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15" yWindow="-195" windowWidth="12555" windowHeight="9930"/>
  </bookViews>
  <sheets>
    <sheet name="SUIVI SEMAINE" sheetId="1" r:id="rId1"/>
    <sheet name="Feuil1" sheetId="18" r:id="rId2"/>
  </sheets>
  <definedNames>
    <definedName name="_xlnm._FilterDatabase" localSheetId="0" hidden="1">'SUIVI SEMAINE'!$A$3:$B$31</definedName>
  </definedNames>
  <calcPr calcId="144525"/>
</workbook>
</file>

<file path=xl/calcChain.xml><?xml version="1.0" encoding="utf-8"?>
<calcChain xmlns="http://schemas.openxmlformats.org/spreadsheetml/2006/main">
  <c r="BJ26" i="1" l="1"/>
  <c r="BI26" i="1"/>
  <c r="BJ20" i="1"/>
  <c r="BI20" i="1"/>
  <c r="AM19" i="1"/>
  <c r="AN19" i="1"/>
  <c r="AO10" i="1" l="1"/>
  <c r="R25" i="1" l="1"/>
  <c r="Q25" i="1"/>
  <c r="R18" i="1"/>
  <c r="Q18" i="1"/>
  <c r="R12" i="1"/>
  <c r="Q12" i="1"/>
  <c r="R11" i="1"/>
  <c r="Q11" i="1"/>
  <c r="R4" i="1"/>
  <c r="Q4" i="1"/>
  <c r="F4" i="1"/>
  <c r="G4" i="1"/>
  <c r="F6" i="1"/>
  <c r="G6" i="1"/>
  <c r="R5" i="1" s="1"/>
  <c r="F7" i="1"/>
  <c r="G7" i="1"/>
  <c r="F8" i="1"/>
  <c r="G8" i="1"/>
  <c r="F9" i="1"/>
  <c r="G9" i="1"/>
  <c r="F11" i="1"/>
  <c r="G11" i="1"/>
  <c r="F12" i="1"/>
  <c r="G12" i="1"/>
  <c r="F13" i="1"/>
  <c r="G13" i="1"/>
  <c r="F14" i="1"/>
  <c r="G14" i="1"/>
  <c r="F15" i="1"/>
  <c r="G15" i="1"/>
  <c r="F16" i="1"/>
  <c r="G16" i="1"/>
  <c r="F18" i="1"/>
  <c r="G18" i="1"/>
  <c r="F19" i="1"/>
  <c r="G19" i="1"/>
  <c r="F20" i="1"/>
  <c r="G20" i="1"/>
  <c r="F21" i="1"/>
  <c r="G21" i="1"/>
  <c r="F22" i="1"/>
  <c r="G22" i="1"/>
  <c r="F23" i="1"/>
  <c r="G23" i="1"/>
  <c r="F25" i="1"/>
  <c r="G25" i="1"/>
  <c r="F26" i="1"/>
  <c r="G26" i="1"/>
  <c r="F27" i="1"/>
  <c r="G27" i="1"/>
  <c r="F28" i="1"/>
  <c r="G28" i="1"/>
  <c r="F29" i="1"/>
  <c r="G29" i="1"/>
  <c r="F30" i="1"/>
  <c r="G30" i="1"/>
  <c r="BH2" i="1"/>
  <c r="BS2" i="1" s="1"/>
  <c r="CD2" i="1" s="1"/>
  <c r="CO2" i="1" s="1"/>
  <c r="K10" i="1"/>
  <c r="K17" i="1"/>
  <c r="K24" i="1"/>
  <c r="K31" i="1"/>
  <c r="L10" i="1"/>
  <c r="AH17" i="1"/>
  <c r="AH24" i="1"/>
  <c r="AH31" i="1"/>
  <c r="AH10" i="1"/>
  <c r="L17" i="1"/>
  <c r="L24" i="1"/>
  <c r="L31" i="1"/>
  <c r="R15" i="1" l="1"/>
  <c r="R13" i="1"/>
  <c r="AC12" i="1" s="1"/>
  <c r="R8" i="1"/>
  <c r="R9" i="1"/>
  <c r="R14" i="1"/>
  <c r="Q13" i="1"/>
  <c r="AC13" i="1" s="1"/>
  <c r="R7" i="1"/>
  <c r="R22" i="1"/>
  <c r="R20" i="1"/>
  <c r="Q19" i="1"/>
  <c r="R23" i="1"/>
  <c r="R21" i="1"/>
  <c r="Q20" i="1"/>
  <c r="R29" i="1"/>
  <c r="R27" i="1"/>
  <c r="Q26" i="1"/>
  <c r="R30" i="1"/>
  <c r="Q29" i="1"/>
  <c r="Q27" i="1"/>
  <c r="Q21" i="1"/>
  <c r="Q22" i="1"/>
  <c r="Q23" i="1"/>
  <c r="Q16" i="1"/>
  <c r="R16" i="1"/>
  <c r="Q14" i="1"/>
  <c r="Q15" i="1"/>
  <c r="Q5" i="1"/>
  <c r="Q8" i="1"/>
  <c r="Q7" i="1"/>
  <c r="Q6" i="1"/>
  <c r="Q28" i="1"/>
  <c r="Q30" i="1"/>
  <c r="R26" i="1"/>
  <c r="R28" i="1"/>
  <c r="R19" i="1"/>
  <c r="AC11" i="1"/>
  <c r="Q9" i="1"/>
  <c r="R6" i="1"/>
  <c r="AB11" i="1"/>
  <c r="AG17" i="1"/>
  <c r="V24" i="1"/>
  <c r="AG31" i="1"/>
  <c r="AG10" i="1"/>
  <c r="W17" i="1"/>
  <c r="W24" i="1"/>
  <c r="W31" i="1"/>
  <c r="AC8" i="1" l="1"/>
  <c r="AC9" i="1"/>
  <c r="AC7" i="1"/>
  <c r="AB12" i="1"/>
  <c r="AN12" i="1" s="1"/>
  <c r="AB6" i="1"/>
  <c r="AC29" i="1"/>
  <c r="AC19" i="1"/>
  <c r="AC30" i="1"/>
  <c r="AB27" i="1"/>
  <c r="AC5" i="1"/>
  <c r="AB7" i="1"/>
  <c r="AB20" i="1"/>
  <c r="AC16" i="1"/>
  <c r="AB28" i="1"/>
  <c r="AC23" i="1"/>
  <c r="AB23" i="1"/>
  <c r="AC26" i="1"/>
  <c r="AB15" i="1"/>
  <c r="AC20" i="1"/>
  <c r="AB16" i="1"/>
  <c r="AC21" i="1"/>
  <c r="AC27" i="1"/>
  <c r="AB30" i="1"/>
  <c r="AC22" i="1"/>
  <c r="AB22" i="1"/>
  <c r="AB21" i="1"/>
  <c r="AB14" i="1"/>
  <c r="AC15" i="1"/>
  <c r="AC14" i="1"/>
  <c r="AC6" i="1"/>
  <c r="AB8" i="1"/>
  <c r="AC28" i="1"/>
  <c r="AB29" i="1"/>
  <c r="AB9" i="1"/>
  <c r="V17" i="1"/>
  <c r="V31" i="1"/>
  <c r="AG24" i="1"/>
  <c r="AN6" i="1" l="1"/>
  <c r="AN9" i="1"/>
  <c r="AM9" i="1"/>
  <c r="AM8" i="1"/>
  <c r="AM22" i="1"/>
  <c r="AN21" i="1"/>
  <c r="AM16" i="1"/>
  <c r="AN15" i="1"/>
  <c r="AN28" i="1"/>
  <c r="AM29" i="1"/>
  <c r="AM28" i="1"/>
  <c r="AN27" i="1"/>
  <c r="AM30" i="1"/>
  <c r="AN29" i="1"/>
  <c r="AN22" i="1"/>
  <c r="AM23" i="1"/>
  <c r="AN14" i="1"/>
  <c r="AM15" i="1"/>
  <c r="AN30" i="1"/>
  <c r="AN16" i="1"/>
  <c r="AN23" i="1"/>
  <c r="AN20" i="1"/>
  <c r="AM21" i="1"/>
  <c r="AM7" i="1"/>
  <c r="AN8" i="1"/>
  <c r="AY7" i="1" s="1"/>
  <c r="AN7" i="1"/>
  <c r="AY9" i="1" l="1"/>
  <c r="AY23" i="1"/>
  <c r="AY29" i="1"/>
  <c r="AX30" i="1"/>
  <c r="AX29" i="1"/>
  <c r="AY28" i="1"/>
  <c r="AX23" i="1"/>
  <c r="AY22" i="1"/>
  <c r="AX16" i="1"/>
  <c r="AY15" i="1"/>
  <c r="AY21" i="1"/>
  <c r="AX22" i="1"/>
  <c r="AY30" i="1"/>
  <c r="AY16" i="1"/>
  <c r="AX9" i="1"/>
  <c r="AY8" i="1"/>
  <c r="AX8" i="1"/>
  <c r="BJ9" i="1" l="1"/>
  <c r="BJ23" i="1"/>
  <c r="BJ16" i="1"/>
  <c r="BJ29" i="1"/>
  <c r="BJ22" i="1"/>
  <c r="BJ30" i="1"/>
  <c r="W10" i="1"/>
  <c r="V10" i="1"/>
  <c r="CN31" i="1" l="1"/>
  <c r="CN24" i="1"/>
  <c r="CN17" i="1"/>
  <c r="CN10" i="1"/>
  <c r="CC31" i="1"/>
  <c r="CC24" i="1"/>
  <c r="CC17" i="1"/>
  <c r="CC10" i="1"/>
  <c r="BR31" i="1"/>
  <c r="BR24" i="1"/>
  <c r="BR17" i="1"/>
  <c r="BR10" i="1"/>
  <c r="BG31" i="1"/>
  <c r="BG24" i="1"/>
  <c r="BG17" i="1"/>
  <c r="BG10" i="1"/>
  <c r="AV31" i="1"/>
  <c r="AV24" i="1"/>
  <c r="AV17" i="1"/>
  <c r="AV10" i="1"/>
  <c r="AO31" i="1"/>
  <c r="AK31" i="1"/>
  <c r="AO24" i="1"/>
  <c r="AK24" i="1"/>
  <c r="AO17" i="1"/>
  <c r="AK17" i="1"/>
  <c r="AK10" i="1"/>
  <c r="AD31" i="1"/>
  <c r="Z31" i="1"/>
  <c r="AD24" i="1"/>
  <c r="Z24" i="1"/>
  <c r="AD17" i="1"/>
  <c r="Z17" i="1"/>
  <c r="AD10" i="1"/>
  <c r="Z10" i="1"/>
  <c r="S17" i="1"/>
  <c r="Q17" i="1" s="1"/>
  <c r="S24" i="1"/>
  <c r="Q24" i="1" s="1"/>
  <c r="S31" i="1"/>
  <c r="Q31" i="1" s="1"/>
  <c r="O17" i="1"/>
  <c r="O24" i="1"/>
  <c r="O31" i="1"/>
  <c r="D31" i="1"/>
  <c r="H24" i="1"/>
  <c r="F24" i="1" s="1"/>
  <c r="H31" i="1"/>
  <c r="F31" i="1" s="1"/>
  <c r="A1" i="1" l="1"/>
  <c r="A2" i="1" l="1"/>
  <c r="U11" i="1"/>
  <c r="T11" i="1" s="1"/>
  <c r="U18" i="1"/>
  <c r="T18" i="1" s="1"/>
  <c r="U4" i="1"/>
  <c r="T4" i="1" s="1"/>
  <c r="J4" i="1"/>
  <c r="I4" i="1" s="1"/>
  <c r="J8" i="1"/>
  <c r="I8" i="1" s="1"/>
  <c r="J12" i="1"/>
  <c r="I12" i="1" s="1"/>
  <c r="J16" i="1"/>
  <c r="I16" i="1" s="1"/>
  <c r="J20" i="1"/>
  <c r="I20" i="1" s="1"/>
  <c r="J28" i="1"/>
  <c r="I28" i="1" s="1"/>
  <c r="J11" i="1"/>
  <c r="I11" i="1" s="1"/>
  <c r="J5" i="1"/>
  <c r="I5" i="1" s="1"/>
  <c r="J9" i="1"/>
  <c r="I9" i="1" s="1"/>
  <c r="J13" i="1"/>
  <c r="I13" i="1" s="1"/>
  <c r="J21" i="1"/>
  <c r="I21" i="1" s="1"/>
  <c r="J25" i="1"/>
  <c r="I25" i="1" s="1"/>
  <c r="J29" i="1"/>
  <c r="I29" i="1" s="1"/>
  <c r="J15" i="1"/>
  <c r="I15" i="1" s="1"/>
  <c r="J19" i="1"/>
  <c r="I19" i="1" s="1"/>
  <c r="J27" i="1"/>
  <c r="I27" i="1" s="1"/>
  <c r="J6" i="1"/>
  <c r="I6" i="1" s="1"/>
  <c r="J14" i="1"/>
  <c r="I14" i="1" s="1"/>
  <c r="J18" i="1"/>
  <c r="I18" i="1" s="1"/>
  <c r="J22" i="1"/>
  <c r="I22" i="1" s="1"/>
  <c r="J26" i="1"/>
  <c r="I26" i="1" s="1"/>
  <c r="J30" i="1"/>
  <c r="I30" i="1" s="1"/>
  <c r="J7" i="1"/>
  <c r="I7" i="1" s="1"/>
  <c r="J23" i="1"/>
  <c r="I23" i="1" s="1"/>
  <c r="BV24" i="1" l="1"/>
  <c r="BV31" i="1"/>
  <c r="BV17" i="1"/>
  <c r="I24" i="1"/>
  <c r="I31" i="1"/>
  <c r="I17" i="1"/>
  <c r="J31" i="1"/>
  <c r="J17" i="1"/>
  <c r="J24" i="1"/>
  <c r="J10" i="1"/>
  <c r="AC4" i="1"/>
  <c r="I10" i="1"/>
  <c r="AC18" i="1"/>
  <c r="D24" i="1"/>
  <c r="D17" i="1"/>
  <c r="D10" i="1"/>
  <c r="O10" i="1"/>
  <c r="S10" i="1"/>
  <c r="Q10" i="1" s="1"/>
  <c r="H17" i="1"/>
  <c r="F17" i="1" s="1"/>
  <c r="H10" i="1"/>
  <c r="F10" i="1" s="1"/>
  <c r="M10" i="1" l="1"/>
  <c r="M31" i="1"/>
  <c r="M24" i="1"/>
  <c r="M17" i="1"/>
  <c r="U23" i="1" l="1"/>
  <c r="T23" i="1" s="1"/>
  <c r="U30" i="1"/>
  <c r="T30" i="1" s="1"/>
  <c r="U16" i="1"/>
  <c r="T16" i="1" s="1"/>
  <c r="U25" i="1"/>
  <c r="T25" i="1" s="1"/>
  <c r="U27" i="1"/>
  <c r="T27" i="1" s="1"/>
  <c r="U29" i="1"/>
  <c r="T29" i="1" s="1"/>
  <c r="U14" i="1"/>
  <c r="T14" i="1" s="1"/>
  <c r="U22" i="1"/>
  <c r="T22" i="1" s="1"/>
  <c r="U15" i="1"/>
  <c r="T15" i="1" s="1"/>
  <c r="U28" i="1"/>
  <c r="T28" i="1" s="1"/>
  <c r="U12" i="1"/>
  <c r="T12" i="1" s="1"/>
  <c r="U26" i="1"/>
  <c r="T26" i="1" s="1"/>
  <c r="U20" i="1"/>
  <c r="T20" i="1" s="1"/>
  <c r="U21" i="1"/>
  <c r="T21" i="1" s="1"/>
  <c r="U13" i="1"/>
  <c r="T13" i="1" s="1"/>
  <c r="U19" i="1"/>
  <c r="T19" i="1" s="1"/>
  <c r="U9" i="1"/>
  <c r="T9" i="1" s="1"/>
  <c r="T24" i="1" l="1"/>
  <c r="T17" i="1"/>
  <c r="T31" i="1"/>
  <c r="U31" i="1"/>
  <c r="U24" i="1"/>
  <c r="U17" i="1"/>
  <c r="U6" i="1"/>
  <c r="T6" i="1" s="1"/>
  <c r="U7" i="1"/>
  <c r="T7" i="1" s="1"/>
  <c r="U8" i="1"/>
  <c r="T8" i="1" s="1"/>
  <c r="U5" i="1"/>
  <c r="T5" i="1" s="1"/>
  <c r="AC25" i="1"/>
  <c r="X24" i="1" l="1"/>
  <c r="X17" i="1"/>
  <c r="X31" i="1"/>
  <c r="T10" i="1"/>
  <c r="AB19" i="1"/>
  <c r="AB18" i="1"/>
  <c r="AB13" i="1"/>
  <c r="AF11" i="1"/>
  <c r="AE11" i="1" s="1"/>
  <c r="AN11" i="1" s="1"/>
  <c r="AF18" i="1"/>
  <c r="AE18" i="1" s="1"/>
  <c r="U10" i="1"/>
  <c r="AN18" i="1" l="1"/>
  <c r="AN13" i="1"/>
  <c r="AM14" i="1"/>
  <c r="X10" i="1"/>
  <c r="AB17" i="1"/>
  <c r="AB24" i="1"/>
  <c r="AB25" i="1"/>
  <c r="AB26" i="1"/>
  <c r="AN26" i="1" s="1"/>
  <c r="AB4" i="1"/>
  <c r="AB5" i="1"/>
  <c r="AN5" i="1" s="1"/>
  <c r="AF23" i="1"/>
  <c r="AE23" i="1" s="1"/>
  <c r="AF16" i="1"/>
  <c r="AE16" i="1" s="1"/>
  <c r="AF4" i="1"/>
  <c r="AE4" i="1" s="1"/>
  <c r="AF21" i="1"/>
  <c r="AE21" i="1" s="1"/>
  <c r="AF12" i="1"/>
  <c r="AE12" i="1" s="1"/>
  <c r="AF19" i="1"/>
  <c r="AE19" i="1" s="1"/>
  <c r="AF22" i="1"/>
  <c r="AE22" i="1" s="1"/>
  <c r="AF20" i="1"/>
  <c r="AE20" i="1" s="1"/>
  <c r="AF15" i="1"/>
  <c r="AE15" i="1" s="1"/>
  <c r="AF13" i="1"/>
  <c r="AE13" i="1" s="1"/>
  <c r="AF14" i="1"/>
  <c r="AE14" i="1" s="1"/>
  <c r="AX15" i="1" l="1"/>
  <c r="AY14" i="1"/>
  <c r="AE17" i="1"/>
  <c r="AE24" i="1"/>
  <c r="AN4" i="1"/>
  <c r="AB10" i="1"/>
  <c r="AB31" i="1"/>
  <c r="AF9" i="1"/>
  <c r="AE9" i="1" s="1"/>
  <c r="AF30" i="1"/>
  <c r="AE30" i="1" s="1"/>
  <c r="AF27" i="1"/>
  <c r="AE27" i="1" s="1"/>
  <c r="AF29" i="1"/>
  <c r="AE29" i="1" s="1"/>
  <c r="AF6" i="1"/>
  <c r="AE6" i="1" s="1"/>
  <c r="AF24" i="1"/>
  <c r="AF7" i="1"/>
  <c r="AE7" i="1" s="1"/>
  <c r="AF17" i="1"/>
  <c r="AF26" i="1"/>
  <c r="AE26" i="1" s="1"/>
  <c r="AF28" i="1"/>
  <c r="AE28" i="1" s="1"/>
  <c r="AF25" i="1"/>
  <c r="AF8" i="1"/>
  <c r="AE8" i="1" s="1"/>
  <c r="AF5" i="1"/>
  <c r="AE5" i="1" s="1"/>
  <c r="BJ15" i="1" l="1"/>
  <c r="AM18" i="1"/>
  <c r="AM20" i="1"/>
  <c r="AM11" i="1"/>
  <c r="AM12" i="1"/>
  <c r="AY12" i="1" s="1"/>
  <c r="AM13" i="1"/>
  <c r="AI24" i="1"/>
  <c r="AI17" i="1"/>
  <c r="AE10" i="1"/>
  <c r="AE25" i="1"/>
  <c r="AN25" i="1" s="1"/>
  <c r="AQ16" i="1"/>
  <c r="AP16" i="1" s="1"/>
  <c r="AQ11" i="1"/>
  <c r="AP11" i="1" s="1"/>
  <c r="AF31" i="1"/>
  <c r="AF10" i="1"/>
  <c r="AY13" i="1" l="1"/>
  <c r="AX14" i="1"/>
  <c r="AX21" i="1"/>
  <c r="AY20" i="1"/>
  <c r="AY11" i="1"/>
  <c r="AM24" i="1"/>
  <c r="AM17" i="1"/>
  <c r="AM6" i="1"/>
  <c r="AI10" i="1"/>
  <c r="AM5" i="1"/>
  <c r="AM4" i="1"/>
  <c r="AE31" i="1"/>
  <c r="AQ9" i="1"/>
  <c r="AP9" i="1" s="1"/>
  <c r="AQ4" i="1"/>
  <c r="AP4" i="1" s="1"/>
  <c r="AQ30" i="1"/>
  <c r="AP30" i="1" s="1"/>
  <c r="AQ18" i="1"/>
  <c r="AP18" i="1" s="1"/>
  <c r="AY18" i="1" s="1"/>
  <c r="AQ23" i="1"/>
  <c r="AP23" i="1" s="1"/>
  <c r="AQ12" i="1"/>
  <c r="AP12" i="1" s="1"/>
  <c r="AQ13" i="1"/>
  <c r="AP13" i="1" s="1"/>
  <c r="AQ14" i="1"/>
  <c r="AP14" i="1" s="1"/>
  <c r="AQ15" i="1"/>
  <c r="AP15" i="1" s="1"/>
  <c r="BJ14" i="1" l="1"/>
  <c r="BJ21" i="1"/>
  <c r="AM10" i="1"/>
  <c r="AI31" i="1"/>
  <c r="AM26" i="1"/>
  <c r="AY26" i="1" s="1"/>
  <c r="AM27" i="1"/>
  <c r="AM25" i="1"/>
  <c r="AX7" i="1"/>
  <c r="AY6" i="1"/>
  <c r="AY4" i="1"/>
  <c r="AP17" i="1"/>
  <c r="AQ17" i="1"/>
  <c r="AQ7" i="1"/>
  <c r="AP7" i="1" s="1"/>
  <c r="AQ6" i="1"/>
  <c r="AP6" i="1" s="1"/>
  <c r="AQ28" i="1"/>
  <c r="AP28" i="1" s="1"/>
  <c r="AQ29" i="1"/>
  <c r="AP29" i="1" s="1"/>
  <c r="AQ5" i="1"/>
  <c r="AP5" i="1" s="1"/>
  <c r="AQ19" i="1"/>
  <c r="AP19" i="1" s="1"/>
  <c r="AQ8" i="1"/>
  <c r="AP8" i="1" s="1"/>
  <c r="AQ22" i="1"/>
  <c r="AP22" i="1" s="1"/>
  <c r="AQ25" i="1"/>
  <c r="AP25" i="1" s="1"/>
  <c r="AQ20" i="1"/>
  <c r="AP20" i="1" s="1"/>
  <c r="AQ21" i="1"/>
  <c r="AP21" i="1" s="1"/>
  <c r="AY25" i="1" l="1"/>
  <c r="AX13" i="1"/>
  <c r="AX11" i="1"/>
  <c r="AX12" i="1"/>
  <c r="BJ12" i="1" s="1"/>
  <c r="AQ27" i="1"/>
  <c r="AP27" i="1" s="1"/>
  <c r="AX28" i="1"/>
  <c r="AY27" i="1"/>
  <c r="AT17" i="1"/>
  <c r="AM31" i="1"/>
  <c r="AQ26" i="1"/>
  <c r="AP26" i="1" s="1"/>
  <c r="AP10" i="1"/>
  <c r="AP24" i="1"/>
  <c r="AQ10" i="1"/>
  <c r="AQ24" i="1"/>
  <c r="AP31" i="1" l="1"/>
  <c r="BJ13" i="1"/>
  <c r="BJ28" i="1"/>
  <c r="AX17" i="1"/>
  <c r="AX19" i="1"/>
  <c r="AX18" i="1"/>
  <c r="AX20" i="1"/>
  <c r="AY19" i="1"/>
  <c r="AT24" i="1"/>
  <c r="AT10" i="1"/>
  <c r="AY5" i="1"/>
  <c r="AQ31" i="1"/>
  <c r="AX5" i="1"/>
  <c r="AX6" i="1"/>
  <c r="AX4" i="1"/>
  <c r="BB9" i="1"/>
  <c r="BB4" i="1"/>
  <c r="BB16" i="1"/>
  <c r="BB11" i="1"/>
  <c r="AZ11" i="1" s="1"/>
  <c r="BB18" i="1"/>
  <c r="BB23" i="1"/>
  <c r="BB30" i="1"/>
  <c r="AZ18" i="1" l="1"/>
  <c r="AZ4" i="1"/>
  <c r="BJ4" i="1" s="1"/>
  <c r="BA18" i="1"/>
  <c r="BA11" i="1"/>
  <c r="BA4" i="1"/>
  <c r="AX25" i="1"/>
  <c r="AX27" i="1"/>
  <c r="AX24" i="1"/>
  <c r="AX26" i="1"/>
  <c r="AX10" i="1"/>
  <c r="AT31" i="1"/>
  <c r="BB13" i="1"/>
  <c r="BB12" i="1"/>
  <c r="AZ12" i="1" s="1"/>
  <c r="BB7" i="1"/>
  <c r="BB15" i="1"/>
  <c r="BB22" i="1"/>
  <c r="BB29" i="1"/>
  <c r="BB14" i="1"/>
  <c r="BB28" i="1"/>
  <c r="BB25" i="1"/>
  <c r="BB5" i="1"/>
  <c r="BB6" i="1"/>
  <c r="BB8" i="1"/>
  <c r="BB19" i="1"/>
  <c r="BB21" i="1"/>
  <c r="BB20" i="1"/>
  <c r="AZ19" i="1" l="1"/>
  <c r="AZ20" i="1" s="1"/>
  <c r="AZ25" i="1"/>
  <c r="AZ13" i="1"/>
  <c r="AZ14" i="1" s="1"/>
  <c r="BA25" i="1"/>
  <c r="BJ18" i="1"/>
  <c r="BA19" i="1"/>
  <c r="BJ11" i="1"/>
  <c r="BA12" i="1"/>
  <c r="BA5" i="1"/>
  <c r="AZ5" i="1"/>
  <c r="BJ27" i="1"/>
  <c r="AX31" i="1"/>
  <c r="BB27" i="1"/>
  <c r="BB26" i="1"/>
  <c r="BB17" i="1"/>
  <c r="BB10" i="1"/>
  <c r="BB24" i="1"/>
  <c r="AZ26" i="1" l="1"/>
  <c r="AZ27" i="1" s="1"/>
  <c r="AZ28" i="1" s="1"/>
  <c r="AZ29" i="1" s="1"/>
  <c r="AZ15" i="1"/>
  <c r="AZ16" i="1" s="1"/>
  <c r="AZ17" i="1" s="1"/>
  <c r="AZ21" i="1"/>
  <c r="AZ6" i="1"/>
  <c r="AZ7" i="1" s="1"/>
  <c r="BJ25" i="1"/>
  <c r="BA20" i="1"/>
  <c r="BA21" i="1"/>
  <c r="BJ5" i="1"/>
  <c r="BI4" i="1"/>
  <c r="BB31" i="1"/>
  <c r="BM4" i="1"/>
  <c r="BK4" i="1" l="1"/>
  <c r="AZ22" i="1"/>
  <c r="BA22" i="1" s="1"/>
  <c r="AZ30" i="1"/>
  <c r="AZ31" i="1" s="1"/>
  <c r="AZ8" i="1"/>
  <c r="AZ9" i="1" s="1"/>
  <c r="BA9" i="1" s="1"/>
  <c r="BA13" i="1"/>
  <c r="BA26" i="1"/>
  <c r="BA14" i="1"/>
  <c r="BL4" i="1"/>
  <c r="BM11" i="1"/>
  <c r="BM25" i="1"/>
  <c r="BM18" i="1"/>
  <c r="BM20" i="1"/>
  <c r="BL25" i="1" l="1"/>
  <c r="BL20" i="1"/>
  <c r="BL18" i="1"/>
  <c r="AZ23" i="1"/>
  <c r="AZ24" i="1" s="1"/>
  <c r="AZ10" i="1"/>
  <c r="BA29" i="1"/>
  <c r="BA28" i="1"/>
  <c r="BI28" i="1"/>
  <c r="BA27" i="1"/>
  <c r="BI21" i="1"/>
  <c r="BA30" i="1"/>
  <c r="BA15" i="1"/>
  <c r="BI14" i="1"/>
  <c r="BU4" i="1"/>
  <c r="BW4" i="1" s="1"/>
  <c r="BL11" i="1"/>
  <c r="BM26" i="1"/>
  <c r="BM21" i="1" l="1"/>
  <c r="BU21" i="1"/>
  <c r="BL26" i="1"/>
  <c r="BI23" i="1"/>
  <c r="BU23" i="1" s="1"/>
  <c r="BI22" i="1"/>
  <c r="BU22" i="1" s="1"/>
  <c r="BA31" i="1"/>
  <c r="BA23" i="1"/>
  <c r="BA24" i="1" s="1"/>
  <c r="BI29" i="1"/>
  <c r="BI30" i="1"/>
  <c r="BU28" i="1"/>
  <c r="BM28" i="1"/>
  <c r="BA16" i="1"/>
  <c r="BA17" i="1" s="1"/>
  <c r="BE17" i="1" s="1"/>
  <c r="BI15" i="1"/>
  <c r="BU14" i="1"/>
  <c r="BM14" i="1"/>
  <c r="BI16" i="1"/>
  <c r="BJ19" i="1" l="1"/>
  <c r="BM19" i="1" s="1"/>
  <c r="BE24" i="1"/>
  <c r="BI25" i="1"/>
  <c r="BK25" i="1" s="1"/>
  <c r="BE31" i="1"/>
  <c r="BM23" i="1"/>
  <c r="BI18" i="1"/>
  <c r="BK18" i="1" s="1"/>
  <c r="BM22" i="1"/>
  <c r="BI27" i="1"/>
  <c r="BI19" i="1"/>
  <c r="BU30" i="1"/>
  <c r="BM30" i="1"/>
  <c r="BU29" i="1"/>
  <c r="BM29" i="1"/>
  <c r="BI13" i="1"/>
  <c r="BI11" i="1"/>
  <c r="BK11" i="1" s="1"/>
  <c r="BI12" i="1"/>
  <c r="BU15" i="1"/>
  <c r="BM15" i="1"/>
  <c r="BU16" i="1"/>
  <c r="BM16" i="1"/>
  <c r="BL19" i="1" l="1"/>
  <c r="BK19" i="1"/>
  <c r="BU19" i="1" s="1"/>
  <c r="BX19" i="1" s="1"/>
  <c r="BK26" i="1"/>
  <c r="BU18" i="1"/>
  <c r="BI24" i="1"/>
  <c r="BM24" i="1"/>
  <c r="BM27" i="1"/>
  <c r="BK27" i="1" s="1"/>
  <c r="BU27" i="1"/>
  <c r="BI31" i="1"/>
  <c r="BU12" i="1"/>
  <c r="BM12" i="1"/>
  <c r="BK12" i="1" s="1"/>
  <c r="BI17" i="1"/>
  <c r="BU11" i="1"/>
  <c r="BW11" i="1" s="1"/>
  <c r="BU13" i="1"/>
  <c r="BM13" i="1"/>
  <c r="BT18" i="1" l="1"/>
  <c r="BK13" i="1"/>
  <c r="BT12" i="1" s="1"/>
  <c r="BX12" i="1" s="1"/>
  <c r="BW12" i="1"/>
  <c r="BX18" i="1"/>
  <c r="BW18" i="1"/>
  <c r="BK20" i="1"/>
  <c r="BK28" i="1"/>
  <c r="BK29" i="1" s="1"/>
  <c r="BT28" i="1" s="1"/>
  <c r="BU25" i="1"/>
  <c r="BM31" i="1"/>
  <c r="BT26" i="1"/>
  <c r="BL12" i="1"/>
  <c r="BM17" i="1"/>
  <c r="BK14" i="1" l="1"/>
  <c r="BK15" i="1" s="1"/>
  <c r="BT14" i="1" s="1"/>
  <c r="BK21" i="1"/>
  <c r="BT20" i="1" s="1"/>
  <c r="BX25" i="1"/>
  <c r="BW25" i="1"/>
  <c r="BW19" i="1"/>
  <c r="BW13" i="1"/>
  <c r="BW14" i="1" s="1"/>
  <c r="BW15" i="1" s="1"/>
  <c r="BT27" i="1"/>
  <c r="BU20" i="1"/>
  <c r="BX20" i="1" s="1"/>
  <c r="BK30" i="1"/>
  <c r="BL30" i="1" s="1"/>
  <c r="BX28" i="1"/>
  <c r="CF28" i="1"/>
  <c r="BL27" i="1"/>
  <c r="BL13" i="1"/>
  <c r="BT25" i="1"/>
  <c r="BU26" i="1"/>
  <c r="BX26" i="1" s="1"/>
  <c r="BT11" i="1"/>
  <c r="BX11" i="1" s="1"/>
  <c r="BX27" i="1" l="1"/>
  <c r="CF27" i="1"/>
  <c r="BK22" i="1"/>
  <c r="BK23" i="1" s="1"/>
  <c r="BT22" i="1" s="1"/>
  <c r="BT13" i="1"/>
  <c r="BL14" i="1"/>
  <c r="BL21" i="1"/>
  <c r="BW20" i="1"/>
  <c r="BW21" i="1" s="1"/>
  <c r="BW26" i="1"/>
  <c r="BW16" i="1"/>
  <c r="BW17" i="1" s="1"/>
  <c r="BK16" i="1"/>
  <c r="BT16" i="1" s="1"/>
  <c r="CE15" i="1" s="1"/>
  <c r="BK31" i="1"/>
  <c r="BL28" i="1"/>
  <c r="BT29" i="1"/>
  <c r="CE28" i="1" s="1"/>
  <c r="CI28" i="1" s="1"/>
  <c r="BX14" i="1"/>
  <c r="CF14" i="1"/>
  <c r="BL15" i="1"/>
  <c r="BT19" i="1"/>
  <c r="CF18" i="1" s="1"/>
  <c r="CI18" i="1" s="1"/>
  <c r="BT30" i="1"/>
  <c r="CE29" i="1" s="1"/>
  <c r="BL29" i="1"/>
  <c r="CF25" i="1"/>
  <c r="CI25" i="1" s="1"/>
  <c r="CF11" i="1"/>
  <c r="BX22" i="1" l="1"/>
  <c r="CF22" i="1"/>
  <c r="BX13" i="1"/>
  <c r="CF13" i="1"/>
  <c r="BL22" i="1"/>
  <c r="CH18" i="1"/>
  <c r="CH25" i="1"/>
  <c r="BW27" i="1"/>
  <c r="BW28" i="1" s="1"/>
  <c r="BL31" i="1"/>
  <c r="BP31" i="1" s="1"/>
  <c r="BW22" i="1"/>
  <c r="BT23" i="1"/>
  <c r="CE23" i="1" s="1"/>
  <c r="BL23" i="1"/>
  <c r="BK24" i="1"/>
  <c r="BL16" i="1"/>
  <c r="BL17" i="1" s="1"/>
  <c r="BT15" i="1"/>
  <c r="BT31" i="1"/>
  <c r="BK17" i="1"/>
  <c r="CF16" i="1"/>
  <c r="CQ15" i="1" s="1"/>
  <c r="BX16" i="1"/>
  <c r="CE30" i="1"/>
  <c r="CF29" i="1"/>
  <c r="BX29" i="1"/>
  <c r="BX30" i="1"/>
  <c r="CF30" i="1"/>
  <c r="CF26" i="1"/>
  <c r="BL24" i="1" l="1"/>
  <c r="BT21" i="1" s="1"/>
  <c r="BW23" i="1"/>
  <c r="BW24" i="1" s="1"/>
  <c r="CI30" i="1"/>
  <c r="BW29" i="1"/>
  <c r="BW30" i="1" s="1"/>
  <c r="BX23" i="1"/>
  <c r="CF23" i="1"/>
  <c r="CI23" i="1" s="1"/>
  <c r="CQ29" i="1"/>
  <c r="BX31" i="1"/>
  <c r="CI29" i="1"/>
  <c r="CQ28" i="1"/>
  <c r="BX15" i="1"/>
  <c r="CF15" i="1"/>
  <c r="CI15" i="1" s="1"/>
  <c r="CE16" i="1"/>
  <c r="CE14" i="1"/>
  <c r="BT17" i="1"/>
  <c r="CQ30" i="1"/>
  <c r="BP17" i="1"/>
  <c r="BX21" i="1" l="1"/>
  <c r="BX24" i="1" s="1"/>
  <c r="CF21" i="1" s="1"/>
  <c r="CE22" i="1"/>
  <c r="CI22" i="1" s="1"/>
  <c r="BP24" i="1"/>
  <c r="BT24" i="1"/>
  <c r="CQ23" i="1"/>
  <c r="CF20" i="1"/>
  <c r="BW31" i="1"/>
  <c r="CQ14" i="1"/>
  <c r="CI14" i="1"/>
  <c r="CQ16" i="1"/>
  <c r="CI16" i="1"/>
  <c r="BX17" i="1"/>
  <c r="CE13" i="1" s="1"/>
  <c r="CI13" i="1" s="1"/>
  <c r="CA31" i="1" l="1"/>
  <c r="CE27" i="1"/>
  <c r="CI27" i="1" s="1"/>
  <c r="CE19" i="1"/>
  <c r="CE20" i="1"/>
  <c r="CI20" i="1" s="1"/>
  <c r="CE21" i="1"/>
  <c r="CQ21" i="1" s="1"/>
  <c r="CA24" i="1"/>
  <c r="CE18" i="1"/>
  <c r="CG18" i="1" s="1"/>
  <c r="CF19" i="1"/>
  <c r="CI19" i="1" s="1"/>
  <c r="CA17" i="1"/>
  <c r="CF12" i="1"/>
  <c r="CE11" i="1"/>
  <c r="CI11" i="1" s="1"/>
  <c r="CE12" i="1"/>
  <c r="CQ12" i="1" s="1"/>
  <c r="CE25" i="1"/>
  <c r="CE26" i="1"/>
  <c r="CI26" i="1" s="1"/>
  <c r="CQ18" i="1"/>
  <c r="CT18" i="1" s="1"/>
  <c r="CI21" i="1" l="1"/>
  <c r="CI24" i="1" s="1"/>
  <c r="CE24" i="1"/>
  <c r="CS18" i="1"/>
  <c r="CH19" i="1"/>
  <c r="CG19" i="1"/>
  <c r="CE31" i="1"/>
  <c r="CG25" i="1"/>
  <c r="CI31" i="1"/>
  <c r="CG11" i="1"/>
  <c r="CE17" i="1"/>
  <c r="CI12" i="1"/>
  <c r="CG20" i="1" l="1"/>
  <c r="CH20" i="1" s="1"/>
  <c r="CG12" i="1"/>
  <c r="CG13" i="1" s="1"/>
  <c r="CH13" i="1" s="1"/>
  <c r="CG26" i="1"/>
  <c r="CQ25" i="1"/>
  <c r="CT25" i="1" s="1"/>
  <c r="CH11" i="1"/>
  <c r="CQ11" i="1" s="1"/>
  <c r="CI17" i="1"/>
  <c r="CH26" i="1" l="1"/>
  <c r="CG21" i="1"/>
  <c r="CG22" i="1" s="1"/>
  <c r="CS25" i="1"/>
  <c r="CG27" i="1"/>
  <c r="CH27" i="1" s="1"/>
  <c r="CG14" i="1"/>
  <c r="CH12" i="1"/>
  <c r="CQ22" i="1" l="1"/>
  <c r="CH22" i="1"/>
  <c r="CH21" i="1"/>
  <c r="CG23" i="1"/>
  <c r="CH23" i="1" s="1"/>
  <c r="CG28" i="1"/>
  <c r="CH28" i="1" s="1"/>
  <c r="CG15" i="1"/>
  <c r="CG16" i="1" s="1"/>
  <c r="CH16" i="1" s="1"/>
  <c r="CH14" i="1"/>
  <c r="CG24" i="1" l="1"/>
  <c r="CH24" i="1"/>
  <c r="CP22" i="1"/>
  <c r="CG29" i="1"/>
  <c r="CG30" i="1" s="1"/>
  <c r="CH30" i="1" s="1"/>
  <c r="CP15" i="1"/>
  <c r="CT15" i="1" s="1"/>
  <c r="CH15" i="1"/>
  <c r="CH17" i="1" s="1"/>
  <c r="CG17" i="1"/>
  <c r="CP16" i="1"/>
  <c r="CP20" i="1" l="1"/>
  <c r="CQ20" i="1"/>
  <c r="CP21" i="1"/>
  <c r="CT21" i="1" s="1"/>
  <c r="CL24" i="1"/>
  <c r="CH29" i="1"/>
  <c r="CH31" i="1" s="1"/>
  <c r="CP23" i="1"/>
  <c r="CT23" i="1" s="1"/>
  <c r="CP18" i="1"/>
  <c r="CR18" i="1" s="1"/>
  <c r="CQ19" i="1"/>
  <c r="CT19" i="1" s="1"/>
  <c r="CS19" i="1" s="1"/>
  <c r="CP19" i="1"/>
  <c r="CT22" i="1"/>
  <c r="CG31" i="1"/>
  <c r="CP14" i="1"/>
  <c r="CT14" i="1" s="1"/>
  <c r="CP13" i="1"/>
  <c r="CP11" i="1"/>
  <c r="CQ13" i="1"/>
  <c r="CP12" i="1"/>
  <c r="CT12" i="1" s="1"/>
  <c r="CP30" i="1"/>
  <c r="CP29" i="1"/>
  <c r="CT16" i="1"/>
  <c r="CL17" i="1"/>
  <c r="CP25" i="1" l="1"/>
  <c r="CR25" i="1" s="1"/>
  <c r="CQ26" i="1"/>
  <c r="CT20" i="1"/>
  <c r="CT24" i="1" s="1"/>
  <c r="CR19" i="1"/>
  <c r="CP24" i="1"/>
  <c r="CP17" i="1"/>
  <c r="CP27" i="1"/>
  <c r="CT13" i="1"/>
  <c r="CP26" i="1"/>
  <c r="CL31" i="1"/>
  <c r="CP28" i="1"/>
  <c r="CT28" i="1" s="1"/>
  <c r="CT11" i="1"/>
  <c r="CR11" i="1" s="1"/>
  <c r="CQ27" i="1"/>
  <c r="CT30" i="1"/>
  <c r="CT29" i="1"/>
  <c r="CT27" i="1" l="1"/>
  <c r="CT26" i="1"/>
  <c r="CS26" i="1" s="1"/>
  <c r="CR20" i="1"/>
  <c r="CP31" i="1"/>
  <c r="CT17" i="1"/>
  <c r="CS11" i="1"/>
  <c r="CR12" i="1"/>
  <c r="CS12" i="1" s="1"/>
  <c r="CS20" i="1"/>
  <c r="CT31" i="1" l="1"/>
  <c r="CR26" i="1"/>
  <c r="CR21" i="1"/>
  <c r="CR13" i="1"/>
  <c r="CR27" i="1" l="1"/>
  <c r="CR28" i="1" s="1"/>
  <c r="CR14" i="1"/>
  <c r="CR15" i="1" s="1"/>
  <c r="CR22" i="1"/>
  <c r="CS21" i="1"/>
  <c r="CS13" i="1"/>
  <c r="CS27" i="1" l="1"/>
  <c r="CS28" i="1"/>
  <c r="CR29" i="1"/>
  <c r="CS29" i="1" s="1"/>
  <c r="CS14" i="1"/>
  <c r="CS22" i="1"/>
  <c r="CR23" i="1"/>
  <c r="CR16" i="1"/>
  <c r="CS15" i="1"/>
  <c r="CR30" i="1" l="1"/>
  <c r="CS23" i="1"/>
  <c r="CS24" i="1" s="1"/>
  <c r="CR24" i="1"/>
  <c r="CS16" i="1"/>
  <c r="CS17" i="1" s="1"/>
  <c r="CR17" i="1"/>
  <c r="BT4" i="1"/>
  <c r="CS30" i="1" l="1"/>
  <c r="CS31" i="1" s="1"/>
  <c r="CR31" i="1"/>
  <c r="CW24" i="1"/>
  <c r="CW17" i="1"/>
  <c r="BX4" i="1"/>
  <c r="CW31" i="1" l="1"/>
  <c r="BV4" i="1"/>
  <c r="BA8" i="1" l="1"/>
  <c r="BJ7" i="1" l="1"/>
  <c r="BJ8" i="1" l="1"/>
  <c r="BJ6" i="1" l="1"/>
  <c r="BI7" i="1"/>
  <c r="BA6" i="1"/>
  <c r="BI5" i="1"/>
  <c r="BM5" i="1" l="1"/>
  <c r="BK5" i="1" s="1"/>
  <c r="BU5" i="1"/>
  <c r="BW5" i="1" s="1"/>
  <c r="BM7" i="1"/>
  <c r="BI8" i="1"/>
  <c r="BM8" i="1" s="1"/>
  <c r="BA7" i="1"/>
  <c r="BA10" i="1" s="1"/>
  <c r="BI6" i="1"/>
  <c r="BE10" i="1" l="1"/>
  <c r="BI9" i="1"/>
  <c r="BI10" i="1" s="1"/>
  <c r="BM6" i="1"/>
  <c r="BK6" i="1" s="1"/>
  <c r="BK7" i="1" s="1"/>
  <c r="BU6" i="1"/>
  <c r="BW6" i="1" s="1"/>
  <c r="BK8" i="1" l="1"/>
  <c r="BM9" i="1"/>
  <c r="BU7" i="1"/>
  <c r="BW7" i="1" s="1"/>
  <c r="BK9" i="1" l="1"/>
  <c r="BK10" i="1" s="1"/>
  <c r="BM10" i="1"/>
  <c r="BU9" i="1"/>
  <c r="BU8" i="1"/>
  <c r="BW8" i="1" s="1"/>
  <c r="BL7" i="1"/>
  <c r="BL6" i="1"/>
  <c r="BL8" i="1"/>
  <c r="BT7" i="1"/>
  <c r="BL5" i="1"/>
  <c r="BW9" i="1" l="1"/>
  <c r="BW10" i="1" s="1"/>
  <c r="BT9" i="1"/>
  <c r="BX9" i="1" s="1"/>
  <c r="BT8" i="1"/>
  <c r="CF8" i="1" s="1"/>
  <c r="BL9" i="1"/>
  <c r="BL10" i="1" s="1"/>
  <c r="BX7" i="1"/>
  <c r="CF7" i="1"/>
  <c r="CF9" i="1" l="1"/>
  <c r="BP10" i="1"/>
  <c r="BT6" i="1"/>
  <c r="BT5" i="1"/>
  <c r="BX8" i="1"/>
  <c r="CF5" i="1" l="1"/>
  <c r="BX5" i="1"/>
  <c r="CF6" i="1"/>
  <c r="BX6" i="1"/>
  <c r="BT10" i="1"/>
  <c r="BX10" i="1" l="1"/>
  <c r="BV5" i="1"/>
  <c r="CF4" i="1" l="1"/>
  <c r="CE4" i="1"/>
  <c r="BV6" i="1"/>
  <c r="CE5" i="1" s="1"/>
  <c r="CI5" i="1" s="1"/>
  <c r="BV7" i="1" l="1"/>
  <c r="CE6" i="1" s="1"/>
  <c r="CI4" i="1"/>
  <c r="CG4" i="1" s="1"/>
  <c r="CG5" i="1" l="1"/>
  <c r="CH5" i="1" s="1"/>
  <c r="CQ6" i="1"/>
  <c r="CI6" i="1"/>
  <c r="CE8" i="1"/>
  <c r="BV8" i="1"/>
  <c r="CG6" i="1" l="1"/>
  <c r="CE9" i="1"/>
  <c r="BV10" i="1"/>
  <c r="CA10" i="1" s="1"/>
  <c r="CE7" i="1"/>
  <c r="CQ8" i="1"/>
  <c r="CI8" i="1"/>
  <c r="CI9" i="1" l="1"/>
  <c r="CQ9" i="1"/>
  <c r="CI7" i="1"/>
  <c r="CG7" i="1" s="1"/>
  <c r="CG8" i="1" s="1"/>
  <c r="CQ7" i="1"/>
  <c r="CE10" i="1"/>
  <c r="CG9" i="1" l="1"/>
  <c r="CP9" i="1" s="1"/>
  <c r="CI10" i="1"/>
  <c r="CP7" i="1"/>
  <c r="CH6" i="1"/>
  <c r="CH8" i="1"/>
  <c r="CH7" i="1"/>
  <c r="CH4" i="1"/>
  <c r="CQ4" i="1" s="1"/>
  <c r="CT4" i="1" l="1"/>
  <c r="CS4" i="1" s="1"/>
  <c r="CP8" i="1"/>
  <c r="CT8" i="1" s="1"/>
  <c r="CH9" i="1"/>
  <c r="CH10" i="1" s="1"/>
  <c r="CG10" i="1"/>
  <c r="CT7" i="1"/>
  <c r="CT9" i="1"/>
  <c r="CP5" i="1" l="1"/>
  <c r="CP6" i="1"/>
  <c r="CQ5" i="1"/>
  <c r="CP4" i="1"/>
  <c r="CL10" i="1"/>
  <c r="CT5" i="1" l="1"/>
  <c r="CT6" i="1"/>
  <c r="CR4" i="1"/>
  <c r="CP10" i="1"/>
  <c r="CT10" i="1" l="1"/>
  <c r="CR5" i="1"/>
  <c r="CS5" i="1" l="1"/>
  <c r="CR6" i="1"/>
  <c r="CR7" i="1" l="1"/>
  <c r="CS6" i="1"/>
  <c r="CR8" i="1" l="1"/>
  <c r="CS7" i="1"/>
  <c r="CR9" i="1" l="1"/>
  <c r="CS8" i="1"/>
  <c r="CS9" i="1" l="1"/>
  <c r="CS10" i="1" s="1"/>
  <c r="CR10" i="1"/>
  <c r="CW10" i="1" l="1"/>
</calcChain>
</file>

<file path=xl/sharedStrings.xml><?xml version="1.0" encoding="utf-8"?>
<sst xmlns="http://schemas.openxmlformats.org/spreadsheetml/2006/main" count="112" uniqueCount="19">
  <si>
    <t>Etiquette d'article TDC</t>
  </si>
  <si>
    <t>Référence</t>
  </si>
  <si>
    <t xml:space="preserve">DEGAGEMENT </t>
  </si>
  <si>
    <t>DLC</t>
  </si>
  <si>
    <t>EN COMMANDE</t>
  </si>
  <si>
    <t xml:space="preserve">STOCK </t>
  </si>
  <si>
    <t>STOCK THEORIQUE</t>
  </si>
  <si>
    <t>PREVISION DE VENTE</t>
  </si>
  <si>
    <t>IN STOCK</t>
  </si>
  <si>
    <t>STOCK IN</t>
  </si>
  <si>
    <t>STOCK OUT</t>
  </si>
  <si>
    <t>DESTRUCTION</t>
  </si>
  <si>
    <t xml:space="preserve"> STOCK OUT</t>
  </si>
  <si>
    <t>SEMAINE 10</t>
  </si>
  <si>
    <t>SEMAINE 11</t>
  </si>
  <si>
    <t>R</t>
  </si>
  <si>
    <t>Samedi</t>
  </si>
  <si>
    <t>SEMAINE</t>
  </si>
  <si>
    <t>C'est les formules des cases roses que je souhaite changer car elles sont assez complex et pas toujours fiable...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</si>
</sst>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_-* #,##0.00\ _F_-;\-* #,##0.00\ _F_-;_-* &quot;-&quot;??\ _F_-;_-@_-"/>
    <numFmt numFmtId="166" formatCode="_(&quot;$&quot;* #,##0.00_);_(&quot;$&quot;* \(#,##0.00\);_(&quot;$&quot;* &quot;-&quot;??_);_(@_)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4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0"/>
      </bottom>
      <diagonal/>
    </border>
    <border>
      <left/>
      <right style="medium">
        <color indexed="64"/>
      </right>
      <top/>
      <bottom style="thin">
        <color theme="0"/>
      </bottom>
      <diagonal/>
    </border>
    <border>
      <left/>
      <right style="medium">
        <color indexed="64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/>
      <bottom style="thin">
        <color theme="0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9">
    <xf numFmtId="0" fontId="0" fillId="0" borderId="0"/>
    <xf numFmtId="0" fontId="11" fillId="0" borderId="0" applyNumberFormat="0" applyFill="0" applyBorder="0" applyAlignment="0" applyProtection="0"/>
    <xf numFmtId="0" fontId="12" fillId="0" borderId="22" applyNumberFormat="0" applyFill="0" applyAlignment="0" applyProtection="0"/>
    <xf numFmtId="0" fontId="13" fillId="0" borderId="23" applyNumberFormat="0" applyFill="0" applyAlignment="0" applyProtection="0"/>
    <xf numFmtId="0" fontId="14" fillId="0" borderId="24" applyNumberFormat="0" applyFill="0" applyAlignment="0" applyProtection="0"/>
    <xf numFmtId="0" fontId="14" fillId="0" borderId="0" applyNumberFormat="0" applyFill="0" applyBorder="0" applyAlignment="0" applyProtection="0"/>
    <xf numFmtId="0" fontId="15" fillId="7" borderId="0" applyNumberFormat="0" applyBorder="0" applyAlignment="0" applyProtection="0"/>
    <xf numFmtId="0" fontId="16" fillId="8" borderId="0" applyNumberFormat="0" applyBorder="0" applyAlignment="0" applyProtection="0"/>
    <xf numFmtId="0" fontId="17" fillId="9" borderId="0" applyNumberFormat="0" applyBorder="0" applyAlignment="0" applyProtection="0"/>
    <xf numFmtId="0" fontId="18" fillId="10" borderId="25" applyNumberFormat="0" applyAlignment="0" applyProtection="0"/>
    <xf numFmtId="0" fontId="19" fillId="11" borderId="26" applyNumberFormat="0" applyAlignment="0" applyProtection="0"/>
    <xf numFmtId="0" fontId="20" fillId="11" borderId="25" applyNumberFormat="0" applyAlignment="0" applyProtection="0"/>
    <xf numFmtId="0" fontId="21" fillId="0" borderId="27" applyNumberFormat="0" applyFill="0" applyAlignment="0" applyProtection="0"/>
    <xf numFmtId="0" fontId="22" fillId="12" borderId="28" applyNumberFormat="0" applyAlignment="0" applyProtection="0"/>
    <xf numFmtId="0" fontId="7" fillId="0" borderId="0" applyNumberFormat="0" applyFill="0" applyBorder="0" applyAlignment="0" applyProtection="0"/>
    <xf numFmtId="0" fontId="10" fillId="13" borderId="29" applyNumberFormat="0" applyFont="0" applyAlignment="0" applyProtection="0"/>
    <xf numFmtId="0" fontId="23" fillId="0" borderId="0" applyNumberFormat="0" applyFill="0" applyBorder="0" applyAlignment="0" applyProtection="0"/>
    <xf numFmtId="0" fontId="1" fillId="0" borderId="30" applyNumberFormat="0" applyFill="0" applyAlignment="0" applyProtection="0"/>
    <xf numFmtId="0" fontId="4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10" fillId="35" borderId="0" applyNumberFormat="0" applyBorder="0" applyAlignment="0" applyProtection="0"/>
    <xf numFmtId="0" fontId="10" fillId="36" borderId="0" applyNumberFormat="0" applyBorder="0" applyAlignment="0" applyProtection="0"/>
    <xf numFmtId="0" fontId="4" fillId="37" borderId="0" applyNumberFormat="0" applyBorder="0" applyAlignment="0" applyProtection="0"/>
    <xf numFmtId="0" fontId="10" fillId="15" borderId="0" applyNumberFormat="0" applyBorder="0" applyAlignment="0" applyProtection="0"/>
    <xf numFmtId="0" fontId="10" fillId="19" borderId="0" applyNumberFormat="0" applyBorder="0" applyAlignment="0" applyProtection="0"/>
    <xf numFmtId="0" fontId="10" fillId="23" borderId="0" applyNumberFormat="0" applyBorder="0" applyAlignment="0" applyProtection="0"/>
    <xf numFmtId="0" fontId="10" fillId="27" borderId="0" applyNumberFormat="0" applyBorder="0" applyAlignment="0" applyProtection="0"/>
    <xf numFmtId="0" fontId="10" fillId="31" borderId="0" applyNumberFormat="0" applyBorder="0" applyAlignment="0" applyProtection="0"/>
    <xf numFmtId="0" fontId="10" fillId="35" borderId="0" applyNumberFormat="0" applyBorder="0" applyAlignment="0" applyProtection="0"/>
    <xf numFmtId="0" fontId="10" fillId="16" borderId="0" applyNumberFormat="0" applyBorder="0" applyAlignment="0" applyProtection="0"/>
    <xf numFmtId="0" fontId="10" fillId="20" borderId="0" applyNumberFormat="0" applyBorder="0" applyAlignment="0" applyProtection="0"/>
    <xf numFmtId="0" fontId="10" fillId="24" borderId="0" applyNumberFormat="0" applyBorder="0" applyAlignment="0" applyProtection="0"/>
    <xf numFmtId="0" fontId="10" fillId="28" borderId="0" applyNumberFormat="0" applyBorder="0" applyAlignment="0" applyProtection="0"/>
    <xf numFmtId="0" fontId="10" fillId="32" borderId="0" applyNumberFormat="0" applyBorder="0" applyAlignment="0" applyProtection="0"/>
    <xf numFmtId="0" fontId="10" fillId="36" borderId="0" applyNumberFormat="0" applyBorder="0" applyAlignment="0" applyProtection="0"/>
    <xf numFmtId="0" fontId="10" fillId="13" borderId="29" applyNumberFormat="0" applyFont="0" applyAlignment="0" applyProtection="0"/>
    <xf numFmtId="0" fontId="10" fillId="13" borderId="29" applyNumberFormat="0" applyFont="0" applyAlignment="0" applyProtection="0"/>
    <xf numFmtId="0" fontId="10" fillId="13" borderId="29" applyNumberFormat="0" applyFont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0" fontId="10" fillId="0" borderId="0"/>
    <xf numFmtId="0" fontId="10" fillId="0" borderId="0"/>
    <xf numFmtId="0" fontId="24" fillId="0" borderId="0"/>
    <xf numFmtId="0" fontId="10" fillId="0" borderId="0"/>
    <xf numFmtId="0" fontId="24" fillId="0" borderId="0"/>
    <xf numFmtId="9" fontId="24" fillId="0" borderId="0" applyFont="0" applyFill="0" applyBorder="0" applyAlignment="0" applyProtection="0"/>
    <xf numFmtId="9" fontId="24" fillId="0" borderId="0" applyFont="0" applyFill="0" applyBorder="0" applyAlignment="0" applyProtection="0"/>
    <xf numFmtId="165" fontId="24" fillId="0" borderId="0" applyFont="0" applyFill="0" applyBorder="0" applyAlignment="0" applyProtection="0"/>
    <xf numFmtId="0" fontId="10" fillId="0" borderId="0"/>
    <xf numFmtId="0" fontId="10" fillId="0" borderId="0"/>
    <xf numFmtId="0" fontId="10" fillId="0" borderId="0"/>
    <xf numFmtId="0" fontId="24" fillId="0" borderId="0"/>
    <xf numFmtId="0" fontId="24" fillId="0" borderId="0"/>
    <xf numFmtId="0" fontId="10" fillId="0" borderId="0"/>
    <xf numFmtId="166" fontId="24" fillId="0" borderId="0" applyFont="0" applyFill="0" applyBorder="0" applyAlignment="0" applyProtection="0"/>
    <xf numFmtId="0" fontId="10" fillId="0" borderId="0"/>
    <xf numFmtId="165" fontId="24" fillId="0" borderId="0" applyFont="0" applyFill="0" applyBorder="0" applyAlignment="0" applyProtection="0"/>
  </cellStyleXfs>
  <cellXfs count="155">
    <xf numFmtId="0" fontId="0" fillId="0" borderId="0" xfId="0"/>
    <xf numFmtId="0" fontId="0" fillId="0" borderId="0" xfId="0" applyFill="1" applyBorder="1"/>
    <xf numFmtId="0" fontId="0" fillId="2" borderId="0" xfId="0" applyFill="1"/>
    <xf numFmtId="0" fontId="0" fillId="0" borderId="11" xfId="0" applyBorder="1"/>
    <xf numFmtId="0" fontId="0" fillId="2" borderId="11" xfId="0" applyFill="1" applyBorder="1"/>
    <xf numFmtId="0" fontId="0" fillId="0" borderId="7" xfId="0" applyBorder="1"/>
    <xf numFmtId="0" fontId="2" fillId="2" borderId="13" xfId="0" applyFont="1" applyFill="1" applyBorder="1" applyAlignment="1">
      <alignment vertical="center"/>
    </xf>
    <xf numFmtId="0" fontId="2" fillId="2" borderId="11" xfId="0" applyFont="1" applyFill="1" applyBorder="1" applyAlignment="1">
      <alignment vertical="center"/>
    </xf>
    <xf numFmtId="0" fontId="3" fillId="0" borderId="0" xfId="0" applyNumberFormat="1" applyFont="1" applyFill="1" applyBorder="1"/>
    <xf numFmtId="0" fontId="0" fillId="3" borderId="0" xfId="0" applyFill="1"/>
    <xf numFmtId="0" fontId="0" fillId="0" borderId="0" xfId="0" applyFont="1" applyFill="1" applyBorder="1"/>
    <xf numFmtId="0" fontId="0" fillId="4" borderId="12" xfId="0" applyFont="1" applyFill="1" applyBorder="1"/>
    <xf numFmtId="0" fontId="0" fillId="4" borderId="8" xfId="0" applyFont="1" applyFill="1" applyBorder="1"/>
    <xf numFmtId="0" fontId="0" fillId="4" borderId="9" xfId="0" applyFont="1" applyFill="1" applyBorder="1"/>
    <xf numFmtId="0" fontId="3" fillId="0" borderId="11" xfId="0" applyNumberFormat="1" applyFont="1" applyBorder="1"/>
    <xf numFmtId="0" fontId="0" fillId="2" borderId="0" xfId="0" applyFill="1" applyBorder="1"/>
    <xf numFmtId="0" fontId="4" fillId="4" borderId="8" xfId="0" applyFont="1" applyFill="1" applyBorder="1"/>
    <xf numFmtId="0" fontId="1" fillId="3" borderId="14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right" vertical="center" wrapText="1"/>
    </xf>
    <xf numFmtId="0" fontId="0" fillId="4" borderId="8" xfId="0" applyFont="1" applyFill="1" applyBorder="1" applyAlignment="1">
      <alignment horizontal="right"/>
    </xf>
    <xf numFmtId="0" fontId="0" fillId="4" borderId="12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1" fillId="2" borderId="0" xfId="0" applyFont="1" applyFill="1" applyBorder="1"/>
    <xf numFmtId="0" fontId="0" fillId="0" borderId="0" xfId="0" applyFont="1" applyFill="1" applyBorder="1" applyAlignment="1">
      <alignment horizontal="right"/>
    </xf>
    <xf numFmtId="0" fontId="0" fillId="0" borderId="0" xfId="0" applyFill="1" applyBorder="1" applyAlignment="1">
      <alignment horizontal="right"/>
    </xf>
    <xf numFmtId="0" fontId="4" fillId="2" borderId="0" xfId="0" applyFont="1" applyFill="1"/>
    <xf numFmtId="0" fontId="1" fillId="6" borderId="14" xfId="0" applyFont="1" applyFill="1" applyBorder="1" applyAlignment="1">
      <alignment horizontal="center" vertical="center" wrapText="1"/>
    </xf>
    <xf numFmtId="0" fontId="1" fillId="6" borderId="15" xfId="0" applyFont="1" applyFill="1" applyBorder="1" applyAlignment="1">
      <alignment horizontal="center" vertical="center" wrapText="1"/>
    </xf>
    <xf numFmtId="0" fontId="3" fillId="6" borderId="14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Fill="1"/>
    <xf numFmtId="0" fontId="5" fillId="5" borderId="0" xfId="0" applyFont="1" applyFill="1" applyBorder="1" applyAlignment="1"/>
    <xf numFmtId="0" fontId="5" fillId="5" borderId="7" xfId="0" applyFont="1" applyFill="1" applyBorder="1" applyAlignment="1"/>
    <xf numFmtId="0" fontId="5" fillId="5" borderId="8" xfId="0" applyFont="1" applyFill="1" applyBorder="1" applyAlignment="1"/>
    <xf numFmtId="0" fontId="5" fillId="5" borderId="9" xfId="0" applyFont="1" applyFill="1" applyBorder="1" applyAlignment="1"/>
    <xf numFmtId="14" fontId="0" fillId="0" borderId="0" xfId="0" applyNumberFormat="1" applyFont="1" applyFill="1" applyBorder="1"/>
    <xf numFmtId="0" fontId="1" fillId="6" borderId="10" xfId="0" applyFont="1" applyFill="1" applyBorder="1" applyAlignment="1">
      <alignment horizontal="center" vertical="center" wrapText="1"/>
    </xf>
    <xf numFmtId="0" fontId="0" fillId="0" borderId="11" xfId="0" applyFont="1" applyFill="1" applyBorder="1" applyAlignment="1">
      <alignment horizontal="right"/>
    </xf>
    <xf numFmtId="14" fontId="0" fillId="0" borderId="7" xfId="0" applyNumberFormat="1" applyFont="1" applyFill="1" applyBorder="1"/>
    <xf numFmtId="0" fontId="0" fillId="0" borderId="7" xfId="0" applyFont="1" applyFill="1" applyBorder="1"/>
    <xf numFmtId="14" fontId="0" fillId="0" borderId="0" xfId="0" applyNumberFormat="1" applyFont="1" applyFill="1" applyBorder="1" applyAlignment="1">
      <alignment horizontal="right"/>
    </xf>
    <xf numFmtId="0" fontId="2" fillId="0" borderId="11" xfId="0" applyNumberFormat="1" applyFont="1" applyFill="1" applyBorder="1"/>
    <xf numFmtId="0" fontId="0" fillId="0" borderId="11" xfId="0" applyFont="1" applyFill="1" applyBorder="1"/>
    <xf numFmtId="0" fontId="2" fillId="0" borderId="2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0" fillId="0" borderId="11" xfId="0" applyFill="1" applyBorder="1" applyAlignment="1">
      <alignment horizontal="right"/>
    </xf>
    <xf numFmtId="14" fontId="0" fillId="0" borderId="7" xfId="0" applyNumberFormat="1" applyFill="1" applyBorder="1"/>
    <xf numFmtId="0" fontId="2" fillId="0" borderId="3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right"/>
    </xf>
    <xf numFmtId="0" fontId="0" fillId="4" borderId="0" xfId="0" applyFill="1"/>
    <xf numFmtId="0" fontId="5" fillId="2" borderId="8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vertical="center"/>
    </xf>
    <xf numFmtId="0" fontId="2" fillId="2" borderId="8" xfId="0" applyFont="1" applyFill="1" applyBorder="1" applyAlignment="1">
      <alignment vertical="center"/>
    </xf>
    <xf numFmtId="0" fontId="2" fillId="2" borderId="5" xfId="0" applyFont="1" applyFill="1" applyBorder="1" applyAlignment="1">
      <alignment vertical="center"/>
    </xf>
    <xf numFmtId="0" fontId="6" fillId="0" borderId="7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0" fillId="4" borderId="4" xfId="0" applyFont="1" applyFill="1" applyBorder="1" applyAlignment="1">
      <alignment vertical="center"/>
    </xf>
    <xf numFmtId="14" fontId="0" fillId="0" borderId="6" xfId="0" applyNumberFormat="1" applyFont="1" applyFill="1" applyBorder="1"/>
    <xf numFmtId="0" fontId="0" fillId="0" borderId="2" xfId="0" applyFont="1" applyFill="1" applyBorder="1" applyAlignment="1">
      <alignment vertical="center"/>
    </xf>
    <xf numFmtId="0" fontId="0" fillId="0" borderId="3" xfId="0" applyFont="1" applyFill="1" applyBorder="1" applyAlignment="1">
      <alignment vertical="center"/>
    </xf>
    <xf numFmtId="0" fontId="2" fillId="2" borderId="10" xfId="0" applyFont="1" applyFill="1" applyBorder="1" applyAlignment="1">
      <alignment vertical="center"/>
    </xf>
    <xf numFmtId="0" fontId="0" fillId="4" borderId="4" xfId="0" applyFont="1" applyFill="1" applyBorder="1"/>
    <xf numFmtId="0" fontId="2" fillId="4" borderId="7" xfId="0" applyFont="1" applyFill="1" applyBorder="1" applyAlignment="1">
      <alignment vertical="center"/>
    </xf>
    <xf numFmtId="0" fontId="2" fillId="4" borderId="12" xfId="0" applyFont="1" applyFill="1" applyBorder="1" applyAlignment="1">
      <alignment vertical="center"/>
    </xf>
    <xf numFmtId="0" fontId="2" fillId="3" borderId="7" xfId="0" applyFont="1" applyFill="1" applyBorder="1" applyAlignment="1">
      <alignment vertical="center"/>
    </xf>
    <xf numFmtId="0" fontId="2" fillId="3" borderId="11" xfId="0" applyFont="1" applyFill="1" applyBorder="1" applyAlignment="1">
      <alignment vertical="center"/>
    </xf>
    <xf numFmtId="0" fontId="2" fillId="3" borderId="0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left" vertical="center"/>
    </xf>
    <xf numFmtId="0" fontId="2" fillId="4" borderId="4" xfId="0" applyFont="1" applyFill="1" applyBorder="1" applyAlignment="1">
      <alignment horizontal="left" vertical="center"/>
    </xf>
    <xf numFmtId="14" fontId="0" fillId="0" borderId="6" xfId="0" applyNumberFormat="1" applyFont="1" applyFill="1" applyBorder="1" applyAlignment="1">
      <alignment horizontal="right"/>
    </xf>
    <xf numFmtId="14" fontId="0" fillId="0" borderId="7" xfId="0" applyNumberFormat="1" applyFont="1" applyFill="1" applyBorder="1" applyAlignment="1">
      <alignment horizontal="right"/>
    </xf>
    <xf numFmtId="0" fontId="4" fillId="4" borderId="9" xfId="0" applyFont="1" applyFill="1" applyBorder="1"/>
    <xf numFmtId="0" fontId="0" fillId="3" borderId="16" xfId="0" applyFill="1" applyBorder="1"/>
    <xf numFmtId="0" fontId="0" fillId="3" borderId="17" xfId="0" applyFill="1" applyBorder="1"/>
    <xf numFmtId="0" fontId="2" fillId="3" borderId="18" xfId="0" applyFont="1" applyFill="1" applyBorder="1" applyAlignment="1">
      <alignment vertical="center"/>
    </xf>
    <xf numFmtId="0" fontId="2" fillId="3" borderId="19" xfId="0" applyFont="1" applyFill="1" applyBorder="1" applyAlignment="1">
      <alignment vertical="center"/>
    </xf>
    <xf numFmtId="0" fontId="2" fillId="3" borderId="21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left" vertical="center"/>
    </xf>
    <xf numFmtId="0" fontId="2" fillId="3" borderId="17" xfId="0" applyFont="1" applyFill="1" applyBorder="1" applyAlignment="1">
      <alignment horizontal="left" vertical="center"/>
    </xf>
    <xf numFmtId="0" fontId="2" fillId="3" borderId="17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vertical="center"/>
    </xf>
    <xf numFmtId="0" fontId="2" fillId="3" borderId="20" xfId="0" applyFont="1" applyFill="1" applyBorder="1" applyAlignment="1">
      <alignment vertical="center"/>
    </xf>
    <xf numFmtId="0" fontId="2" fillId="3" borderId="16" xfId="0" applyFont="1" applyFill="1" applyBorder="1" applyAlignment="1">
      <alignment horizontal="left" vertical="center"/>
    </xf>
    <xf numFmtId="0" fontId="2" fillId="3" borderId="19" xfId="0" applyFont="1" applyFill="1" applyBorder="1" applyAlignment="1">
      <alignment horizontal="left" vertical="center"/>
    </xf>
    <xf numFmtId="14" fontId="8" fillId="5" borderId="8" xfId="0" applyNumberFormat="1" applyFont="1" applyFill="1" applyBorder="1" applyAlignment="1"/>
    <xf numFmtId="0" fontId="9" fillId="5" borderId="8" xfId="0" applyFont="1" applyFill="1" applyBorder="1" applyAlignment="1"/>
    <xf numFmtId="0" fontId="2" fillId="4" borderId="4" xfId="0" applyFont="1" applyFill="1" applyBorder="1" applyAlignment="1">
      <alignment vertical="center"/>
    </xf>
    <xf numFmtId="0" fontId="5" fillId="5" borderId="0" xfId="0" applyFont="1" applyFill="1" applyBorder="1" applyAlignment="1">
      <alignment horizontal="left"/>
    </xf>
    <xf numFmtId="0" fontId="0" fillId="38" borderId="0" xfId="0" applyFont="1" applyFill="1" applyBorder="1"/>
    <xf numFmtId="14" fontId="0" fillId="38" borderId="7" xfId="0" applyNumberFormat="1" applyFont="1" applyFill="1" applyBorder="1"/>
    <xf numFmtId="14" fontId="25" fillId="5" borderId="8" xfId="0" applyNumberFormat="1" applyFont="1" applyFill="1" applyBorder="1" applyAlignment="1"/>
    <xf numFmtId="0" fontId="2" fillId="39" borderId="0" xfId="0" applyFont="1" applyFill="1" applyBorder="1"/>
    <xf numFmtId="0" fontId="0" fillId="39" borderId="0" xfId="0" applyFill="1" applyBorder="1"/>
    <xf numFmtId="0" fontId="26" fillId="39" borderId="0" xfId="0" applyFont="1" applyFill="1" applyBorder="1"/>
    <xf numFmtId="0" fontId="3" fillId="39" borderId="0" xfId="0" applyNumberFormat="1" applyFont="1" applyFill="1" applyBorder="1"/>
    <xf numFmtId="0" fontId="0" fillId="4" borderId="12" xfId="0" applyFont="1" applyFill="1" applyBorder="1"/>
    <xf numFmtId="0" fontId="1" fillId="3" borderId="1" xfId="0" applyFont="1" applyFill="1" applyBorder="1" applyAlignment="1">
      <alignment horizontal="center" vertical="center" wrapText="1"/>
    </xf>
    <xf numFmtId="0" fontId="3" fillId="6" borderId="14" xfId="0" applyNumberFormat="1" applyFont="1" applyFill="1" applyBorder="1" applyAlignment="1">
      <alignment horizontal="center" vertical="center" wrapText="1"/>
    </xf>
    <xf numFmtId="0" fontId="5" fillId="5" borderId="0" xfId="0" applyFont="1" applyFill="1" applyBorder="1" applyAlignment="1"/>
    <xf numFmtId="0" fontId="5" fillId="5" borderId="7" xfId="0" applyFont="1" applyFill="1" applyBorder="1" applyAlignment="1"/>
    <xf numFmtId="0" fontId="5" fillId="5" borderId="8" xfId="0" applyFont="1" applyFill="1" applyBorder="1" applyAlignment="1"/>
    <xf numFmtId="0" fontId="5" fillId="5" borderId="9" xfId="0" applyFont="1" applyFill="1" applyBorder="1" applyAlignment="1"/>
    <xf numFmtId="0" fontId="2" fillId="0" borderId="11" xfId="0" applyNumberFormat="1" applyFont="1" applyFill="1" applyBorder="1"/>
    <xf numFmtId="0" fontId="0" fillId="0" borderId="2" xfId="0" applyFont="1" applyFill="1" applyBorder="1" applyAlignment="1">
      <alignment vertical="center"/>
    </xf>
    <xf numFmtId="0" fontId="0" fillId="0" borderId="3" xfId="0" applyFont="1" applyFill="1" applyBorder="1" applyAlignment="1">
      <alignment vertical="center"/>
    </xf>
    <xf numFmtId="0" fontId="2" fillId="4" borderId="4" xfId="0" applyFont="1" applyFill="1" applyBorder="1" applyAlignment="1">
      <alignment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4" borderId="4" xfId="0" applyFont="1" applyFill="1" applyBorder="1"/>
    <xf numFmtId="0" fontId="0" fillId="4" borderId="12" xfId="0" applyFont="1" applyFill="1" applyBorder="1"/>
    <xf numFmtId="0" fontId="0" fillId="4" borderId="8" xfId="0" applyFont="1" applyFill="1" applyBorder="1"/>
    <xf numFmtId="0" fontId="3" fillId="6" borderId="14" xfId="0" applyNumberFormat="1" applyFont="1" applyFill="1" applyBorder="1" applyAlignment="1">
      <alignment horizontal="center" vertical="center" wrapText="1"/>
    </xf>
    <xf numFmtId="0" fontId="5" fillId="5" borderId="0" xfId="0" applyFont="1" applyFill="1" applyBorder="1" applyAlignment="1"/>
    <xf numFmtId="0" fontId="5" fillId="5" borderId="8" xfId="0" applyFont="1" applyFill="1" applyBorder="1" applyAlignment="1"/>
    <xf numFmtId="0" fontId="2" fillId="0" borderId="11" xfId="0" applyNumberFormat="1" applyFont="1" applyFill="1" applyBorder="1"/>
    <xf numFmtId="0" fontId="2" fillId="0" borderId="13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4" borderId="4" xfId="0" applyFont="1" applyFill="1" applyBorder="1"/>
    <xf numFmtId="0" fontId="0" fillId="0" borderId="0" xfId="0" applyFont="1" applyFill="1" applyBorder="1"/>
    <xf numFmtId="0" fontId="0" fillId="4" borderId="12" xfId="0" applyFont="1" applyFill="1" applyBorder="1"/>
    <xf numFmtId="0" fontId="0" fillId="4" borderId="8" xfId="0" applyFont="1" applyFill="1" applyBorder="1"/>
    <xf numFmtId="0" fontId="1" fillId="3" borderId="1" xfId="0" applyFont="1" applyFill="1" applyBorder="1" applyAlignment="1">
      <alignment horizontal="center" vertical="center" wrapText="1"/>
    </xf>
    <xf numFmtId="0" fontId="3" fillId="6" borderId="14" xfId="0" applyNumberFormat="1" applyFont="1" applyFill="1" applyBorder="1" applyAlignment="1">
      <alignment horizontal="center" vertical="center" wrapText="1"/>
    </xf>
    <xf numFmtId="0" fontId="5" fillId="5" borderId="0" xfId="0" applyFont="1" applyFill="1" applyBorder="1" applyAlignment="1"/>
    <xf numFmtId="0" fontId="5" fillId="5" borderId="7" xfId="0" applyFont="1" applyFill="1" applyBorder="1" applyAlignment="1"/>
    <xf numFmtId="0" fontId="5" fillId="5" borderId="8" xfId="0" applyFont="1" applyFill="1" applyBorder="1" applyAlignment="1"/>
    <xf numFmtId="0" fontId="5" fillId="5" borderId="9" xfId="0" applyFont="1" applyFill="1" applyBorder="1" applyAlignment="1"/>
    <xf numFmtId="14" fontId="0" fillId="0" borderId="7" xfId="0" applyNumberFormat="1" applyFont="1" applyFill="1" applyBorder="1"/>
    <xf numFmtId="0" fontId="2" fillId="0" borderId="11" xfId="0" applyNumberFormat="1" applyFont="1" applyFill="1" applyBorder="1"/>
    <xf numFmtId="0" fontId="2" fillId="0" borderId="13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vertical="center"/>
    </xf>
    <xf numFmtId="0" fontId="0" fillId="0" borderId="3" xfId="0" applyFont="1" applyFill="1" applyBorder="1" applyAlignment="1">
      <alignment vertical="center"/>
    </xf>
    <xf numFmtId="0" fontId="2" fillId="4" borderId="4" xfId="0" applyFont="1" applyFill="1" applyBorder="1" applyAlignment="1">
      <alignment vertical="center"/>
    </xf>
    <xf numFmtId="0" fontId="0" fillId="38" borderId="0" xfId="0" applyFont="1" applyFill="1" applyBorder="1"/>
    <xf numFmtId="14" fontId="0" fillId="38" borderId="7" xfId="0" applyNumberFormat="1" applyFont="1" applyFill="1" applyBorder="1"/>
    <xf numFmtId="14" fontId="2" fillId="39" borderId="0" xfId="0" applyNumberFormat="1" applyFont="1" applyFill="1" applyBorder="1"/>
    <xf numFmtId="0" fontId="0" fillId="0" borderId="0" xfId="0" applyFont="1" applyFill="1" applyBorder="1"/>
    <xf numFmtId="14" fontId="0" fillId="0" borderId="7" xfId="0" applyNumberFormat="1" applyFont="1" applyFill="1" applyBorder="1"/>
    <xf numFmtId="0" fontId="0" fillId="0" borderId="7" xfId="0" applyFont="1" applyFill="1" applyBorder="1"/>
    <xf numFmtId="0" fontId="0" fillId="38" borderId="0" xfId="0" applyFont="1" applyFill="1" applyBorder="1"/>
    <xf numFmtId="14" fontId="0" fillId="38" borderId="7" xfId="0" applyNumberFormat="1" applyFont="1" applyFill="1" applyBorder="1"/>
  </cellXfs>
  <cellStyles count="79">
    <cellStyle name="20 % - Accent1" xfId="19" builtinId="30" customBuiltin="1"/>
    <cellStyle name="20 % - Accent1 2" xfId="42"/>
    <cellStyle name="20 % - Accent2" xfId="23" builtinId="34" customBuiltin="1"/>
    <cellStyle name="20 % - Accent2 2" xfId="43"/>
    <cellStyle name="20 % - Accent3" xfId="27" builtinId="38" customBuiltin="1"/>
    <cellStyle name="20 % - Accent3 2" xfId="44"/>
    <cellStyle name="20 % - Accent4" xfId="31" builtinId="42" customBuiltin="1"/>
    <cellStyle name="20 % - Accent4 2" xfId="45"/>
    <cellStyle name="20 % - Accent5" xfId="35" builtinId="46" customBuiltin="1"/>
    <cellStyle name="20 % - Accent5 2" xfId="46"/>
    <cellStyle name="20 % - Accent6" xfId="39" builtinId="50" customBuiltin="1"/>
    <cellStyle name="20 % - Accent6 2" xfId="47"/>
    <cellStyle name="40 % - Accent1" xfId="20" builtinId="31" customBuiltin="1"/>
    <cellStyle name="40 % - Accent1 2" xfId="48"/>
    <cellStyle name="40 % - Accent2" xfId="24" builtinId="35" customBuiltin="1"/>
    <cellStyle name="40 % - Accent2 2" xfId="49"/>
    <cellStyle name="40 % - Accent3" xfId="28" builtinId="39" customBuiltin="1"/>
    <cellStyle name="40 % - Accent3 2" xfId="50"/>
    <cellStyle name="40 % - Accent4" xfId="32" builtinId="43" customBuiltin="1"/>
    <cellStyle name="40 % - Accent4 2" xfId="51"/>
    <cellStyle name="40 % - Accent5" xfId="36" builtinId="47" customBuiltin="1"/>
    <cellStyle name="40 % - Accent5 2" xfId="52"/>
    <cellStyle name="40 % - Accent6" xfId="40" builtinId="51" customBuiltin="1"/>
    <cellStyle name="40 % - Accent6 2" xfId="53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54"/>
    <cellStyle name="Commentaire 2 2" xfId="55"/>
    <cellStyle name="Commentaire 3" xfId="56"/>
    <cellStyle name="Entrée" xfId="9" builtinId="20" customBuiltin="1"/>
    <cellStyle name="Insatisfaisant" xfId="7" builtinId="27" customBuiltin="1"/>
    <cellStyle name="Milliers 2" xfId="57"/>
    <cellStyle name="Milliers 2 2" xfId="58"/>
    <cellStyle name="Milliers 2 3" xfId="78"/>
    <cellStyle name="Milliers 3" xfId="59"/>
    <cellStyle name="Milliers 4" xfId="60"/>
    <cellStyle name="Milliers 5" xfId="69"/>
    <cellStyle name="Monétaire 2" xfId="61"/>
    <cellStyle name="Neutre" xfId="8" builtinId="28" customBuiltin="1"/>
    <cellStyle name="Normal" xfId="0" builtinId="0"/>
    <cellStyle name="Normal 2" xfId="62"/>
    <cellStyle name="Normal 2 2" xfId="63"/>
    <cellStyle name="Normal 2 3" xfId="70"/>
    <cellStyle name="Normal 2 3 2" xfId="71"/>
    <cellStyle name="Normal 2 3 2 2" xfId="72"/>
    <cellStyle name="Normal 3" xfId="64"/>
    <cellStyle name="Normal 3 2" xfId="73"/>
    <cellStyle name="Normal 4" xfId="65"/>
    <cellStyle name="Normal 4 2" xfId="74"/>
    <cellStyle name="Normal 4 3" xfId="75"/>
    <cellStyle name="Normal 4 4" xfId="77"/>
    <cellStyle name="Normal 5" xfId="66"/>
    <cellStyle name="Pourcentage 2" xfId="67"/>
    <cellStyle name="Pourcentage 3" xfId="68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  <cellStyle name="Währung" xfId="76"/>
  </cellStyles>
  <dxfs count="247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font>
        <b/>
        <i val="0"/>
      </font>
    </dxf>
    <dxf>
      <font>
        <b/>
        <i val="0"/>
      </font>
      <fill>
        <patternFill>
          <bgColor theme="4" tint="0.79998168889431442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2" defaultTableStyle="TableStyleMedium2" defaultPivotStyle="PivotStyleLight16">
    <tableStyle name="Style de tableau 1" pivot="0" count="2">
      <tableStyleElement type="wholeTable" dxfId="246"/>
      <tableStyleElement type="headerRow" dxfId="245"/>
    </tableStyle>
    <tableStyle name="Style de tableau croisé dynamique 1" table="0" count="4">
      <tableStyleElement type="headerRow" dxfId="244"/>
      <tableStyleElement type="totalRow" dxfId="243"/>
      <tableStyleElement type="firstRowSubheading" dxfId="242"/>
      <tableStyleElement type="secondRowSubheading" dxfId="241"/>
    </tableStyle>
  </tableStyles>
  <colors>
    <mruColors>
      <color rgb="FFFFCCFF"/>
      <color rgb="FFFF00FF"/>
      <color rgb="FFEAEAEA"/>
      <color rgb="FFEFECF4"/>
      <color rgb="FFE2FAE3"/>
      <color rgb="FFFFFFCC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3:B31" totalsRowShown="0" tableBorderDxfId="240">
  <autoFilter ref="A3:B31"/>
  <tableColumns count="2">
    <tableColumn id="1" name="Etiquette d'article TDC" dataDxfId="239"/>
    <tableColumn id="2" name="Référence" dataDxfId="238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O1877"/>
  <sheetViews>
    <sheetView tabSelected="1" zoomScale="70" zoomScaleNormal="70" workbookViewId="0">
      <pane xSplit="2" ySplit="3" topLeftCell="AJ4" activePane="bottomRight" state="frozen"/>
      <selection pane="topRight" activeCell="E1" sqref="E1"/>
      <selection pane="bottomLeft" activeCell="A5" sqref="A5"/>
      <selection pane="bottomRight" activeCell="AR40" sqref="AR40"/>
    </sheetView>
  </sheetViews>
  <sheetFormatPr baseColWidth="10" defaultRowHeight="15" outlineLevelRow="2" outlineLevelCol="1" x14ac:dyDescent="0.25"/>
  <cols>
    <col min="1" max="1" width="12.5703125" customWidth="1"/>
    <col min="2" max="2" width="13.42578125" customWidth="1" outlineLevel="1"/>
    <col min="3" max="3" width="3" style="2" customWidth="1"/>
    <col min="4" max="4" width="15" style="1" hidden="1" customWidth="1" outlineLevel="1"/>
    <col min="5" max="5" width="13.42578125" style="1" hidden="1" customWidth="1" outlineLevel="1"/>
    <col min="6" max="6" width="15.28515625" style="23" hidden="1" customWidth="1" outlineLevel="1"/>
    <col min="7" max="7" width="15.28515625" hidden="1" customWidth="1" outlineLevel="1"/>
    <col min="8" max="8" width="13" style="14" hidden="1" customWidth="1" outlineLevel="1"/>
    <col min="9" max="10" width="20.5703125" style="3" hidden="1" customWidth="1" outlineLevel="1"/>
    <col min="11" max="11" width="16.85546875" style="3" hidden="1" customWidth="1" outlineLevel="1"/>
    <col min="12" max="12" width="16.7109375" style="3" hidden="1" customWidth="1" outlineLevel="1"/>
    <col min="13" max="13" width="15.140625" style="5" hidden="1" customWidth="1" outlineLevel="1"/>
    <col min="14" max="14" width="3.7109375" style="15" customWidth="1" collapsed="1"/>
    <col min="15" max="15" width="11.7109375" style="2" hidden="1" customWidth="1" outlineLevel="1"/>
    <col min="16" max="16" width="15" style="2" hidden="1" customWidth="1" outlineLevel="1"/>
    <col min="17" max="17" width="15" hidden="1" customWidth="1" outlineLevel="1"/>
    <col min="18" max="18" width="14.7109375" hidden="1" customWidth="1" outlineLevel="1"/>
    <col min="19" max="19" width="18.28515625" style="14" hidden="1" customWidth="1" outlineLevel="1"/>
    <col min="20" max="21" width="20.5703125" style="3" hidden="1" customWidth="1" outlineLevel="1"/>
    <col min="22" max="22" width="16.85546875" style="3" hidden="1" customWidth="1" outlineLevel="1"/>
    <col min="23" max="23" width="16.7109375" style="3" hidden="1" customWidth="1" outlineLevel="1"/>
    <col min="24" max="24" width="15.140625" style="5" hidden="1" customWidth="1" outlineLevel="1"/>
    <col min="25" max="25" width="3.7109375" style="15" customWidth="1" collapsed="1"/>
    <col min="26" max="26" width="13" style="2" hidden="1" customWidth="1" outlineLevel="1"/>
    <col min="27" max="27" width="14.7109375" style="2" hidden="1" customWidth="1" outlineLevel="1"/>
    <col min="28" max="28" width="15" hidden="1" customWidth="1" outlineLevel="1"/>
    <col min="29" max="29" width="14.7109375" hidden="1" customWidth="1" outlineLevel="1"/>
    <col min="30" max="30" width="18.28515625" style="14" hidden="1" customWidth="1" outlineLevel="1"/>
    <col min="31" max="32" width="20.5703125" style="3" hidden="1" customWidth="1" outlineLevel="1"/>
    <col min="33" max="33" width="16.85546875" style="3" hidden="1" customWidth="1" outlineLevel="1"/>
    <col min="34" max="34" width="16.7109375" style="3" hidden="1" customWidth="1" outlineLevel="1"/>
    <col min="35" max="35" width="15.140625" style="5" hidden="1" customWidth="1" outlineLevel="1"/>
    <col min="36" max="36" width="3.7109375" style="15" customWidth="1" collapsed="1"/>
    <col min="37" max="37" width="11.7109375" style="2" customWidth="1" outlineLevel="1"/>
    <col min="38" max="38" width="14.85546875" style="2" customWidth="1" outlineLevel="1"/>
    <col min="39" max="39" width="15" customWidth="1" outlineLevel="1"/>
    <col min="40" max="40" width="14.7109375" customWidth="1" outlineLevel="1"/>
    <col min="41" max="41" width="18.28515625" style="14" customWidth="1" outlineLevel="1"/>
    <col min="42" max="43" width="20.5703125" style="3" customWidth="1" outlineLevel="1"/>
    <col min="44" max="44" width="16.85546875" style="3" customWidth="1" outlineLevel="1"/>
    <col min="45" max="45" width="16.7109375" style="3" customWidth="1" outlineLevel="1"/>
    <col min="46" max="46" width="15.140625" style="5" customWidth="1" outlineLevel="1"/>
    <col min="47" max="47" width="3.7109375" style="15" customWidth="1"/>
    <col min="48" max="48" width="11.7109375" style="2" customWidth="1" outlineLevel="1"/>
    <col min="49" max="49" width="14.85546875" style="2" bestFit="1" customWidth="1" outlineLevel="1"/>
    <col min="50" max="50" width="15" customWidth="1" outlineLevel="1"/>
    <col min="51" max="51" width="14.7109375" customWidth="1" outlineLevel="1"/>
    <col min="52" max="52" width="18.28515625" style="14" customWidth="1" outlineLevel="1"/>
    <col min="53" max="54" width="20.5703125" style="3" customWidth="1" outlineLevel="1"/>
    <col min="55" max="55" width="16.85546875" style="3" customWidth="1" outlineLevel="1"/>
    <col min="56" max="56" width="16.7109375" style="3" customWidth="1" outlineLevel="1"/>
    <col min="57" max="57" width="15.140625" style="5" customWidth="1" outlineLevel="1"/>
    <col min="58" max="58" width="3.7109375" style="15" customWidth="1"/>
    <col min="59" max="59" width="13" style="2" customWidth="1" outlineLevel="1"/>
    <col min="60" max="60" width="14.85546875" style="2" bestFit="1" customWidth="1" outlineLevel="1"/>
    <col min="61" max="61" width="15" customWidth="1" outlineLevel="1"/>
    <col min="62" max="62" width="14.7109375" customWidth="1" outlineLevel="1"/>
    <col min="63" max="63" width="18.28515625" style="14" customWidth="1" outlineLevel="1"/>
    <col min="64" max="65" width="20.5703125" style="3" customWidth="1" outlineLevel="1"/>
    <col min="66" max="66" width="16.85546875" style="3" customWidth="1" outlineLevel="1"/>
    <col min="67" max="67" width="16.7109375" style="3" customWidth="1" outlineLevel="1"/>
    <col min="68" max="68" width="15.140625" style="5" customWidth="1" outlineLevel="1"/>
    <col min="69" max="69" width="3.7109375" style="15" customWidth="1"/>
    <col min="70" max="70" width="11.7109375" style="2" customWidth="1" outlineLevel="1"/>
    <col min="71" max="71" width="14.85546875" style="2" bestFit="1" customWidth="1" outlineLevel="1"/>
    <col min="72" max="72" width="15" customWidth="1" outlineLevel="1"/>
    <col min="73" max="73" width="14.7109375" customWidth="1" outlineLevel="1"/>
    <col min="74" max="75" width="18.28515625" style="14" customWidth="1" outlineLevel="1"/>
    <col min="76" max="76" width="20.5703125" style="3" customWidth="1" outlineLevel="1"/>
    <col min="77" max="77" width="16.85546875" style="3" customWidth="1" outlineLevel="1"/>
    <col min="78" max="78" width="16.7109375" style="3" customWidth="1" outlineLevel="1"/>
    <col min="79" max="79" width="15.140625" style="5" customWidth="1" outlineLevel="1"/>
    <col min="80" max="80" width="3.7109375" style="15" customWidth="1"/>
    <col min="81" max="81" width="11.7109375" style="2" customWidth="1" outlineLevel="1"/>
    <col min="82" max="82" width="13" style="2" customWidth="1" outlineLevel="1"/>
    <col min="83" max="83" width="15" customWidth="1" outlineLevel="1"/>
    <col min="84" max="84" width="14.7109375" customWidth="1" outlineLevel="1"/>
    <col min="85" max="85" width="18.28515625" style="14" customWidth="1" outlineLevel="1"/>
    <col min="86" max="87" width="20.5703125" style="3" customWidth="1" outlineLevel="1"/>
    <col min="88" max="88" width="16.85546875" style="3" customWidth="1" outlineLevel="1"/>
    <col min="89" max="89" width="16.7109375" style="3" customWidth="1" outlineLevel="1"/>
    <col min="90" max="90" width="15.140625" style="5" customWidth="1" outlineLevel="1"/>
    <col min="91" max="91" width="3.7109375" style="15" customWidth="1"/>
    <col min="92" max="92" width="11.7109375" style="2" customWidth="1" outlineLevel="1"/>
    <col min="93" max="93" width="13" style="2" customWidth="1" outlineLevel="1"/>
    <col min="94" max="94" width="15" customWidth="1" outlineLevel="1"/>
    <col min="95" max="95" width="14.7109375" customWidth="1" outlineLevel="1"/>
    <col min="96" max="96" width="18.28515625" style="14" customWidth="1" outlineLevel="1"/>
    <col min="97" max="98" width="20.5703125" style="3" customWidth="1" outlineLevel="1"/>
    <col min="99" max="99" width="16.85546875" style="3" customWidth="1" outlineLevel="1"/>
    <col min="100" max="100" width="16.7109375" style="3" customWidth="1" outlineLevel="1"/>
    <col min="101" max="101" width="15.140625" style="5" customWidth="1" outlineLevel="1"/>
    <col min="102" max="102" width="3.7109375" style="15" customWidth="1"/>
    <col min="103" max="104" width="11.42578125" style="1"/>
  </cols>
  <sheetData>
    <row r="1" spans="1:104" ht="15" customHeight="1" x14ac:dyDescent="0.35">
      <c r="A1" s="31">
        <f ca="1">TODAY()</f>
        <v>43553</v>
      </c>
      <c r="C1" s="27" t="s">
        <v>15</v>
      </c>
      <c r="D1" s="33" t="s">
        <v>13</v>
      </c>
      <c r="E1" s="33"/>
      <c r="F1" s="33"/>
      <c r="G1" s="33"/>
      <c r="H1" s="33"/>
      <c r="I1" s="33"/>
      <c r="J1" s="33"/>
      <c r="K1" s="33"/>
      <c r="L1" s="33"/>
      <c r="M1" s="34"/>
      <c r="N1" s="27">
        <v>10</v>
      </c>
      <c r="O1" s="33" t="s">
        <v>14</v>
      </c>
      <c r="P1" s="33"/>
      <c r="Q1" s="33"/>
      <c r="R1" s="33"/>
      <c r="S1" s="33"/>
      <c r="T1" s="33"/>
      <c r="U1" s="33"/>
      <c r="V1" s="33"/>
      <c r="W1" s="33"/>
      <c r="X1" s="34"/>
      <c r="Y1" s="27">
        <v>11</v>
      </c>
      <c r="Z1" s="33" t="s">
        <v>17</v>
      </c>
      <c r="AA1" s="98">
        <v>12</v>
      </c>
      <c r="AB1" s="33"/>
      <c r="AC1" s="33"/>
      <c r="AD1" s="33"/>
      <c r="AE1" s="33"/>
      <c r="AF1" s="33"/>
      <c r="AG1" s="33"/>
      <c r="AH1" s="33"/>
      <c r="AI1" s="34"/>
      <c r="AJ1" s="27">
        <v>12</v>
      </c>
      <c r="AK1" s="33" t="s">
        <v>17</v>
      </c>
      <c r="AL1" s="98">
        <v>13</v>
      </c>
      <c r="AM1" s="33"/>
      <c r="AN1" s="33"/>
      <c r="AO1" s="33"/>
      <c r="AP1" s="33"/>
      <c r="AQ1" s="33"/>
      <c r="AR1" s="33"/>
      <c r="AS1" s="33"/>
      <c r="AT1" s="34"/>
      <c r="AU1" s="27">
        <v>13</v>
      </c>
      <c r="AV1" s="33" t="s">
        <v>17</v>
      </c>
      <c r="AW1" s="98">
        <v>14</v>
      </c>
      <c r="AX1" s="33"/>
      <c r="AY1" s="33"/>
      <c r="AZ1" s="33"/>
      <c r="BA1" s="33"/>
      <c r="BB1" s="33"/>
      <c r="BC1" s="33"/>
      <c r="BD1" s="33"/>
      <c r="BE1" s="34"/>
      <c r="BF1" s="27">
        <v>14</v>
      </c>
      <c r="BG1" s="33" t="s">
        <v>17</v>
      </c>
      <c r="BH1" s="98">
        <v>15</v>
      </c>
      <c r="BI1" s="33"/>
      <c r="BJ1" s="33"/>
      <c r="BK1" s="109"/>
      <c r="BL1" s="33"/>
      <c r="BM1" s="33"/>
      <c r="BN1" s="33"/>
      <c r="BO1" s="33"/>
      <c r="BP1" s="110"/>
      <c r="BQ1" s="27">
        <v>15</v>
      </c>
      <c r="BR1" s="33" t="s">
        <v>17</v>
      </c>
      <c r="BS1" s="98">
        <v>16</v>
      </c>
      <c r="BT1" s="33"/>
      <c r="BU1" s="33"/>
      <c r="BV1" s="33"/>
      <c r="BW1" s="123"/>
      <c r="BX1" s="33"/>
      <c r="BY1" s="33"/>
      <c r="BZ1" s="33"/>
      <c r="CA1" s="34"/>
      <c r="CB1" s="27">
        <v>16</v>
      </c>
      <c r="CC1" s="33" t="s">
        <v>17</v>
      </c>
      <c r="CD1" s="98">
        <v>17</v>
      </c>
      <c r="CE1" s="33"/>
      <c r="CF1" s="33"/>
      <c r="CG1" s="136"/>
      <c r="CH1" s="33"/>
      <c r="CI1" s="33"/>
      <c r="CJ1" s="33"/>
      <c r="CK1" s="33"/>
      <c r="CL1" s="137"/>
      <c r="CM1" s="27">
        <v>17</v>
      </c>
      <c r="CN1" s="33" t="s">
        <v>17</v>
      </c>
      <c r="CO1" s="98">
        <v>18</v>
      </c>
      <c r="CP1" s="33"/>
      <c r="CQ1" s="33"/>
      <c r="CR1" s="136"/>
      <c r="CS1" s="33"/>
      <c r="CT1" s="33"/>
      <c r="CU1" s="33"/>
      <c r="CV1" s="33"/>
      <c r="CW1" s="137"/>
      <c r="CX1" s="27">
        <v>18</v>
      </c>
    </row>
    <row r="2" spans="1:104" ht="15.75" customHeight="1" thickBot="1" x14ac:dyDescent="0.4">
      <c r="A2">
        <f ca="1">WEEKNUM(A1)</f>
        <v>13</v>
      </c>
      <c r="C2" s="4"/>
      <c r="D2" s="96" t="s">
        <v>16</v>
      </c>
      <c r="E2" s="101">
        <v>43533</v>
      </c>
      <c r="F2" s="95"/>
      <c r="G2" s="35"/>
      <c r="H2" s="35"/>
      <c r="I2" s="35"/>
      <c r="J2" s="35"/>
      <c r="K2" s="35"/>
      <c r="L2" s="35"/>
      <c r="M2" s="36"/>
      <c r="N2" s="53"/>
      <c r="O2" s="96" t="s">
        <v>16</v>
      </c>
      <c r="P2" s="101">
        <v>43540</v>
      </c>
      <c r="Q2" s="35"/>
      <c r="R2" s="35"/>
      <c r="S2" s="35"/>
      <c r="T2" s="35"/>
      <c r="U2" s="35"/>
      <c r="V2" s="35"/>
      <c r="W2" s="35"/>
      <c r="X2" s="36"/>
      <c r="Y2" s="53"/>
      <c r="Z2" s="96" t="s">
        <v>16</v>
      </c>
      <c r="AA2" s="95">
        <v>43547</v>
      </c>
      <c r="AB2" s="35"/>
      <c r="AC2" s="35"/>
      <c r="AD2" s="35"/>
      <c r="AE2" s="35"/>
      <c r="AF2" s="35"/>
      <c r="AG2" s="35"/>
      <c r="AH2" s="35"/>
      <c r="AI2" s="36"/>
      <c r="AJ2" s="53"/>
      <c r="AK2" s="96" t="s">
        <v>16</v>
      </c>
      <c r="AL2" s="95">
        <v>43554</v>
      </c>
      <c r="AM2" s="35"/>
      <c r="AN2" s="35"/>
      <c r="AO2" s="35"/>
      <c r="AP2" s="35"/>
      <c r="AQ2" s="35"/>
      <c r="AR2" s="35"/>
      <c r="AS2" s="35"/>
      <c r="AT2" s="36"/>
      <c r="AU2" s="53"/>
      <c r="AV2" s="96" t="s">
        <v>16</v>
      </c>
      <c r="AW2" s="95">
        <v>43561</v>
      </c>
      <c r="AX2" s="35"/>
      <c r="AY2" s="35"/>
      <c r="AZ2" s="35"/>
      <c r="BA2" s="35"/>
      <c r="BB2" s="35"/>
      <c r="BC2" s="35"/>
      <c r="BD2" s="35"/>
      <c r="BE2" s="36"/>
      <c r="BF2" s="53"/>
      <c r="BG2" s="96" t="s">
        <v>16</v>
      </c>
      <c r="BH2" s="95">
        <f>AW2+7</f>
        <v>43568</v>
      </c>
      <c r="BI2" s="35"/>
      <c r="BJ2" s="35"/>
      <c r="BK2" s="111"/>
      <c r="BL2" s="35"/>
      <c r="BM2" s="35"/>
      <c r="BN2" s="35"/>
      <c r="BO2" s="35"/>
      <c r="BP2" s="112"/>
      <c r="BQ2" s="53"/>
      <c r="BR2" s="96" t="s">
        <v>16</v>
      </c>
      <c r="BS2" s="95">
        <f>BH2+7</f>
        <v>43575</v>
      </c>
      <c r="BT2" s="35"/>
      <c r="BU2" s="35"/>
      <c r="BV2" s="35"/>
      <c r="BW2" s="124"/>
      <c r="BX2" s="35"/>
      <c r="BY2" s="35"/>
      <c r="BZ2" s="35"/>
      <c r="CA2" s="36"/>
      <c r="CB2" s="53"/>
      <c r="CC2" s="96" t="s">
        <v>16</v>
      </c>
      <c r="CD2" s="95">
        <f>BS2+7</f>
        <v>43582</v>
      </c>
      <c r="CE2" s="35"/>
      <c r="CF2" s="35"/>
      <c r="CG2" s="138"/>
      <c r="CH2" s="35"/>
      <c r="CI2" s="35"/>
      <c r="CJ2" s="35"/>
      <c r="CK2" s="35"/>
      <c r="CL2" s="139"/>
      <c r="CM2" s="53"/>
      <c r="CN2" s="96" t="s">
        <v>16</v>
      </c>
      <c r="CO2" s="95">
        <f>CD2+7</f>
        <v>43589</v>
      </c>
      <c r="CP2" s="35"/>
      <c r="CQ2" s="35"/>
      <c r="CR2" s="138"/>
      <c r="CS2" s="35"/>
      <c r="CT2" s="35"/>
      <c r="CU2" s="35"/>
      <c r="CV2" s="35"/>
      <c r="CW2" s="139"/>
      <c r="CX2" s="53"/>
    </row>
    <row r="3" spans="1:104" s="9" customFormat="1" ht="28.5" customHeight="1" thickBot="1" x14ac:dyDescent="0.3">
      <c r="A3" s="60" t="s">
        <v>0</v>
      </c>
      <c r="B3" s="61" t="s">
        <v>1</v>
      </c>
      <c r="C3" s="24"/>
      <c r="D3" s="28" t="s">
        <v>8</v>
      </c>
      <c r="E3" s="29" t="s">
        <v>3</v>
      </c>
      <c r="F3" s="20" t="s">
        <v>5</v>
      </c>
      <c r="G3" s="18" t="s">
        <v>3</v>
      </c>
      <c r="H3" s="30" t="s">
        <v>12</v>
      </c>
      <c r="I3" s="17" t="s">
        <v>2</v>
      </c>
      <c r="J3" s="17" t="s">
        <v>11</v>
      </c>
      <c r="K3" s="17" t="s">
        <v>7</v>
      </c>
      <c r="L3" s="17" t="s">
        <v>4</v>
      </c>
      <c r="M3" s="19" t="s">
        <v>6</v>
      </c>
      <c r="N3" s="54"/>
      <c r="O3" s="38" t="s">
        <v>9</v>
      </c>
      <c r="P3" s="29" t="s">
        <v>3</v>
      </c>
      <c r="Q3" s="18" t="s">
        <v>5</v>
      </c>
      <c r="R3" s="18" t="s">
        <v>3</v>
      </c>
      <c r="S3" s="30" t="s">
        <v>10</v>
      </c>
      <c r="T3" s="17" t="s">
        <v>2</v>
      </c>
      <c r="U3" s="17" t="s">
        <v>11</v>
      </c>
      <c r="V3" s="17" t="s">
        <v>7</v>
      </c>
      <c r="W3" s="17" t="s">
        <v>4</v>
      </c>
      <c r="X3" s="19" t="s">
        <v>6</v>
      </c>
      <c r="Y3" s="54"/>
      <c r="Z3" s="38" t="s">
        <v>9</v>
      </c>
      <c r="AA3" s="29" t="s">
        <v>3</v>
      </c>
      <c r="AB3" s="18" t="s">
        <v>5</v>
      </c>
      <c r="AC3" s="18" t="s">
        <v>3</v>
      </c>
      <c r="AD3" s="30" t="s">
        <v>10</v>
      </c>
      <c r="AE3" s="17" t="s">
        <v>2</v>
      </c>
      <c r="AF3" s="17" t="s">
        <v>11</v>
      </c>
      <c r="AG3" s="17" t="s">
        <v>7</v>
      </c>
      <c r="AH3" s="17" t="s">
        <v>4</v>
      </c>
      <c r="AI3" s="19" t="s">
        <v>6</v>
      </c>
      <c r="AJ3" s="54"/>
      <c r="AK3" s="38" t="s">
        <v>9</v>
      </c>
      <c r="AL3" s="29" t="s">
        <v>3</v>
      </c>
      <c r="AM3" s="18" t="s">
        <v>5</v>
      </c>
      <c r="AN3" s="18" t="s">
        <v>3</v>
      </c>
      <c r="AO3" s="30" t="s">
        <v>10</v>
      </c>
      <c r="AP3" s="17" t="s">
        <v>2</v>
      </c>
      <c r="AQ3" s="17" t="s">
        <v>11</v>
      </c>
      <c r="AR3" s="17" t="s">
        <v>7</v>
      </c>
      <c r="AS3" s="17" t="s">
        <v>4</v>
      </c>
      <c r="AT3" s="19" t="s">
        <v>6</v>
      </c>
      <c r="AU3" s="54"/>
      <c r="AV3" s="38" t="s">
        <v>9</v>
      </c>
      <c r="AW3" s="29" t="s">
        <v>3</v>
      </c>
      <c r="AX3" s="18" t="s">
        <v>5</v>
      </c>
      <c r="AY3" s="18" t="s">
        <v>3</v>
      </c>
      <c r="AZ3" s="30" t="s">
        <v>10</v>
      </c>
      <c r="BA3" s="17" t="s">
        <v>2</v>
      </c>
      <c r="BB3" s="17" t="s">
        <v>11</v>
      </c>
      <c r="BC3" s="17" t="s">
        <v>7</v>
      </c>
      <c r="BD3" s="17" t="s">
        <v>4</v>
      </c>
      <c r="BE3" s="19" t="s">
        <v>6</v>
      </c>
      <c r="BF3" s="54"/>
      <c r="BG3" s="38" t="s">
        <v>9</v>
      </c>
      <c r="BH3" s="29" t="s">
        <v>3</v>
      </c>
      <c r="BI3" s="18" t="s">
        <v>5</v>
      </c>
      <c r="BJ3" s="18" t="s">
        <v>3</v>
      </c>
      <c r="BK3" s="108" t="s">
        <v>10</v>
      </c>
      <c r="BL3" s="17" t="s">
        <v>2</v>
      </c>
      <c r="BM3" s="17" t="s">
        <v>11</v>
      </c>
      <c r="BN3" s="17" t="s">
        <v>7</v>
      </c>
      <c r="BO3" s="17" t="s">
        <v>4</v>
      </c>
      <c r="BP3" s="107" t="s">
        <v>6</v>
      </c>
      <c r="BQ3" s="54"/>
      <c r="BR3" s="38" t="s">
        <v>9</v>
      </c>
      <c r="BS3" s="29" t="s">
        <v>3</v>
      </c>
      <c r="BT3" s="18" t="s">
        <v>5</v>
      </c>
      <c r="BU3" s="18" t="s">
        <v>3</v>
      </c>
      <c r="BV3" s="30" t="s">
        <v>10</v>
      </c>
      <c r="BW3" s="122" t="s">
        <v>10</v>
      </c>
      <c r="BX3" s="17" t="s">
        <v>11</v>
      </c>
      <c r="BY3" s="17" t="s">
        <v>7</v>
      </c>
      <c r="BZ3" s="17" t="s">
        <v>4</v>
      </c>
      <c r="CA3" s="19" t="s">
        <v>6</v>
      </c>
      <c r="CB3" s="54"/>
      <c r="CC3" s="38" t="s">
        <v>9</v>
      </c>
      <c r="CD3" s="29" t="s">
        <v>3</v>
      </c>
      <c r="CE3" s="18" t="s">
        <v>5</v>
      </c>
      <c r="CF3" s="18" t="s">
        <v>3</v>
      </c>
      <c r="CG3" s="135" t="s">
        <v>10</v>
      </c>
      <c r="CH3" s="17" t="s">
        <v>2</v>
      </c>
      <c r="CI3" s="17" t="s">
        <v>11</v>
      </c>
      <c r="CJ3" s="17" t="s">
        <v>7</v>
      </c>
      <c r="CK3" s="17" t="s">
        <v>4</v>
      </c>
      <c r="CL3" s="134" t="s">
        <v>6</v>
      </c>
      <c r="CM3" s="54"/>
      <c r="CN3" s="38" t="s">
        <v>9</v>
      </c>
      <c r="CO3" s="29" t="s">
        <v>3</v>
      </c>
      <c r="CP3" s="18" t="s">
        <v>5</v>
      </c>
      <c r="CQ3" s="18" t="s">
        <v>3</v>
      </c>
      <c r="CR3" s="135" t="s">
        <v>10</v>
      </c>
      <c r="CS3" s="17" t="s">
        <v>2</v>
      </c>
      <c r="CT3" s="17" t="s">
        <v>11</v>
      </c>
      <c r="CU3" s="17" t="s">
        <v>7</v>
      </c>
      <c r="CV3" s="17" t="s">
        <v>4</v>
      </c>
      <c r="CW3" s="134" t="s">
        <v>6</v>
      </c>
      <c r="CX3" s="54"/>
      <c r="CY3" s="1"/>
      <c r="CZ3" s="1"/>
    </row>
    <row r="4" spans="1:104" s="9" customFormat="1" ht="15" customHeight="1" outlineLevel="1" x14ac:dyDescent="0.25">
      <c r="A4" s="82"/>
      <c r="B4" s="83"/>
      <c r="C4" s="6"/>
      <c r="D4" s="39"/>
      <c r="E4" s="40"/>
      <c r="F4" s="25">
        <f>IF(D4&gt;0,D4,0)</f>
        <v>0</v>
      </c>
      <c r="G4" s="42">
        <f>IF(D4&gt;0,E4,0)</f>
        <v>0</v>
      </c>
      <c r="H4" s="43"/>
      <c r="I4" s="44">
        <f t="shared" ref="I4:I9" ca="1" si="0">IF(AND(G4&lt;=TODAY()+10,J4=0),F4-H4,)</f>
        <v>0</v>
      </c>
      <c r="J4" s="44">
        <f ca="1">IF(G4&lt;=$A$1,F4-H4,)</f>
        <v>0</v>
      </c>
      <c r="K4" s="45"/>
      <c r="L4" s="46"/>
      <c r="M4" s="64"/>
      <c r="N4" s="15"/>
      <c r="O4" s="10">
        <v>1764</v>
      </c>
      <c r="P4" s="40">
        <v>43592</v>
      </c>
      <c r="Q4" s="10">
        <f>IF(O4&gt;0,O4,IF(F4-H4=0,F5-H5,IF(AND(F4-H4&gt;0,I10+J10=0),F4-H4,IF(I10+J10&gt;0,F5-H5,IF(F4-H4=0,F5-H5,IF(F5-H6=0,F6-H6))))))</f>
        <v>1764</v>
      </c>
      <c r="R4" s="37">
        <f t="shared" ref="R4" si="1">IF(O4&gt;0,P4,IF(F4=0,G5,IF(F4-H4=0,G5,IF((I4+J4=0),G4,IF(F5-H5&gt;0,G5,)))))</f>
        <v>43592</v>
      </c>
      <c r="S4" s="43">
        <v>240</v>
      </c>
      <c r="T4" s="44">
        <f t="shared" ref="T4:T9" ca="1" si="2">IF(AND(R4&lt;=TODAY()+10,U4=0),Q4-S4,)</f>
        <v>0</v>
      </c>
      <c r="U4" s="44">
        <f ca="1">IF(R4&lt;E$2,Q4,IF(R4&lt;=$A$1,Q4,))</f>
        <v>0</v>
      </c>
      <c r="V4" s="45"/>
      <c r="W4" s="46"/>
      <c r="X4" s="64"/>
      <c r="Y4" s="15"/>
      <c r="Z4" s="10"/>
      <c r="AA4" s="41"/>
      <c r="AB4" s="10">
        <f ca="1">IF(Z4&gt;0,Z4,IF(Q4-S4=0,Q5-S5,IF(AND(Q4-S4&gt;0,T10+U10=0),Q4-S4,IF(T10+U10&gt;0,Q5-S5,IF(Q4-S4=0,Q5-S5,IF(Q5-S6=0,Q6-S6))))))</f>
        <v>1524</v>
      </c>
      <c r="AC4" s="37">
        <f t="shared" ref="AC4" ca="1" si="3">IF(Z4&gt;0,AA4,IF(Q4=0,R5,IF(Q4-S4=0,R5,IF((T4+U4=0),R4,IF(Q5-S5&gt;0,R5,)))))</f>
        <v>43592</v>
      </c>
      <c r="AD4" s="43">
        <v>912</v>
      </c>
      <c r="AE4" s="44">
        <f t="shared" ref="AE4:AE9" ca="1" si="4">IF(AND(AC4&lt;=TODAY()+10,AF4=0),AB4-AD4,)</f>
        <v>0</v>
      </c>
      <c r="AF4" s="44">
        <f ca="1">IF(AC4&lt;P$2,AB4,IF(AC4&lt;=$A$1,AB4,))</f>
        <v>0</v>
      </c>
      <c r="AG4" s="45"/>
      <c r="AH4" s="46"/>
      <c r="AI4" s="64"/>
      <c r="AJ4" s="15"/>
      <c r="AK4" s="10"/>
      <c r="AL4" s="41"/>
      <c r="AM4" s="102">
        <f ca="1">IF(AK4&gt;0,AK4,IF(AB4-AD4=0,AB5-AD5,IF(AND(AB4-AD4&gt;0,AE10+AF10=0),AB4-AD4,IF(AE10+AF10&gt;0,AB5-AD5,IF(AB4-AD4=0,AB5-AD5,IF(AB5-AD6=0,AB6-AD6))))))</f>
        <v>612</v>
      </c>
      <c r="AN4" s="149">
        <f t="shared" ref="AN4" ca="1" si="5">IF(AK4&gt;0,AL4,IF(AB4=0,AC5,IF(AB4-AD4=0,AC5,IF((AE4+AF4=0),AC4,IF(AB5-AD5&gt;0,AC5,)))))</f>
        <v>43592</v>
      </c>
      <c r="AO4" s="43">
        <v>516</v>
      </c>
      <c r="AP4" s="44">
        <f t="shared" ref="AP4:AP9" ca="1" si="6">IF(AND(AN4&lt;=TODAY()+10,AQ4=0),AM4-AO4,)</f>
        <v>0</v>
      </c>
      <c r="AQ4" s="44">
        <f ca="1">IF(AN4&lt;AA$2,AM4,IF(AN4&lt;=$A$1,AM4,))</f>
        <v>0</v>
      </c>
      <c r="AR4" s="45"/>
      <c r="AS4" s="46"/>
      <c r="AT4" s="64"/>
      <c r="AU4" s="15"/>
      <c r="AV4" s="10"/>
      <c r="AW4" s="41"/>
      <c r="AX4" s="10">
        <f ca="1">IF(AV4&gt;0,AV4,IF(AM4-AO4=0,AM5-AO5,IF(AND(AM4-AO4&gt;0,AP10+AQ10=0),AM4-AO4,IF(AP10+AQ10&gt;0,AM5-AO5,IF(AM4-AO4=0,AM5-AO5,IF(AM5-AO6=0,AM6-AO6))))))</f>
        <v>96</v>
      </c>
      <c r="AY4" s="37">
        <f t="shared" ref="AY4" ca="1" si="7">IF(AV4&gt;0,AW4,IF(AM4=0,AN5,IF(AM4-AO4=0,AN5,IF((AP4+AQ4=0),AN4,IF(AM5-AO5&gt;0,AN5,)))))</f>
        <v>43592</v>
      </c>
      <c r="AZ4" s="43">
        <f ca="1">IF(BB4=0,MIN(AX4,BC10),0)</f>
        <v>96</v>
      </c>
      <c r="BA4" s="44">
        <f t="shared" ref="BA4:BA8" ca="1" si="8">IF(AND(AY4&lt;=TODAY()+10,BB4=0),AX4-AZ4,)</f>
        <v>0</v>
      </c>
      <c r="BB4" s="44">
        <f ca="1">IF(AY4&lt;AL$2,AX4,IF(AY4&lt;=$A$1,AX4,))</f>
        <v>0</v>
      </c>
      <c r="BC4" s="45"/>
      <c r="BD4" s="46"/>
      <c r="BE4" s="64"/>
      <c r="BF4" s="15"/>
      <c r="BG4" s="10"/>
      <c r="BH4" s="41"/>
      <c r="BI4" s="10">
        <f ca="1">IF(BG4&gt;0,BG4,IF(AX4-AZ4=0,AX5-AZ5,IF(AND(AX4-AZ4&gt;0,BA10+BB10=0),AX4-AZ4,IF(BA10+BB10&gt;0,AX5-AZ5,IF(AX4-AZ4=0,AX5-AZ5,IF(AX5-AZ6=0,AX6-AZ6))))))</f>
        <v>806</v>
      </c>
      <c r="BJ4" s="37">
        <f t="shared" ref="BJ4" ca="1" si="9">IF(BG4&gt;0,BH4,IF(AX4=0,AY5,IF(AX4-AZ4=0,AY5,IF((BA4+BB4=0),AY4,IF(AX5-AZ5&gt;0,AY5,)))))</f>
        <v>43604</v>
      </c>
      <c r="BK4" s="113">
        <f ca="1">IF(BM4=0,MIN(BI4,BN10),0)</f>
        <v>806</v>
      </c>
      <c r="BL4" s="44">
        <f t="shared" ref="BL4:BL9" ca="1" si="10">IF(AND(BJ4&lt;=TODAY()+10,BM4=0),BI4-BK4,)</f>
        <v>0</v>
      </c>
      <c r="BM4" s="44">
        <f ca="1">IF(BJ4&lt;AW$2,BI4,IF(BJ4&lt;=$A$1,BI4,))</f>
        <v>0</v>
      </c>
      <c r="BN4" s="117"/>
      <c r="BO4" s="126"/>
      <c r="BP4" s="114"/>
      <c r="BQ4" s="15"/>
      <c r="BR4" s="99">
        <v>1440</v>
      </c>
      <c r="BS4" s="100">
        <v>43617</v>
      </c>
      <c r="BT4" s="10">
        <f>IF(BR4&gt;0,BR4,IF(BI4-BK4=0,BI5-BK5,IF(AND(BI4-BK4&gt;0,BL10+BM10=0),BI4-BK4,IF(BL10+BM10&gt;0,BI5-BK5,IF(BI4-BK4=0,BI5-BK5,IF(BI5-BK6=0,BI6-BK6))))))</f>
        <v>1440</v>
      </c>
      <c r="BU4" s="37">
        <f t="shared" ref="BU4" si="11">IF(BR4&gt;0,BS4,IF(BI4=0,BJ5,IF(BI4-BK4=0,BJ5,IF((BL4+BM4=0),BJ4,IF(BI5-BK5&gt;0,BJ5,)))))</f>
        <v>43617</v>
      </c>
      <c r="BV4" s="43">
        <f>IF(BW4=0,MIN(BT4,BY10),0)</f>
        <v>0</v>
      </c>
      <c r="BW4" s="125">
        <f>IF(BY4=0,MIN(BU4,BZ10),0)</f>
        <v>1440</v>
      </c>
      <c r="BX4" s="44">
        <f ca="1">IF(BU4&lt;BH$2,BT4,IF(BU4&lt;=$A$1,BT4,))</f>
        <v>0</v>
      </c>
      <c r="BY4" s="128"/>
      <c r="BZ4" s="142"/>
      <c r="CA4" s="64"/>
      <c r="CB4" s="15"/>
      <c r="CC4" s="153">
        <v>3000</v>
      </c>
      <c r="CD4" s="154">
        <v>43623</v>
      </c>
      <c r="CE4" s="10">
        <f>IF(CC4&gt;0,CC4,IF(BT4-BV4=0,BT5-BV5,IF(AND(BT4-BV4&gt;0,BW10+BX10=0),BT4-BV4,IF(BW10+BX10&gt;0,BT5-BV5,IF(BT4-BV4=0,BT5-BV5,IF(BT5-BV6=0,BT6-BV6))))))</f>
        <v>3000</v>
      </c>
      <c r="CF4" s="37">
        <f t="shared" ref="CF4" si="12">IF(CC4&gt;0,CD4,IF(BT4=0,BU5,IF(BT4-BV4=0,BU5,IF((BW4+BX4=0),BU4,IF(BT5-BV5&gt;0,BU5,)))))</f>
        <v>43623</v>
      </c>
      <c r="CG4" s="141">
        <f ca="1">IF(CI4=0,MIN(CE4,CJ10),0)</f>
        <v>800</v>
      </c>
      <c r="CH4" s="44">
        <f t="shared" ref="CH4:CH9" ca="1" si="13">IF(AND(CF4&lt;=TODAY()+10,CI4=0),CE4-CG4,)</f>
        <v>0</v>
      </c>
      <c r="CI4" s="44">
        <f ca="1">IF(CF4&lt;BS$2,CE4,IF(CF4&lt;=$A$1,CE4,))</f>
        <v>0</v>
      </c>
      <c r="CJ4" s="45"/>
      <c r="CK4" s="46"/>
      <c r="CL4" s="144"/>
      <c r="CM4" s="15"/>
      <c r="CN4" s="10"/>
      <c r="CO4" s="41"/>
      <c r="CP4" s="10">
        <f ca="1">IF(CN4&gt;0,CN4,IF(CE4-CG4=0,CE5-CG5,IF(AND(CE4-CG4&gt;0,CH10+CI10=0),CE4-CG4,IF(CH10+CI10&gt;0,CE5-CG5,IF(CE4-CG4=0,CE5-CG5,IF(CE5-CG6=0,CE6-CG6))))))</f>
        <v>2200</v>
      </c>
      <c r="CQ4" s="37">
        <f t="shared" ref="CQ4" ca="1" si="14">IF(CN4&gt;0,CO4,IF(CE4=0,CF5,IF(CE4-CG4=0,CF5,IF((CH4+CI4=0),CF4,IF(CE5-CG5&gt;0,CF5,)))))</f>
        <v>43623</v>
      </c>
      <c r="CR4" s="141">
        <f ca="1">IF(CT4=0,MIN(CP4,CU10),0)</f>
        <v>900</v>
      </c>
      <c r="CS4" s="44">
        <f t="shared" ref="CS4:CS9" ca="1" si="15">IF(AND(CQ4&lt;=TODAY()+10,CT4=0),CP4-CR4,)</f>
        <v>0</v>
      </c>
      <c r="CT4" s="44">
        <f ca="1">IF(CQ4&lt;CD$2,CP4,IF(CQ4&lt;=$A$1,CP4,))</f>
        <v>0</v>
      </c>
      <c r="CU4" s="45"/>
      <c r="CV4" s="46"/>
      <c r="CW4" s="144"/>
      <c r="CX4" s="15"/>
      <c r="CY4" s="1"/>
      <c r="CZ4" s="1"/>
    </row>
    <row r="5" spans="1:104" s="9" customFormat="1" ht="15" customHeight="1" outlineLevel="1" x14ac:dyDescent="0.25">
      <c r="A5" s="85"/>
      <c r="B5" s="86"/>
      <c r="C5" s="7"/>
      <c r="D5" s="47"/>
      <c r="E5" s="48"/>
      <c r="F5" s="25"/>
      <c r="G5" s="42"/>
      <c r="H5" s="43"/>
      <c r="I5" s="44">
        <f t="shared" ca="1" si="0"/>
        <v>0</v>
      </c>
      <c r="J5" s="44">
        <f t="shared" ref="J5:J9" ca="1" si="16">IF(G5&lt;=$A$1,F5-H5,)</f>
        <v>0</v>
      </c>
      <c r="K5" s="49"/>
      <c r="L5" s="50"/>
      <c r="M5" s="65"/>
      <c r="N5" s="55"/>
      <c r="O5" s="10"/>
      <c r="P5" s="41"/>
      <c r="Q5" s="10">
        <f>IF(O5&gt;0,O5,IF(F4-H4=0,F6-H6,IF(AND(F5-H5&gt;0,I10+J10=0),F5-H5,IF(I10+J10&gt;0,F6-H6,IF(F5-H5=0,F6-H6,IF(F6-H7=0,F7-H7))))))</f>
        <v>0</v>
      </c>
      <c r="R5" s="37">
        <f>IF(O5&gt;0,P5,IF(F5=0,G6,IF(F5-H5=0,G6,IF(F4-H4=0,G6,IF((I10+J10=0),G5,IF(F6-H6&gt;0,G6,))))))</f>
        <v>0</v>
      </c>
      <c r="S5" s="43"/>
      <c r="T5" s="44">
        <f t="shared" ca="1" si="2"/>
        <v>0</v>
      </c>
      <c r="U5" s="44">
        <f t="shared" ref="U5:U9" si="17">IF(R5&lt;E$2,Q5,IF(R5&lt;=$A$1,Q5,))</f>
        <v>0</v>
      </c>
      <c r="V5" s="49"/>
      <c r="W5" s="50"/>
      <c r="X5" s="65"/>
      <c r="Y5" s="55"/>
      <c r="Z5" s="10"/>
      <c r="AA5" s="41"/>
      <c r="AB5" s="10">
        <f ca="1">IF(Z5&gt;0,Z5,IF(Q4-S4=0,Q6-S6,IF(AND(Q5-S5&gt;0,T10+U10=0),Q5-S5,IF(T10+U10&gt;0,Q6-S6,IF(Q5-S5=0,Q6-S6,IF(Q6-S7=0,Q7-S7))))))</f>
        <v>0</v>
      </c>
      <c r="AC5" s="37">
        <f>IF(Z5&gt;0,AA5,IF(Q5=0,R6,IF(Q5-S5=0,R6,IF(Q4-S4=0,R6,IF((T10+U10=0),R5,IF(Q6-S6&gt;0,R6,))))))</f>
        <v>0</v>
      </c>
      <c r="AD5" s="43"/>
      <c r="AE5" s="44">
        <f t="shared" ca="1" si="4"/>
        <v>0</v>
      </c>
      <c r="AF5" s="44">
        <f t="shared" ref="AF5:AF9" ca="1" si="18">IF(AC5&lt;P$2,AB5,IF(AC5&lt;=$A$1,AB5,))</f>
        <v>0</v>
      </c>
      <c r="AG5" s="49"/>
      <c r="AH5" s="50"/>
      <c r="AI5" s="65"/>
      <c r="AJ5" s="55"/>
      <c r="AK5" s="10">
        <v>1560</v>
      </c>
      <c r="AL5" s="40">
        <v>43604</v>
      </c>
      <c r="AM5" s="102">
        <f>IF(AK5&gt;0,AK5,IF(AB4-AD4=0,AB6-AD6,IF(AND(AB5-AD5&gt;0,AE10+AF10=0),AB5-AD5,IF(AE10+AF10&gt;0,AB6-AD6,IF(AB5-AD5=0,AB6-AD6,IF(AB6-AD7=0,AB7-AD7))))))</f>
        <v>1560</v>
      </c>
      <c r="AN5" s="149">
        <f>IF(AK5&gt;0,AL5,IF(AB5=0,AC6,IF(AB5-AD5=0,AC6,IF(AB4-AD4=0,AC6,IF((AE10+AF10=0),AC5,IF(AB6-AD6&gt;0,AC6,))))))</f>
        <v>43604</v>
      </c>
      <c r="AO5" s="43"/>
      <c r="AP5" s="44">
        <f t="shared" ca="1" si="6"/>
        <v>0</v>
      </c>
      <c r="AQ5" s="44">
        <f t="shared" ref="AQ5:AQ9" ca="1" si="19">IF(AN5&lt;AA$2,AM5,IF(AN5&lt;=$A$1,AM5,))</f>
        <v>0</v>
      </c>
      <c r="AR5" s="49"/>
      <c r="AS5" s="50"/>
      <c r="AT5" s="65"/>
      <c r="AU5" s="55"/>
      <c r="AV5" s="10"/>
      <c r="AW5" s="41"/>
      <c r="AX5" s="10">
        <f ca="1">IF(AV5&gt;0,AV5,IF(AM4-AO4=0,AM6-AO6,IF(AND(AM5-AO5&gt;0,AP10+AQ10=0),AM5-AO5,IF(AP10+AQ10&gt;0,AM6-AO6,IF(AM5-AO5=0,AM6-AO6,IF(AM6-AO7=0,AM7-AO7))))))</f>
        <v>1560</v>
      </c>
      <c r="AY5" s="37">
        <f ca="1">IF(AV5&gt;0,AW5,IF(AM5=0,AN6,IF(AM5-AO5=0,AN6,IF(AM4-AO4=0,AN6,IF((AP10+AQ10=0),AN5,IF(AM6-AO6&gt;0,AN6,))))))</f>
        <v>43604</v>
      </c>
      <c r="AZ5" s="43">
        <f ca="1">IF(BB5=0,MIN(BC10-AZ4,AX5),0)</f>
        <v>754</v>
      </c>
      <c r="BA5" s="44">
        <f t="shared" ca="1" si="8"/>
        <v>0</v>
      </c>
      <c r="BB5" s="44">
        <f t="shared" ref="BB5:BB9" ca="1" si="20">IF(AY5&lt;AL$2,AX5,IF(AY5&lt;=$A$1,AX5,))</f>
        <v>0</v>
      </c>
      <c r="BC5" s="49"/>
      <c r="BD5" s="50"/>
      <c r="BE5" s="65"/>
      <c r="BF5" s="55"/>
      <c r="BG5" s="10"/>
      <c r="BH5" s="41"/>
      <c r="BI5" s="10">
        <f ca="1">IF(BG5&gt;0,BG5,IF(AX4-AZ4=0,AX6-AZ6,IF(AND(AX5-AZ5&gt;0,BA10+BB10=0),AX5-AZ5,IF(BA10+BB10&gt;0,AX6-AZ6,IF(AX5-AZ5=0,AX6-AZ6,IF(AX6-AZ7=0,AX7-AZ7))))))</f>
        <v>0</v>
      </c>
      <c r="BJ5" s="37">
        <f ca="1">IF(BG5&gt;0,BH5,IF(AX5=0,AY6,IF(AX5-AZ5=0,AY6,IF(AX4-AZ4=0,AY6,IF((BA10+BB10=0),AY5,IF(AX6-AZ6&gt;0,AY6,))))))</f>
        <v>0</v>
      </c>
      <c r="BK5" s="113">
        <f ca="1">IF(BM5=0,MIN(BN10-BK4,BI5),0)</f>
        <v>0</v>
      </c>
      <c r="BL5" s="44">
        <f t="shared" ca="1" si="10"/>
        <v>0</v>
      </c>
      <c r="BM5" s="44">
        <f t="shared" ref="BM5:BM9" ca="1" si="21">IF(BJ5&lt;AW$2,BI5,IF(BJ5&lt;=$A$1,BI5,))</f>
        <v>0</v>
      </c>
      <c r="BN5" s="118"/>
      <c r="BO5" s="127"/>
      <c r="BP5" s="115"/>
      <c r="BQ5" s="55"/>
      <c r="BR5" s="10"/>
      <c r="BS5" s="41"/>
      <c r="BT5" s="10">
        <f ca="1">IF(BR5&gt;0,BR5,IF(BI4-BK4=0,BI6-BK6,IF(AND(BI5-BK5&gt;0,BL10+BM10=0),BI5-BK5,IF(BL10+BM10&gt;0,BI6-BK6,IF(BI5-BK5=0,BI6-BK6,IF(BI6-BK7=0,BI7-BK7))))))</f>
        <v>0</v>
      </c>
      <c r="BU5" s="37">
        <f ca="1">IF(BR5&gt;0,BS5,IF(BI5=0,BJ6,IF(BI5-BK5=0,BJ6,IF(BI4-BK4=0,BJ6,IF((BL10+BM10=0),BJ5,IF(BI6-BK6&gt;0,BJ6,))))))</f>
        <v>0</v>
      </c>
      <c r="BV5" s="43">
        <f ca="1">IF(BW5=0,MIN(BY10-BV4,BT5),0)</f>
        <v>0</v>
      </c>
      <c r="BW5" s="125">
        <f ca="1">IF(BY5=0,MIN(BZ10-BW4,BU5),0)</f>
        <v>0</v>
      </c>
      <c r="BX5" s="44">
        <f t="shared" ref="BX5:BX9" ca="1" si="22">IF(BU5&lt;BH$2,BT5,IF(BU5&lt;=$A$1,BT5,))</f>
        <v>0</v>
      </c>
      <c r="BY5" s="129"/>
      <c r="BZ5" s="143"/>
      <c r="CA5" s="65"/>
      <c r="CB5" s="55"/>
      <c r="CC5" s="150"/>
      <c r="CD5" s="151"/>
      <c r="CE5" s="10">
        <f ca="1">IF(CC5&gt;0,CC5,IF(BT4-BV4=0,BT6-BV6,IF(AND(BT5-BV5&gt;0,BW10+BX10=0),BT5-BV5,IF(BW10+BX10&gt;0,BT6-BV6,IF(BT5-BV5=0,BT6-BV6,IF(BT6-BV7=0,BT7-BV7))))))</f>
        <v>0</v>
      </c>
      <c r="CF5" s="37">
        <f ca="1">IF(CC5&gt;0,CD5,IF(BT5=0,BU6,IF(BT5-BV5=0,BU6,IF(BT4-BV4=0,BU6,IF((BW10+BX10=0),BU5,IF(BT6-BV6&gt;0,BU6,))))))</f>
        <v>0</v>
      </c>
      <c r="CG5" s="141">
        <f ca="1">IF(CI5=0,MIN(CJ10-CG4,CE5),0)</f>
        <v>0</v>
      </c>
      <c r="CH5" s="44">
        <f t="shared" ca="1" si="13"/>
        <v>0</v>
      </c>
      <c r="CI5" s="44">
        <f t="shared" ref="CI5:CI9" ca="1" si="23">IF(CF5&lt;BS$2,CE5,IF(CF5&lt;=$A$1,CE5,))</f>
        <v>0</v>
      </c>
      <c r="CJ5" s="49"/>
      <c r="CK5" s="50"/>
      <c r="CL5" s="145"/>
      <c r="CM5" s="55"/>
      <c r="CN5" s="10"/>
      <c r="CO5" s="41"/>
      <c r="CP5" s="10">
        <f ca="1">IF(CN5&gt;0,CN5,IF(CE4-CG4=0,CE6-CG6,IF(AND(CE5-CG5&gt;0,CH10+CI10=0),CE5-CG5,IF(CH10+CI10&gt;0,CE6-CG6,IF(CE5-CG5=0,CE6-CG6,IF(CE6-CG7=0,CE7-CG7))))))</f>
        <v>0</v>
      </c>
      <c r="CQ5" s="37">
        <f ca="1">IF(CN5&gt;0,CO5,IF(CE5=0,CF6,IF(CE5-CG5=0,CF6,IF(CE4-CG4=0,CF6,IF((CH10+CI10=0),CF5,IF(CE6-CG6&gt;0,CF6,))))))</f>
        <v>0</v>
      </c>
      <c r="CR5" s="141">
        <f ca="1">IF(CT5=0,MIN(CU10-CR4,CP5),0)</f>
        <v>0</v>
      </c>
      <c r="CS5" s="44">
        <f t="shared" ca="1" si="15"/>
        <v>0</v>
      </c>
      <c r="CT5" s="44">
        <f t="shared" ref="CT5:CT9" ca="1" si="24">IF(CQ5&lt;CD$2,CP5,IF(CQ5&lt;=$A$1,CP5,))</f>
        <v>0</v>
      </c>
      <c r="CU5" s="49"/>
      <c r="CV5" s="50"/>
      <c r="CW5" s="145"/>
      <c r="CX5" s="55"/>
      <c r="CY5" s="1"/>
      <c r="CZ5" s="1"/>
    </row>
    <row r="6" spans="1:104" s="9" customFormat="1" ht="15" customHeight="1" outlineLevel="1" x14ac:dyDescent="0.25">
      <c r="A6" s="84"/>
      <c r="B6" s="87"/>
      <c r="C6" s="7"/>
      <c r="D6" s="39"/>
      <c r="E6" s="48"/>
      <c r="F6" s="25">
        <f t="shared" ref="F6:F9" si="25">IF(D6&gt;0,D6,0)</f>
        <v>0</v>
      </c>
      <c r="G6" s="42">
        <f t="shared" ref="G6:G9" si="26">IF(D6&gt;0,E6,0)</f>
        <v>0</v>
      </c>
      <c r="H6" s="43"/>
      <c r="I6" s="44">
        <f t="shared" ca="1" si="0"/>
        <v>0</v>
      </c>
      <c r="J6" s="44">
        <f t="shared" ca="1" si="16"/>
        <v>0</v>
      </c>
      <c r="K6" s="49"/>
      <c r="L6" s="50"/>
      <c r="M6" s="65"/>
      <c r="N6" s="55"/>
      <c r="O6" s="10"/>
      <c r="P6" s="41"/>
      <c r="Q6" s="10">
        <f>IF(O6&gt;0,O6,IF(F5-H5=0,F7-H7,IF(AND(F6-H6&gt;0,I10+J10=0),F6-H6,IF(I10+J10&gt;0,F7-H7,IF(F6-H6=0,F7-H7,IF(F7-H8=0,F8-H8))))))</f>
        <v>0</v>
      </c>
      <c r="R6" s="37">
        <f>IF(O6&gt;0,P6,IF(F6=0,G7,IF(F6-H6=0,G7,IF(F5-H5=0,G7,IF((I10+J10=0),G6,IF(F7-H7&gt;0,G7,))))))</f>
        <v>0</v>
      </c>
      <c r="S6" s="43"/>
      <c r="T6" s="44">
        <f t="shared" ca="1" si="2"/>
        <v>0</v>
      </c>
      <c r="U6" s="44">
        <f t="shared" si="17"/>
        <v>0</v>
      </c>
      <c r="V6" s="49"/>
      <c r="W6" s="50"/>
      <c r="X6" s="65"/>
      <c r="Y6" s="55"/>
      <c r="Z6" s="10"/>
      <c r="AA6" s="41"/>
      <c r="AB6" s="10">
        <f>IF(Z6&gt;0,Z6,IF(Q5-S5=0,Q7-S7,IF(AND(Q6-S6&gt;0,T10+U10=0),Q6-S6,IF(T10+U10&gt;0,Q7-S7,IF(Q6-S6=0,Q7-S7,IF(Q7-S8=0,Q8-S8))))))</f>
        <v>0</v>
      </c>
      <c r="AC6" s="37">
        <f>IF(Z6&gt;0,AA6,IF(Q6=0,R7,IF(Q6-S6=0,R7,IF(Q5-S5=0,R7,IF((T10+U10=0),R6,IF(Q7-S7&gt;0,R7,))))))</f>
        <v>0</v>
      </c>
      <c r="AD6" s="43"/>
      <c r="AE6" s="44">
        <f t="shared" ca="1" si="4"/>
        <v>0</v>
      </c>
      <c r="AF6" s="44">
        <f t="shared" si="18"/>
        <v>0</v>
      </c>
      <c r="AG6" s="49"/>
      <c r="AH6" s="50"/>
      <c r="AI6" s="65"/>
      <c r="AJ6" s="55"/>
      <c r="AK6" s="10"/>
      <c r="AL6" s="41"/>
      <c r="AM6" s="102">
        <f ca="1">IF(AK6&gt;0,AK6,IF(AB4-AD4=0,AB7-AD7,IF(AND(AB6-AD6&gt;0,AE10+AF10=0),AB6-AD6,IF(AE10+AF10&gt;0,AB7-AD7,IF(AB6-AD6=0,AB7-AD7,IF(AB7-AD8=0,AB8-AD8))))))</f>
        <v>0</v>
      </c>
      <c r="AN6" s="149">
        <f>IF(AK6&gt;0,AL6,IF(AB6=0,AC7,IF(AB6-AD6=0,AC7,IF(AB4-AD4=0,AC7,IF((AE10+AF10=0),AC6,IF(AB7-AD7&gt;0,AC7,))))))</f>
        <v>0</v>
      </c>
      <c r="AO6" s="43"/>
      <c r="AP6" s="44">
        <f t="shared" ca="1" si="6"/>
        <v>0</v>
      </c>
      <c r="AQ6" s="44">
        <f t="shared" ca="1" si="19"/>
        <v>0</v>
      </c>
      <c r="AR6" s="49"/>
      <c r="AS6" s="50"/>
      <c r="AT6" s="65"/>
      <c r="AU6" s="55"/>
      <c r="AV6" s="10"/>
      <c r="AW6" s="40"/>
      <c r="AX6" s="10">
        <f ca="1">IF(AV6&gt;0,AV6,IF(AM4-AO4=0,AM7-AO7,IF(AND(AM6-AO6&gt;0,AP10+AQ10=0),AM6-AO6,IF(AP10+AQ10&gt;0,AM7-AO7,IF(AM6-AO6=0,AM7-AO7,IF(AM7-AO8=0,AM8-AO8))))))</f>
        <v>0</v>
      </c>
      <c r="AY6" s="37">
        <f ca="1">IF(AV6&gt;0,AW6,IF(AM6=0,AN7,IF(AM6-AO6=0,AN7,IF(AM4-AO4=0,AN7,IF((AP10+AQ10=0),AN6,IF(AM7-AO7&gt;0,AN7,))))))</f>
        <v>0</v>
      </c>
      <c r="AZ6" s="43">
        <f ca="1">IF(BB6=0,MIN(BC10-AZ4-AZ5,AX6),0)</f>
        <v>0</v>
      </c>
      <c r="BA6" s="44">
        <f t="shared" ca="1" si="8"/>
        <v>0</v>
      </c>
      <c r="BB6" s="44">
        <f t="shared" ca="1" si="20"/>
        <v>0</v>
      </c>
      <c r="BC6" s="49"/>
      <c r="BD6" s="50"/>
      <c r="BE6" s="65"/>
      <c r="BF6" s="55"/>
      <c r="BG6" s="10"/>
      <c r="BH6" s="41"/>
      <c r="BI6" s="10">
        <f ca="1">IF(BG6&gt;0,BG6,IF(AX4-AZ4=0,AX7-AZ7,IF(AND(AX6-AZ6&gt;0,BA10+BB10=0),AX6-AZ6,IF(BA10+BB10&gt;0,AX7-AZ7,IF(AX6-AZ6=0,AX7-AZ7,IF(AX7-AZ8=0,AX8-AZ8))))))</f>
        <v>0</v>
      </c>
      <c r="BJ6" s="37">
        <f ca="1">IF(BG6&gt;0,BH6,IF(AX6=0,AY7,IF(AX6-AZ6=0,AY7,IF(AX4-AZ4=0,AY7,IF((BA10+BB10=0),AY6,IF(AX7-AZ7&gt;0,AY7,))))))</f>
        <v>0</v>
      </c>
      <c r="BK6" s="113">
        <f ca="1">IF(BM6=0,MIN(BN10-BK4-BK5,BI6),0)</f>
        <v>0</v>
      </c>
      <c r="BL6" s="44">
        <f t="shared" ca="1" si="10"/>
        <v>0</v>
      </c>
      <c r="BM6" s="44">
        <f t="shared" ca="1" si="21"/>
        <v>0</v>
      </c>
      <c r="BN6" s="118"/>
      <c r="BO6" s="127"/>
      <c r="BP6" s="115"/>
      <c r="BQ6" s="55"/>
      <c r="BR6" s="10"/>
      <c r="BS6" s="40"/>
      <c r="BT6" s="10">
        <f ca="1">IF(BR6&gt;0,BR6,IF(BI4-BK4=0,BI7-BK7,IF(AND(BI6-BK6&gt;0,BL10+BM10=0),BI6-BK6,IF(BL10+BM10&gt;0,BI7-BK7,IF(BI6-BK6=0,BI7-BK7,IF(BI7-BK8=0,BI8-BK8))))))</f>
        <v>0</v>
      </c>
      <c r="BU6" s="37">
        <f ca="1">IF(BR6&gt;0,BS6,IF(BI6=0,BJ7,IF(BI6-BK6=0,BJ7,IF(BI4-BK4=0,BJ7,IF((BL10+BM10=0),BJ6,IF(BI7-BK7&gt;0,BJ7,))))))</f>
        <v>0</v>
      </c>
      <c r="BV6" s="43">
        <f ca="1">IF(BW6=0,MIN(BY10-BV5-BV4,BT6),0)</f>
        <v>0</v>
      </c>
      <c r="BW6" s="125">
        <f ca="1">IF(BY6=0,MIN(BZ10-BW4-BW5,BU6),0)</f>
        <v>0</v>
      </c>
      <c r="BX6" s="44">
        <f t="shared" ca="1" si="22"/>
        <v>0</v>
      </c>
      <c r="BY6" s="129"/>
      <c r="BZ6" s="143"/>
      <c r="CA6" s="65"/>
      <c r="CB6" s="55"/>
      <c r="CC6" s="10"/>
      <c r="CD6" s="41"/>
      <c r="CE6" s="10">
        <f ca="1">IF(CC6&gt;0,CC6,IF(BT4-BV4=0,BT7-BV7,IF(AND(BT6-BV6&gt;0,BW10+BX10=0),BT6-BV6,IF(BW10+BX10&gt;0,BT7-BV7,IF(BT6-BV6=0,BT7-BV7,IF(BT7-BV8=0,BT8-BV8))))))</f>
        <v>0</v>
      </c>
      <c r="CF6" s="37">
        <f ca="1">IF(CC6&gt;0,CD6,IF(BT6=0,BU7,IF(BT6-BV6=0,BU7,IF(BT4-BV4=0,BU7,IF((BW10+BX10=0),BU6,IF(BT7-BV7&gt;0,BU7,))))))</f>
        <v>0</v>
      </c>
      <c r="CG6" s="141">
        <f ca="1">IF(CI6=0,MIN(CJ10-CG4-CG5,CE6),0)</f>
        <v>0</v>
      </c>
      <c r="CH6" s="44">
        <f t="shared" ca="1" si="13"/>
        <v>0</v>
      </c>
      <c r="CI6" s="44">
        <f t="shared" ca="1" si="23"/>
        <v>0</v>
      </c>
      <c r="CJ6" s="49"/>
      <c r="CK6" s="50"/>
      <c r="CL6" s="145"/>
      <c r="CM6" s="55"/>
      <c r="CN6" s="10"/>
      <c r="CO6" s="41"/>
      <c r="CP6" s="10">
        <f ca="1">IF(CN6&gt;0,CN6,IF(CE4-CG4=0,CE7-CG7,IF(AND(CE6-CG6&gt;0,CH10+CI10=0),CE6-CG6,IF(CH10+CI10&gt;0,CE7-CG7,IF(CE6-CG6=0,CE7-CG7,IF(CE7-CG8=0,CE8-CG8))))))</f>
        <v>0</v>
      </c>
      <c r="CQ6" s="37">
        <f ca="1">IF(CN6&gt;0,CO6,IF(CE6=0,CF7,IF(CE6-CG6=0,CF7,IF(CE4-CG4=0,CF7,IF((CH10+CI10=0),CF6,IF(CE7-CG7&gt;0,CF7,))))))</f>
        <v>0</v>
      </c>
      <c r="CR6" s="141">
        <f ca="1">IF(CT6=0,MIN(CU10-CR4-CR5,CP6),0)</f>
        <v>0</v>
      </c>
      <c r="CS6" s="44">
        <f t="shared" ca="1" si="15"/>
        <v>0</v>
      </c>
      <c r="CT6" s="44">
        <f t="shared" ca="1" si="24"/>
        <v>0</v>
      </c>
      <c r="CU6" s="49"/>
      <c r="CV6" s="50"/>
      <c r="CW6" s="145"/>
      <c r="CX6" s="55"/>
      <c r="CY6" s="1"/>
      <c r="CZ6" s="1"/>
    </row>
    <row r="7" spans="1:104" s="9" customFormat="1" ht="15" customHeight="1" outlineLevel="1" x14ac:dyDescent="0.25">
      <c r="A7" s="84"/>
      <c r="B7" s="86"/>
      <c r="C7" s="7"/>
      <c r="D7" s="39"/>
      <c r="E7" s="40"/>
      <c r="F7" s="25">
        <f t="shared" si="25"/>
        <v>0</v>
      </c>
      <c r="G7" s="42">
        <f t="shared" si="26"/>
        <v>0</v>
      </c>
      <c r="H7" s="43"/>
      <c r="I7" s="44">
        <f t="shared" ca="1" si="0"/>
        <v>0</v>
      </c>
      <c r="J7" s="44">
        <f t="shared" ca="1" si="16"/>
        <v>0</v>
      </c>
      <c r="K7" s="49"/>
      <c r="L7" s="50"/>
      <c r="M7" s="65"/>
      <c r="N7" s="55"/>
      <c r="O7" s="10"/>
      <c r="P7" s="41"/>
      <c r="Q7" s="10">
        <f>IF(O7&gt;0,O7,IF(F6-H6=0,F8-H8,IF(AND(F7-H7&gt;0,I10+J10=0),F7-H7,IF(I10+J10&gt;0,F8-H8,IF(F7-H7=0,F8-H8,IF(F8-H9=0,F9-H9))))))</f>
        <v>0</v>
      </c>
      <c r="R7" s="37">
        <f>IF(O7&gt;0,P7,IF(F7=0,G8,IF(F7-H7=0,G8,IF(F6-H6=0,G8,IF((I10+J10=0),G7,IF(F8-H8&gt;0,G8,))))))</f>
        <v>0</v>
      </c>
      <c r="S7" s="43"/>
      <c r="T7" s="44">
        <f t="shared" ca="1" si="2"/>
        <v>0</v>
      </c>
      <c r="U7" s="44">
        <f t="shared" si="17"/>
        <v>0</v>
      </c>
      <c r="V7" s="49"/>
      <c r="W7" s="50"/>
      <c r="X7" s="65"/>
      <c r="Y7" s="55"/>
      <c r="Z7" s="10"/>
      <c r="AA7" s="41"/>
      <c r="AB7" s="10">
        <f>IF(Z7&gt;0,Z7,IF(Q6-S6=0,Q8-S8,IF(AND(Q7-S7&gt;0,T10+U10=0),Q7-S7,IF(T10+U10&gt;0,Q8-S8,IF(Q7-S7=0,Q8-S8,IF(Q8-S9=0,Q9-S9))))))</f>
        <v>0</v>
      </c>
      <c r="AC7" s="37">
        <f>IF(Z7&gt;0,AA7,IF(Q7=0,R8,IF(Q7-S7=0,R8,IF(Q6-S6=0,R8,IF((T10+U10=0),R7,IF(Q8-S8&gt;0,R8,))))))</f>
        <v>0</v>
      </c>
      <c r="AD7" s="43"/>
      <c r="AE7" s="44">
        <f t="shared" ca="1" si="4"/>
        <v>0</v>
      </c>
      <c r="AF7" s="44">
        <f t="shared" si="18"/>
        <v>0</v>
      </c>
      <c r="AG7" s="49"/>
      <c r="AH7" s="50"/>
      <c r="AI7" s="65"/>
      <c r="AJ7" s="55"/>
      <c r="AK7" s="10"/>
      <c r="AL7" s="41"/>
      <c r="AM7" s="102">
        <f>IF(AK7&gt;0,AK7,IF(AB6-AD6=0,AB8-AD8,IF(AND(AB7-AD7&gt;0,AE10+AF10=0),AB7-AD7,IF(AE10+AF10&gt;0,AB8-AD8,IF(AB7-AD7=0,AB8-AD8,IF(AB8-AD9=0,AB9-AD9))))))</f>
        <v>0</v>
      </c>
      <c r="AN7" s="149">
        <f>IF(AK7&gt;0,AL7,IF(AB7=0,AC8,IF(AB7-AD7=0,AC8,IF(AB6-AD6=0,AC8,IF((AE10+AF10=0),AC7,IF(AB8-AD8&gt;0,AC8,))))))</f>
        <v>0</v>
      </c>
      <c r="AO7" s="43"/>
      <c r="AP7" s="44">
        <f t="shared" ca="1" si="6"/>
        <v>0</v>
      </c>
      <c r="AQ7" s="44">
        <f t="shared" si="19"/>
        <v>0</v>
      </c>
      <c r="AR7" s="49"/>
      <c r="AS7" s="50"/>
      <c r="AT7" s="65"/>
      <c r="AU7" s="55"/>
      <c r="AV7" s="10"/>
      <c r="AW7" s="40"/>
      <c r="AX7" s="10">
        <f ca="1">IF(AV7&gt;0,AV7,IF(AM6-AO6=0,AM8-AO8,IF(AND(AM7-AO7&gt;0,AP10+AQ10=0),AM7-AO7,IF(AP10+AQ10&gt;0,AM8-AO8,IF(AM7-AO7=0,AM8-AO8,IF(AM8-AO9=0,AM9-AO9))))))</f>
        <v>0</v>
      </c>
      <c r="AY7" s="37">
        <f>IF(AV7&gt;0,AW7,IF(AM7=0,AN8,IF(AM7-AO7=0,AN8,IF(AM6-AO6=0,AN8,IF((AP10+AQ10=0),AN7,IF(AM8-AO8&gt;0,AN8,))))))</f>
        <v>0</v>
      </c>
      <c r="AZ7" s="43">
        <f ca="1">IF(BB7=0,MIN(BC10-AZ4-AZ5-AZ6,AX7),0)</f>
        <v>0</v>
      </c>
      <c r="BA7" s="44">
        <f t="shared" ca="1" si="8"/>
        <v>0</v>
      </c>
      <c r="BB7" s="44">
        <f t="shared" ca="1" si="20"/>
        <v>0</v>
      </c>
      <c r="BC7" s="49"/>
      <c r="BD7" s="50"/>
      <c r="BE7" s="65"/>
      <c r="BF7" s="55"/>
      <c r="BG7" s="10"/>
      <c r="BH7" s="41"/>
      <c r="BI7" s="10">
        <f ca="1">IF(BG7&gt;0,BG7,IF(AX6-AZ6=0,AX8-AZ8,IF(AND(AX7-AZ7&gt;0,BA10+BB10=0),AX7-AZ7,IF(BA10+BB10&gt;0,AX8-AZ8,IF(AX7-AZ7=0,AX8-AZ8,IF(AX8-AZ9=0,AX9-AZ9))))))</f>
        <v>0</v>
      </c>
      <c r="BJ7" s="37">
        <f ca="1">IF(BG7&gt;0,BH7,IF(AX7=0,AY8,IF(AX7-AZ7=0,AY8,IF(AX6-AZ6=0,AY8,IF((BA10+BB10=0),AY7,IF(AX8-AZ8&gt;0,AY8,))))))</f>
        <v>0</v>
      </c>
      <c r="BK7" s="113">
        <f ca="1">IF(BM7=0,MIN(BN10-BK4-BK5-BK6,BI7),0)</f>
        <v>0</v>
      </c>
      <c r="BL7" s="44">
        <f t="shared" ca="1" si="10"/>
        <v>0</v>
      </c>
      <c r="BM7" s="44">
        <f t="shared" ca="1" si="21"/>
        <v>0</v>
      </c>
      <c r="BN7" s="118"/>
      <c r="BO7" s="127"/>
      <c r="BP7" s="115"/>
      <c r="BQ7" s="55"/>
      <c r="BR7" s="10"/>
      <c r="BS7" s="41"/>
      <c r="BT7" s="10">
        <f ca="1">IF(BR7&gt;0,BR7,IF(BI6-BK6=0,BI8-BK8,IF(AND(BI7-BK7&gt;0,BL10+BM10=0),BI7-BK7,IF(BL10+BM10&gt;0,BI8-BK8,IF(BI7-BK7=0,BI8-BK8,IF(BI8-BK9=0,BI9-BK9))))))</f>
        <v>0</v>
      </c>
      <c r="BU7" s="37">
        <f ca="1">IF(BR7&gt;0,BS7,IF(BI7=0,BJ8,IF(BI7-BK7=0,BJ8,IF(BI6-BK6=0,BJ8,IF((BL10+BM10=0),BJ7,IF(BI8-BK8&gt;0,BJ8,))))))</f>
        <v>0</v>
      </c>
      <c r="BV7" s="43">
        <f ca="1">IF(BW7=0,MIN(BY10-BV6-BV5-BV4,BT7),0)</f>
        <v>0</v>
      </c>
      <c r="BW7" s="125">
        <f ca="1">IF(BY7=0,MIN(BZ10-BW4-BW5-BW6,BU7),0)</f>
        <v>0</v>
      </c>
      <c r="BX7" s="44">
        <f t="shared" ca="1" si="22"/>
        <v>0</v>
      </c>
      <c r="BY7" s="129"/>
      <c r="BZ7" s="143"/>
      <c r="CA7" s="65"/>
      <c r="CB7" s="55"/>
      <c r="CC7" s="10"/>
      <c r="CD7" s="40"/>
      <c r="CE7" s="10">
        <f ca="1">IF(CC7&gt;0,CC7,IF(BT6-BV6=0,BT8-BV8,IF(AND(BT7-BV7&gt;0,BW10+BX10=0),BT7-BV7,IF(BW10+BX10&gt;0,BT8-BV8,IF(BT7-BV7=0,BT8-BV8,IF(BT8-BV9=0,BT9-BV9))))))</f>
        <v>0</v>
      </c>
      <c r="CF7" s="37">
        <f ca="1">IF(CC7&gt;0,CD7,IF(BT7=0,BU8,IF(BT7-BV7=0,BU8,IF(BT6-BV6=0,BU8,IF((BW10+BX10=0),BU7,IF(BT8-BV8&gt;0,BU8,))))))</f>
        <v>0</v>
      </c>
      <c r="CG7" s="141">
        <f ca="1">IF(CI7=0,MIN(CJ10-CG4-CG5-CG6,CE7),0)</f>
        <v>0</v>
      </c>
      <c r="CH7" s="44">
        <f t="shared" ca="1" si="13"/>
        <v>0</v>
      </c>
      <c r="CI7" s="44">
        <f t="shared" ca="1" si="23"/>
        <v>0</v>
      </c>
      <c r="CJ7" s="49"/>
      <c r="CK7" s="50"/>
      <c r="CL7" s="145"/>
      <c r="CM7" s="55"/>
      <c r="CN7" s="10"/>
      <c r="CO7" s="41"/>
      <c r="CP7" s="10">
        <f ca="1">IF(CN7&gt;0,CN7,IF(CE6-CG6=0,CE8-CG8,IF(AND(CE7-CG7&gt;0,CH10+CI10=0),CE7-CG7,IF(CH10+CI10&gt;0,CE8-CG8,IF(CE7-CG7=0,CE8-CG8,IF(CE8-CG9=0,CE9-CG9))))))</f>
        <v>0</v>
      </c>
      <c r="CQ7" s="37">
        <f ca="1">IF(CN7&gt;0,CO7,IF(CE7=0,CF8,IF(CE7-CG7=0,CF8,IF(CE6-CG6=0,CF8,IF((CH10+CI10=0),CF7,IF(CE8-CG8&gt;0,CF8,))))))</f>
        <v>0</v>
      </c>
      <c r="CR7" s="141">
        <f ca="1">IF(CT7=0,MIN(CU10-CR4-CR5-CR6,CP7),0)</f>
        <v>0</v>
      </c>
      <c r="CS7" s="44">
        <f t="shared" ca="1" si="15"/>
        <v>0</v>
      </c>
      <c r="CT7" s="44">
        <f t="shared" ca="1" si="24"/>
        <v>0</v>
      </c>
      <c r="CU7" s="49"/>
      <c r="CV7" s="50"/>
      <c r="CW7" s="145"/>
      <c r="CX7" s="55"/>
      <c r="CY7" s="1"/>
      <c r="CZ7" s="1"/>
    </row>
    <row r="8" spans="1:104" s="9" customFormat="1" ht="15" customHeight="1" outlineLevel="1" x14ac:dyDescent="0.25">
      <c r="A8" s="84"/>
      <c r="B8" s="86"/>
      <c r="C8" s="7"/>
      <c r="D8" s="47"/>
      <c r="E8" s="48"/>
      <c r="F8" s="25">
        <f t="shared" si="25"/>
        <v>0</v>
      </c>
      <c r="G8" s="42">
        <f t="shared" si="26"/>
        <v>0</v>
      </c>
      <c r="H8" s="43"/>
      <c r="I8" s="44">
        <f t="shared" ca="1" si="0"/>
        <v>0</v>
      </c>
      <c r="J8" s="44">
        <f t="shared" ca="1" si="16"/>
        <v>0</v>
      </c>
      <c r="K8" s="49"/>
      <c r="L8" s="50"/>
      <c r="M8" s="65"/>
      <c r="N8" s="55"/>
      <c r="O8" s="10"/>
      <c r="P8" s="41"/>
      <c r="Q8" s="10">
        <f>IF(O8&gt;0,O8,IF(F7-H7=0,F9-H9,IF(AND(F8-H8&gt;0,I10+J10=0),F8-H8,IF(I10+J10&gt;0,F9-H9,IF(F8-H8=0,F9-H9,IF(F9-H10=0,F10-H10))))))</f>
        <v>0</v>
      </c>
      <c r="R8" s="37">
        <f>IF(O8&gt;0,P8,IF(F8=0,G9,IF(F8-H8=0,G9,IF(F7-H7=0,G9,IF((I10+J10=0),G8,IF(F9-H9&gt;0,G9,))))))</f>
        <v>0</v>
      </c>
      <c r="S8" s="43"/>
      <c r="T8" s="44">
        <f t="shared" ca="1" si="2"/>
        <v>0</v>
      </c>
      <c r="U8" s="44">
        <f t="shared" si="17"/>
        <v>0</v>
      </c>
      <c r="V8" s="49"/>
      <c r="W8" s="50"/>
      <c r="X8" s="65"/>
      <c r="Y8" s="55"/>
      <c r="Z8" s="10"/>
      <c r="AA8" s="41"/>
      <c r="AB8" s="10">
        <f>IF(Z8&gt;0,Z8,IF(Q7-S7=0,Q9-S9,IF(AND(Q8-S8&gt;0,T10+U10=0),Q8-S8,IF(T10+U10&gt;0,Q9-S9,IF(Q8-S8=0,Q9-S9,IF(Q9-S10=0,Q10-S10))))))</f>
        <v>0</v>
      </c>
      <c r="AC8" s="37">
        <f>IF(Z8&gt;0,AA8,IF(Q8=0,R9,IF(Q8-S8=0,R9,IF(Q7-S7=0,R9,IF((T10+U10=0),R8,IF(Q9-S9&gt;0,R9,))))))</f>
        <v>0</v>
      </c>
      <c r="AD8" s="43"/>
      <c r="AE8" s="44">
        <f t="shared" ca="1" si="4"/>
        <v>0</v>
      </c>
      <c r="AF8" s="44">
        <f t="shared" si="18"/>
        <v>0</v>
      </c>
      <c r="AG8" s="49"/>
      <c r="AH8" s="50"/>
      <c r="AI8" s="65"/>
      <c r="AJ8" s="55"/>
      <c r="AK8" s="10"/>
      <c r="AL8" s="41"/>
      <c r="AM8" s="102">
        <f>IF(AK8&gt;0,AK8,IF(AB7-AD7=0,AB9-AD9,IF(AND(AB8-AD8&gt;0,AE10+AF10=0),AB8-AD8,IF(AE10+AF10&gt;0,AB9-AD9,IF(AB8-AD8=0,AB9-AD9,IF(AB9-AD10=0,AB10-AD10))))))</f>
        <v>0</v>
      </c>
      <c r="AN8" s="149">
        <f>IF(AK8&gt;0,AL8,IF(AB8=0,AC9,IF(AB8-AD8=0,AC9,IF(AB7-AD7=0,AC9,IF((AE10+AF10=0),AC8,IF(AB9-AD9&gt;0,AC9,))))))</f>
        <v>0</v>
      </c>
      <c r="AO8" s="43"/>
      <c r="AP8" s="44">
        <f t="shared" ca="1" si="6"/>
        <v>0</v>
      </c>
      <c r="AQ8" s="44">
        <f t="shared" si="19"/>
        <v>0</v>
      </c>
      <c r="AR8" s="49"/>
      <c r="AS8" s="50"/>
      <c r="AT8" s="65"/>
      <c r="AU8" s="55"/>
      <c r="AV8" s="10"/>
      <c r="AW8" s="40"/>
      <c r="AX8" s="10">
        <f>IF(AV8&gt;0,AV8,IF(AM7-AO7=0,AM9-AO9,IF(AND(AM8-AO8&gt;0,AP10+AQ10=0),AM8-AO8,IF(AP10+AQ10&gt;0,AM9-AO9,IF(AM8-AO8=0,AM9-AO9,IF(AM9-AO10=0,AM10-AO10))))))</f>
        <v>0</v>
      </c>
      <c r="AY8" s="37">
        <f>IF(AV8&gt;0,AW8,IF(AM8=0,AN9,IF(AM8-AO8=0,AN9,IF(AM7-AO7=0,AN9,IF((AP10+AQ10=0),AN8,IF(AM9-AO9&gt;0,AN9,))))))</f>
        <v>0</v>
      </c>
      <c r="AZ8" s="43">
        <f ca="1">IF(BB8=0,MIN(BC10-AZ4-AZ5-AZ6-AZ7,AX8),0)</f>
        <v>0</v>
      </c>
      <c r="BA8" s="44">
        <f t="shared" ca="1" si="8"/>
        <v>0</v>
      </c>
      <c r="BB8" s="44">
        <f t="shared" si="20"/>
        <v>0</v>
      </c>
      <c r="BC8" s="49"/>
      <c r="BD8" s="50"/>
      <c r="BE8" s="65"/>
      <c r="BF8" s="55"/>
      <c r="BG8" s="10"/>
      <c r="BH8" s="41"/>
      <c r="BI8" s="10">
        <f ca="1">IF(BG8&gt;0,BG8,IF(AX7-AZ7=0,AX9-AZ9,IF(AND(AX8-AZ8&gt;0,BA10+BB10=0),AX8-AZ8,IF(BA10+BB10&gt;0,AX9-AZ9,IF(AX8-AZ8=0,AX9-AZ9,IF(AX9-AZ10=0,AX10-AZ10))))))</f>
        <v>0</v>
      </c>
      <c r="BJ8" s="37">
        <f>IF(BG8&gt;0,BH8,IF(AX8=0,AY9,IF(AX8-AZ8=0,AY9,IF(AX7-AZ7=0,AY9,IF((BA10+BB10=0),AY8,IF(AX9-AZ9&gt;0,AY9,))))))</f>
        <v>0</v>
      </c>
      <c r="BK8" s="113">
        <f ca="1">IF(BM8=0,MIN(BN10-BK4-BK5-BK6-BK7,BI8),0)</f>
        <v>0</v>
      </c>
      <c r="BL8" s="44">
        <f t="shared" ca="1" si="10"/>
        <v>0</v>
      </c>
      <c r="BM8" s="44">
        <f t="shared" ca="1" si="21"/>
        <v>0</v>
      </c>
      <c r="BN8" s="118"/>
      <c r="BO8" s="127"/>
      <c r="BP8" s="115"/>
      <c r="BQ8" s="55"/>
      <c r="BR8" s="10"/>
      <c r="BS8" s="41"/>
      <c r="BT8" s="10">
        <f ca="1">IF(BR8&gt;0,BR8,IF(BI7-BK7=0,BI9-BK9,IF(AND(BI8-BK8&gt;0,BL10+BM10=0),BI8-BK8,IF(BL10+BM10&gt;0,BI9-BK9,IF(BI8-BK8=0,BI9-BK9,IF(BI9-BK10=0,BI10-BK10))))))</f>
        <v>0</v>
      </c>
      <c r="BU8" s="37">
        <f ca="1">IF(BR8&gt;0,BS8,IF(BI8=0,BJ9,IF(BI8-BK8=0,BJ9,IF(BI7-BK7=0,BJ9,IF((BL10+BM10=0),BJ8,IF(BI9-BK9&gt;0,BJ9,))))))</f>
        <v>0</v>
      </c>
      <c r="BV8" s="43">
        <f ca="1">IF(BW8=0,MIN(BY10-BV7-BV6-BV5-BV4,BT8),0)</f>
        <v>0</v>
      </c>
      <c r="BW8" s="125">
        <f ca="1">IF(BY8=0,MIN(BZ10-BW4-BW5-BW6-BW7,BU8),0)</f>
        <v>0</v>
      </c>
      <c r="BX8" s="44">
        <f t="shared" ca="1" si="22"/>
        <v>0</v>
      </c>
      <c r="BY8" s="129"/>
      <c r="BZ8" s="143"/>
      <c r="CA8" s="65"/>
      <c r="CB8" s="55"/>
      <c r="CC8" s="10"/>
      <c r="CD8" s="41"/>
      <c r="CE8" s="10">
        <f ca="1">IF(CC8&gt;0,CC8,IF(BT7-BV7=0,BT9-BV9,IF(AND(BT8-BV8&gt;0,BW10+BX10=0),BT8-BV8,IF(BW10+BX10&gt;0,BT9-BV9,IF(BT8-BV8=0,BT9-BV9,IF(BT9-BV10=0,BT10-BV10))))))</f>
        <v>0</v>
      </c>
      <c r="CF8" s="37">
        <f ca="1">IF(CC8&gt;0,CD8,IF(BT8=0,BU9,IF(BT8-BV8=0,BU9,IF(BT7-BV7=0,BU9,IF((BW10+BX10=0),BU8,IF(BT9-BV9&gt;0,BU9,))))))</f>
        <v>0</v>
      </c>
      <c r="CG8" s="141">
        <f ca="1">IF(CI8=0,MIN(CJ10-CG4-CG5-CG6-CG7,CE8),0)</f>
        <v>0</v>
      </c>
      <c r="CH8" s="44">
        <f t="shared" ca="1" si="13"/>
        <v>0</v>
      </c>
      <c r="CI8" s="44">
        <f t="shared" ca="1" si="23"/>
        <v>0</v>
      </c>
      <c r="CJ8" s="49"/>
      <c r="CK8" s="50"/>
      <c r="CL8" s="145"/>
      <c r="CM8" s="55"/>
      <c r="CN8" s="10"/>
      <c r="CO8" s="41"/>
      <c r="CP8" s="10">
        <f ca="1">IF(CN8&gt;0,CN8,IF(CE7-CG7=0,CE9-CG9,IF(AND(CE8-CG8&gt;0,CH10+CI10=0),CE8-CG8,IF(CH10+CI10&gt;0,CE9-CG9,IF(CE8-CG8=0,CE9-CG9,IF(CE9-CG10=0,CE10-CG10))))))</f>
        <v>0</v>
      </c>
      <c r="CQ8" s="37">
        <f ca="1">IF(CN8&gt;0,CO8,IF(CE8=0,CF9,IF(CE8-CG8=0,CF9,IF(CE7-CG7=0,CF9,IF((CH10+CI10=0),CF8,IF(CE9-CG9&gt;0,CF9,))))))</f>
        <v>0</v>
      </c>
      <c r="CR8" s="141">
        <f ca="1">IF(CT8=0,MIN(CU10-CR4-CR5-CR6-CR7,CP8),0)</f>
        <v>0</v>
      </c>
      <c r="CS8" s="44">
        <f t="shared" ca="1" si="15"/>
        <v>0</v>
      </c>
      <c r="CT8" s="44">
        <f t="shared" ca="1" si="24"/>
        <v>0</v>
      </c>
      <c r="CU8" s="49"/>
      <c r="CV8" s="50"/>
      <c r="CW8" s="145"/>
      <c r="CX8" s="55"/>
      <c r="CY8" s="1"/>
      <c r="CZ8" s="1"/>
    </row>
    <row r="9" spans="1:104" s="9" customFormat="1" ht="15.75" customHeight="1" outlineLevel="1" thickBot="1" x14ac:dyDescent="0.3">
      <c r="A9" s="70"/>
      <c r="B9" s="74"/>
      <c r="C9" s="7"/>
      <c r="D9" s="39"/>
      <c r="E9" s="48"/>
      <c r="F9" s="25">
        <f t="shared" si="25"/>
        <v>0</v>
      </c>
      <c r="G9" s="42">
        <f t="shared" si="26"/>
        <v>0</v>
      </c>
      <c r="H9" s="43"/>
      <c r="I9" s="44">
        <f t="shared" ca="1" si="0"/>
        <v>0</v>
      </c>
      <c r="J9" s="44">
        <f t="shared" ca="1" si="16"/>
        <v>0</v>
      </c>
      <c r="K9" s="49"/>
      <c r="L9" s="50"/>
      <c r="M9" s="65"/>
      <c r="N9" s="55"/>
      <c r="O9" s="10"/>
      <c r="P9" s="40"/>
      <c r="Q9" s="10">
        <f>IF(O9&gt;0,O9,IF(F8-H8=0,F9-H9,IF(AND(F9-H9&gt;0,I10+J10=0),F9-H9,IF(I10+J10&gt;0,F9-H9,IF(F9-H9=0,F9-H9,IF(F9-H9=0,F9-H9))))))</f>
        <v>0</v>
      </c>
      <c r="R9" s="37">
        <f>IF(O9&gt;0,P9,IF(F9=0,G9,IF(F9-H9=0,G9,IF(F8-H8=0,G9,IF((I10+J10=0),G9,)))))</f>
        <v>0</v>
      </c>
      <c r="S9" s="43"/>
      <c r="T9" s="44">
        <f t="shared" ca="1" si="2"/>
        <v>0</v>
      </c>
      <c r="U9" s="44">
        <f t="shared" si="17"/>
        <v>0</v>
      </c>
      <c r="V9" s="49"/>
      <c r="W9" s="50"/>
      <c r="X9" s="65"/>
      <c r="Y9" s="55"/>
      <c r="Z9" s="10"/>
      <c r="AA9" s="40"/>
      <c r="AB9" s="10">
        <f>IF(Z9&gt;0,Z9,IF(Q8-S8=0,Q9-S9,IF(AND(Q9-S9&gt;0,T10+U10=0),Q9-S9,IF(T10+U10&gt;0,Q9-S9,IF(Q9-S9=0,Q9-S9,IF(Q9-S9=0,Q9-S9))))))</f>
        <v>0</v>
      </c>
      <c r="AC9" s="37">
        <f>IF(Z9&gt;0,AA9,IF(Q9=0,R9,IF(Q9-S9=0,R9,IF(Q8-S8=0,R9,IF((T10+U10=0),R9,)))))</f>
        <v>0</v>
      </c>
      <c r="AD9" s="43"/>
      <c r="AE9" s="44">
        <f t="shared" ca="1" si="4"/>
        <v>0</v>
      </c>
      <c r="AF9" s="44">
        <f t="shared" si="18"/>
        <v>0</v>
      </c>
      <c r="AG9" s="49"/>
      <c r="AH9" s="50"/>
      <c r="AI9" s="65"/>
      <c r="AJ9" s="55"/>
      <c r="AK9" s="10"/>
      <c r="AL9" s="40"/>
      <c r="AM9" s="102">
        <f>IF(AK9&gt;0,AK9,IF(AB8-AD8=0,AB9-AD9,IF(AND(AB9-AD9&gt;0,AE10+AF10=0),AB9-AD9,IF(AE10+AF10&gt;0,AB9-AD9,IF(AB9-AD9=0,AB9-AD9,IF(AB9-AD9=0,AB9-AD9))))))</f>
        <v>0</v>
      </c>
      <c r="AN9" s="149">
        <f>IF(AK9&gt;0,AL9,IF(AB9=0,AC9,IF(AB9-AD9=0,AC9,IF(AB8-AD8=0,AC9,IF((AE10+AF10=0),AC9,)))))</f>
        <v>0</v>
      </c>
      <c r="AO9" s="43"/>
      <c r="AP9" s="44">
        <f t="shared" ca="1" si="6"/>
        <v>0</v>
      </c>
      <c r="AQ9" s="44">
        <f t="shared" si="19"/>
        <v>0</v>
      </c>
      <c r="AR9" s="49"/>
      <c r="AS9" s="50"/>
      <c r="AT9" s="65"/>
      <c r="AU9" s="55"/>
      <c r="AV9" s="10"/>
      <c r="AW9" s="40"/>
      <c r="AX9" s="10">
        <f>IF(AV9&gt;0,AV9,IF(AM8-AO8=0,AM9-AO9,IF(AND(AM9-AO9&gt;0,AP10+AQ10=0),AM9-AO9,IF(AP10+AQ10&gt;0,AM9-AO9,IF(AM9-AO9=0,AM9-AO9,IF(AM9-AO9=0,AM9-AO9))))))</f>
        <v>0</v>
      </c>
      <c r="AY9" s="37">
        <f>IF(AV9&gt;0,AW9,IF(AM9=0,AN9,IF(AM9-AO9=0,AN9,IF(AM8-AO8=0,AN9,IF((AP10+AQ10=0),AN9,)))))</f>
        <v>0</v>
      </c>
      <c r="AZ9" s="43">
        <f ca="1">IF(BB9=0,MIN(BC10-AZ4-AZ5-AZ6-AZ7-AZ8,AX9),0)</f>
        <v>0</v>
      </c>
      <c r="BA9" s="44">
        <f ca="1">IF(AND(AY9&lt;=TODAY()+10,BB9=0),AX9-AZ9,)</f>
        <v>0</v>
      </c>
      <c r="BB9" s="44">
        <f t="shared" si="20"/>
        <v>0</v>
      </c>
      <c r="BC9" s="49"/>
      <c r="BD9" s="50"/>
      <c r="BE9" s="65"/>
      <c r="BF9" s="55"/>
      <c r="BG9" s="10"/>
      <c r="BH9" s="40"/>
      <c r="BI9" s="10">
        <f ca="1">IF(BG9&gt;0,BG9,IF(AX8-AZ8=0,AX9-AZ9,IF(AND(AX9-AZ9&gt;0,BA10+BB10=0),AX9-AZ9,IF(BA10+BB10&gt;0,AX9-AZ9,IF(AX9-AZ9=0,AX9-AZ9,IF(AX9-AZ9=0,AX9-AZ9))))))</f>
        <v>0</v>
      </c>
      <c r="BJ9" s="37">
        <f>IF(BG9&gt;0,BH9,IF(AX9=0,AY9,IF(AX9-AZ9=0,AY9,IF(AX8-AZ8=0,AY9,IF((BA10+BB10=0),AY9,)))))</f>
        <v>0</v>
      </c>
      <c r="BK9" s="113">
        <f ca="1">IF(BM9=0,MIN(BN10-BK4-BK5-BK6-BK7-BK8,BI9),0)</f>
        <v>0</v>
      </c>
      <c r="BL9" s="44">
        <f t="shared" ca="1" si="10"/>
        <v>0</v>
      </c>
      <c r="BM9" s="44">
        <f t="shared" ca="1" si="21"/>
        <v>0</v>
      </c>
      <c r="BN9" s="118"/>
      <c r="BO9" s="127"/>
      <c r="BP9" s="115"/>
      <c r="BQ9" s="55"/>
      <c r="BR9" s="10"/>
      <c r="BS9" s="40"/>
      <c r="BT9" s="10">
        <f ca="1">IF(BR9&gt;0,BR9,IF(BI8-BK8=0,BI9-BK9,IF(AND(BI9-BK9&gt;0,BL10+BM10=0),BI9-BK9,IF(BL10+BM10&gt;0,BI9-BK9,IF(BI9-BK9=0,BI9-BK9,IF(BI9-BK9=0,BI9-BK9))))))</f>
        <v>0</v>
      </c>
      <c r="BU9" s="37">
        <f ca="1">IF(BR9&gt;0,BS9,IF(BI9=0,BJ9,IF(BI9-BK9=0,BJ9,IF(BI8-BK8=0,BJ9,IF((BL10+BM10=0),BJ9,)))))</f>
        <v>0</v>
      </c>
      <c r="BV9" s="43"/>
      <c r="BW9" s="125">
        <f ca="1">IF(BY9=0,MIN(BZ10-BW4-BW5-BW6-BW7-BW8,BU9),0)</f>
        <v>0</v>
      </c>
      <c r="BX9" s="44">
        <f t="shared" ca="1" si="22"/>
        <v>0</v>
      </c>
      <c r="BY9" s="129"/>
      <c r="BZ9" s="143"/>
      <c r="CA9" s="65"/>
      <c r="CB9" s="55"/>
      <c r="CC9" s="10"/>
      <c r="CD9" s="40"/>
      <c r="CE9" s="10">
        <f ca="1">IF(CC9&gt;0,CC9,IF(BT8-BV8=0,BT9-BV9,IF(AND(BT9-BV9&gt;0,BW10+BX10=0),BT9-BV9,IF(BW10+BX10&gt;0,BT9-BV9,IF(BT9-BV9=0,BT9-BV9,IF(BT9-BV9=0,BT9-BV9))))))</f>
        <v>0</v>
      </c>
      <c r="CF9" s="37">
        <f ca="1">IF(CC9&gt;0,CD9,IF(BT9=0,BU9,IF(BT9-BV9=0,BU9,IF(BT8-BV8=0,BU9,IF((BW10+BX10=0),BU9,)))))</f>
        <v>0</v>
      </c>
      <c r="CG9" s="141">
        <f ca="1">IF(CI9=0,MIN(CJ10-CG4-CG5-CG6-CG7-CG8,CE9),0)</f>
        <v>0</v>
      </c>
      <c r="CH9" s="44">
        <f t="shared" ca="1" si="13"/>
        <v>0</v>
      </c>
      <c r="CI9" s="44">
        <f t="shared" ca="1" si="23"/>
        <v>0</v>
      </c>
      <c r="CJ9" s="49"/>
      <c r="CK9" s="50"/>
      <c r="CL9" s="145"/>
      <c r="CM9" s="55"/>
      <c r="CN9" s="10"/>
      <c r="CO9" s="40"/>
      <c r="CP9" s="10">
        <f ca="1">IF(CN9&gt;0,CN9,IF(CE8-CG8=0,CE9-CG9,IF(AND(CE9-CG9&gt;0,CH10+CI10=0),CE9-CG9,IF(CH10+CI10&gt;0,CE9-CG9,IF(CE9-CG9=0,CE9-CG9,IF(CE9-CG9=0,CE9-CG9))))))</f>
        <v>0</v>
      </c>
      <c r="CQ9" s="37">
        <f ca="1">IF(CN9&gt;0,CO9,IF(CE9=0,CF9,IF(CE9-CG9=0,CF9,IF(CE8-CG8=0,CF9,IF((CH10+CI10=0),CF9,)))))</f>
        <v>0</v>
      </c>
      <c r="CR9" s="141">
        <f ca="1">IF(CT9=0,MIN(CU10-CR4-CR5-CR6-CR7-CR8,CP9),0)</f>
        <v>0</v>
      </c>
      <c r="CS9" s="44">
        <f t="shared" ca="1" si="15"/>
        <v>0</v>
      </c>
      <c r="CT9" s="44">
        <f t="shared" ca="1" si="24"/>
        <v>0</v>
      </c>
      <c r="CU9" s="49"/>
      <c r="CV9" s="50"/>
      <c r="CW9" s="145"/>
      <c r="CX9" s="55"/>
      <c r="CY9" s="1"/>
      <c r="CZ9" s="1"/>
    </row>
    <row r="10" spans="1:104" s="9" customFormat="1" ht="15.75" customHeight="1" thickBot="1" x14ac:dyDescent="0.3">
      <c r="A10" s="68"/>
      <c r="B10" s="75">
        <v>708100</v>
      </c>
      <c r="C10" s="66"/>
      <c r="D10" s="22">
        <f>SUM(D4:D9)</f>
        <v>0</v>
      </c>
      <c r="E10" s="13"/>
      <c r="F10" s="21">
        <f>SUM(F4:F9)-H10</f>
        <v>0</v>
      </c>
      <c r="G10" s="16"/>
      <c r="H10" s="11">
        <f>SUM(H4:H9)</f>
        <v>0</v>
      </c>
      <c r="I10" s="11">
        <f ca="1">SUM(I4:I9)</f>
        <v>0</v>
      </c>
      <c r="J10" s="11">
        <f ca="1">SUM(J4:J9)</f>
        <v>0</v>
      </c>
      <c r="K10" s="67" t="e">
        <f>IF(ISNA(VLOOKUP($A10,#REF!,14,FALSE)),0,(VLOOKUP($A10,#REF!,14,FALSE)))</f>
        <v>#REF!</v>
      </c>
      <c r="L10" s="12" t="e">
        <f>IF(ISNA(VLOOKUP($A10,#REF!,14,FALSE)),0,(VLOOKUP($A10,#REF!,14,FALSE)))</f>
        <v>#REF!</v>
      </c>
      <c r="M10" s="62" t="e">
        <f ca="1">F10-I10-J10-IF(H10=0,K10,0)+IF(D10=0,L10,0)</f>
        <v>#REF!</v>
      </c>
      <c r="N10" s="56"/>
      <c r="O10" s="12">
        <f>SUM(O4:O9)</f>
        <v>1764</v>
      </c>
      <c r="P10" s="13"/>
      <c r="Q10" s="12">
        <f>SUM(Q4:Q9)-S10</f>
        <v>1524</v>
      </c>
      <c r="R10" s="12"/>
      <c r="S10" s="11">
        <f>SUM(S4:S9)</f>
        <v>240</v>
      </c>
      <c r="T10" s="11">
        <f ca="1">SUM(T4:T9)</f>
        <v>0</v>
      </c>
      <c r="U10" s="11">
        <f ca="1">SUM(U4:U9)</f>
        <v>0</v>
      </c>
      <c r="V10" s="67" t="e">
        <f>IF(ISNA(VLOOKUP($A10,#REF!,15,FALSE)),0,(VLOOKUP($A10,#REF!,15,FALSE)))</f>
        <v>#REF!</v>
      </c>
      <c r="W10" s="12" t="e">
        <f>IF(ISNA(VLOOKUP($A10,#REF!,15,FALSE)),0,(VLOOKUP($A10,#REF!,15,FALSE)))</f>
        <v>#REF!</v>
      </c>
      <c r="X10" s="97">
        <f ca="1">IF(P1&lt;=$A$2,Q10-T10-U10-IF(S10=0,V10,0)+IF(O10=0,W10,0),IF(M10&lt;=0,W10-V10,IF(M10&gt;0,M10+W10-V10)))</f>
        <v>1524</v>
      </c>
      <c r="Y10" s="56"/>
      <c r="Z10" s="12">
        <f>SUM(Z4:Z9)</f>
        <v>0</v>
      </c>
      <c r="AA10" s="13"/>
      <c r="AB10" s="12">
        <f ca="1">SUM(AB4:AB9)-AD10</f>
        <v>612</v>
      </c>
      <c r="AC10" s="12"/>
      <c r="AD10" s="11">
        <f>SUM(AD4:AD9)</f>
        <v>912</v>
      </c>
      <c r="AE10" s="11">
        <f ca="1">SUM(AE4:AE9)</f>
        <v>0</v>
      </c>
      <c r="AF10" s="11">
        <f ca="1">SUM(AF4:AF9)</f>
        <v>0</v>
      </c>
      <c r="AG10" s="67" t="e">
        <f>IF(ISNA(VLOOKUP($A10,#REF!,15,FALSE)),0,(VLOOKUP($A10,#REF!,15,FALSE)))</f>
        <v>#REF!</v>
      </c>
      <c r="AH10" s="12" t="e">
        <f>IF(ISNA(VLOOKUP($A10,#REF!,16,FALSE)),0,(VLOOKUP($A10,#REF!,16,FALSE)))</f>
        <v>#REF!</v>
      </c>
      <c r="AI10" s="97" t="e">
        <f ca="1">IF(AA1&lt;=$A$2,AB10-AE10-AF10-IF(AD10=0,AG10,0)+IF(Z10=0,AH10,0),IF(X10&lt;=0,AH10-AG10,IF(X10&gt;0,X10+AH10-AG10)))</f>
        <v>#REF!</v>
      </c>
      <c r="AJ10" s="56"/>
      <c r="AK10" s="12">
        <f>SUM(AK4:AK9)</f>
        <v>1560</v>
      </c>
      <c r="AL10" s="13"/>
      <c r="AM10" s="12">
        <f ca="1">SUM(AM4:AM9)</f>
        <v>2172</v>
      </c>
      <c r="AN10" s="12"/>
      <c r="AO10" s="11">
        <f>SUM(AO4:AO9)</f>
        <v>516</v>
      </c>
      <c r="AP10" s="11">
        <f ca="1">SUM(AP4:AP9)</f>
        <v>0</v>
      </c>
      <c r="AQ10" s="11">
        <f ca="1">SUM(AQ4:AQ9)</f>
        <v>0</v>
      </c>
      <c r="AR10" s="67">
        <v>875</v>
      </c>
      <c r="AS10" s="12">
        <v>1560</v>
      </c>
      <c r="AT10" s="97">
        <f ca="1">AM10-AP10-AQ10-AO10</f>
        <v>1656</v>
      </c>
      <c r="AU10" s="56"/>
      <c r="AV10" s="12">
        <f>SUM(AV4:AV9)</f>
        <v>0</v>
      </c>
      <c r="AW10" s="13"/>
      <c r="AX10" s="12">
        <f ca="1">SUM(AX4:AX9)</f>
        <v>1656</v>
      </c>
      <c r="AY10" s="12"/>
      <c r="AZ10" s="11">
        <f ca="1">SUM(AZ4:AZ9)</f>
        <v>850</v>
      </c>
      <c r="BA10" s="11">
        <f ca="1">SUM(BA4:BA9)</f>
        <v>0</v>
      </c>
      <c r="BB10" s="11">
        <f ca="1">SUM(BB4:BB9)</f>
        <v>0</v>
      </c>
      <c r="BC10" s="67">
        <v>850</v>
      </c>
      <c r="BD10" s="12">
        <v>0</v>
      </c>
      <c r="BE10" s="97">
        <f ca="1">AX10-BA10-BB10-IF(AX10=AZ10,BC10,AZ10)</f>
        <v>806</v>
      </c>
      <c r="BF10" s="56"/>
      <c r="BG10" s="12">
        <f>SUM(BG4:BG9)</f>
        <v>0</v>
      </c>
      <c r="BH10" s="13"/>
      <c r="BI10" s="12">
        <f ca="1">SUM(BI4:BI9)</f>
        <v>806</v>
      </c>
      <c r="BJ10" s="12"/>
      <c r="BK10" s="106">
        <f ca="1">SUM(BK4:BK9)</f>
        <v>806</v>
      </c>
      <c r="BL10" s="11">
        <f ca="1">SUM(BL4:BL9)</f>
        <v>0</v>
      </c>
      <c r="BM10" s="11">
        <f ca="1">SUM(BM4:BM9)</f>
        <v>0</v>
      </c>
      <c r="BN10" s="119">
        <v>850</v>
      </c>
      <c r="BO10" s="121">
        <v>0</v>
      </c>
      <c r="BP10" s="116">
        <f ca="1">BI10-BL10-BM10-IF(BI10=BK10,BN10,BK10)</f>
        <v>-44</v>
      </c>
      <c r="BQ10" s="56"/>
      <c r="BR10" s="12">
        <f>SUM(BR4:BR9)</f>
        <v>1440</v>
      </c>
      <c r="BS10" s="13"/>
      <c r="BT10" s="12">
        <f ca="1">SUM(BT4:BT9)</f>
        <v>1440</v>
      </c>
      <c r="BU10" s="12"/>
      <c r="BV10" s="11">
        <f ca="1">SUM(BV4:BV9)</f>
        <v>0</v>
      </c>
      <c r="BW10" s="120">
        <f ca="1">SUM(BW4:BW9)</f>
        <v>1440</v>
      </c>
      <c r="BX10" s="11">
        <f ca="1">SUM(BX4:BX9)</f>
        <v>0</v>
      </c>
      <c r="BY10" s="130">
        <v>500</v>
      </c>
      <c r="BZ10" s="133">
        <v>1440</v>
      </c>
      <c r="CA10" s="97">
        <f ca="1">BT10-BW10-BX10-IF(BT10=BV10,BY10,BV10)</f>
        <v>0</v>
      </c>
      <c r="CB10" s="56"/>
      <c r="CC10" s="12">
        <f>SUM(CC4:CC9)</f>
        <v>3000</v>
      </c>
      <c r="CD10" s="13"/>
      <c r="CE10" s="12">
        <f ca="1">SUM(CE4:CE9)</f>
        <v>3000</v>
      </c>
      <c r="CF10" s="12"/>
      <c r="CG10" s="132">
        <f ca="1">SUM(CG4:CG9)</f>
        <v>800</v>
      </c>
      <c r="CH10" s="11">
        <f ca="1">SUM(CH4:CH9)</f>
        <v>0</v>
      </c>
      <c r="CI10" s="11">
        <f ca="1">SUM(CI4:CI9)</f>
        <v>0</v>
      </c>
      <c r="CJ10" s="67">
        <v>800</v>
      </c>
      <c r="CK10" s="12">
        <v>3000</v>
      </c>
      <c r="CL10" s="146">
        <f ca="1">CE10-CH10-CI10-IF(CE10=CG10,CJ10,CG10)</f>
        <v>2200</v>
      </c>
      <c r="CM10" s="56"/>
      <c r="CN10" s="12">
        <f>SUM(CN4:CN9)</f>
        <v>0</v>
      </c>
      <c r="CO10" s="13"/>
      <c r="CP10" s="12">
        <f ca="1">SUM(CP4:CP9)</f>
        <v>2200</v>
      </c>
      <c r="CQ10" s="12"/>
      <c r="CR10" s="132">
        <f ca="1">SUM(CR4:CR9)</f>
        <v>900</v>
      </c>
      <c r="CS10" s="11">
        <f ca="1">SUM(CS4:CS9)</f>
        <v>0</v>
      </c>
      <c r="CT10" s="11">
        <f ca="1">SUM(CT4:CT9)</f>
        <v>0</v>
      </c>
      <c r="CU10" s="67">
        <v>900</v>
      </c>
      <c r="CV10" s="12">
        <v>0</v>
      </c>
      <c r="CW10" s="146">
        <f ca="1">CP10-CS10-CT10-IF(CP10=CR10,CU10,CR10)</f>
        <v>1300</v>
      </c>
      <c r="CX10" s="56"/>
      <c r="CY10" s="1"/>
      <c r="CZ10" s="1"/>
    </row>
    <row r="11" spans="1:104" s="9" customFormat="1" ht="15" customHeight="1" outlineLevel="2" x14ac:dyDescent="0.25">
      <c r="A11" s="91"/>
      <c r="B11" s="90"/>
      <c r="C11" s="59"/>
      <c r="D11" s="39">
        <v>76</v>
      </c>
      <c r="E11" s="37">
        <v>43539</v>
      </c>
      <c r="F11" s="51">
        <f>IF(D11&gt;0,D11,0)</f>
        <v>76</v>
      </c>
      <c r="G11" s="79">
        <f>IF(D11&gt;0,E11,0)</f>
        <v>43539</v>
      </c>
      <c r="H11" s="43"/>
      <c r="I11" s="44">
        <f t="shared" ref="I11:I16" ca="1" si="27">IF(AND(G11&lt;=TODAY()+10,J11=0),F11-H11,)</f>
        <v>0</v>
      </c>
      <c r="J11" s="44">
        <f t="shared" ref="J11:J16" ca="1" si="28">IF(G11&lt;=$A$1,F11-H11,)</f>
        <v>76</v>
      </c>
      <c r="K11" s="45"/>
      <c r="L11" s="46"/>
      <c r="M11" s="64"/>
      <c r="N11" s="15"/>
      <c r="O11" s="10">
        <v>304</v>
      </c>
      <c r="P11" s="40">
        <v>43583</v>
      </c>
      <c r="Q11" s="10">
        <f t="shared" ref="Q11" si="29">IF(O11&gt;0,O11,IF(F11-H11=0,F12-H12,IF(AND(F11-H11&gt;0,I17+J17=0),F11-H11,IF(I17+J17&gt;0,F12-H12,IF(F11-H11=0,F12-H12,IF(F12-H13=0,F13-H13))))))</f>
        <v>304</v>
      </c>
      <c r="R11" s="37">
        <f t="shared" ref="R11" si="30">IF(O11&gt;0,P11,IF(F11=0,G12,IF(F11-H11=0,G12,IF((I11+J11=0),G11,IF(F12-H12&gt;0,G12,)))))</f>
        <v>43583</v>
      </c>
      <c r="S11" s="43">
        <v>304</v>
      </c>
      <c r="T11" s="44">
        <f t="shared" ref="T11:T16" ca="1" si="31">IF(AND(R11&lt;=TODAY()+10,U11=0),Q11-S11,)</f>
        <v>0</v>
      </c>
      <c r="U11" s="44">
        <f t="shared" ref="U11:U30" ca="1" si="32">IF(R11&lt;E$2,Q11,IF(R11&lt;=$A$1,Q11,))</f>
        <v>0</v>
      </c>
      <c r="V11" s="45"/>
      <c r="W11" s="46"/>
      <c r="X11" s="64"/>
      <c r="Y11" s="15"/>
      <c r="Z11" s="10"/>
      <c r="AA11" s="41"/>
      <c r="AB11" s="10">
        <f t="shared" ref="AB11" si="33">IF(Z11&gt;0,Z11,IF(Q11-S11=0,Q12-S12,IF(AND(Q11-S11&gt;0,T17+U17=0),Q11-S11,IF(T17+U17&gt;0,Q12-S12,IF(Q11-S11=0,Q12-S12,IF(Q12-S13=0,Q13-S13))))))</f>
        <v>1564</v>
      </c>
      <c r="AC11" s="37">
        <f t="shared" ref="AC11" si="34">IF(Z11&gt;0,AA11,IF(Q11=0,R12,IF(Q11-S11=0,R12,IF((T11+U11=0),R11,IF(Q12-S12&gt;0,R12,)))))</f>
        <v>43597</v>
      </c>
      <c r="AD11" s="43">
        <v>427</v>
      </c>
      <c r="AE11" s="44">
        <f t="shared" ref="AE11:AE16" ca="1" si="35">IF(AND(AC11&lt;=TODAY()+10,AF11=0),AB11-AD11,)</f>
        <v>0</v>
      </c>
      <c r="AF11" s="44">
        <f t="shared" ref="AF11:AF30" ca="1" si="36">IF(AC11&lt;P$2,AB11,IF(AC11&lt;=$A$1,AB11,))</f>
        <v>0</v>
      </c>
      <c r="AG11" s="45"/>
      <c r="AH11" s="46"/>
      <c r="AI11" s="64"/>
      <c r="AJ11" s="15"/>
      <c r="AK11" s="10"/>
      <c r="AL11" s="41"/>
      <c r="AM11" s="102">
        <f t="shared" ref="AM11" ca="1" si="37">IF(AK11&gt;0,AK11,IF(AB11-AD11=0,AB12-AD12,IF(AND(AB11-AD11&gt;0,AE17+AF17=0),AB11-AD11,IF(AE17+AF17&gt;0,AB12-AD12,IF(AB11-AD11=0,AB12-AD12,IF(AB12-AD13=0,AB13-AD13))))))</f>
        <v>1137</v>
      </c>
      <c r="AN11" s="149">
        <f t="shared" ref="AN11" ca="1" si="38">IF(AK11&gt;0,AL11,IF(AB11=0,AC12,IF(AB11-AD11=0,AC12,IF((AE11+AF11=0),AC11,IF(AB12-AD12&gt;0,AC12,)))))</f>
        <v>43597</v>
      </c>
      <c r="AO11" s="43">
        <v>280</v>
      </c>
      <c r="AP11" s="44">
        <f t="shared" ref="AP11:AP16" ca="1" si="39">IF(AND(AN11&lt;=TODAY()+10,AQ11=0),AM11-AO11,)</f>
        <v>0</v>
      </c>
      <c r="AQ11" s="44">
        <f t="shared" ref="AQ11:AQ30" ca="1" si="40">IF(AN11&lt;AA$2,AM11,IF(AN11&lt;=$A$1,AM11,))</f>
        <v>0</v>
      </c>
      <c r="AR11" s="45"/>
      <c r="AS11" s="46"/>
      <c r="AT11" s="64"/>
      <c r="AU11" s="15"/>
      <c r="AV11" s="10"/>
      <c r="AW11" s="41"/>
      <c r="AX11" s="10">
        <f t="shared" ref="AX11" ca="1" si="41">IF(AV11&gt;0,AV11,IF(AM11-AO11=0,AM12-AO12,IF(AND(AM11-AO11&gt;0,AP17+AQ17=0),AM11-AO11,IF(AP17+AQ17&gt;0,AM12-AO12,IF(AM11-AO11=0,AM12-AO12,IF(AM12-AO13=0,AM13-AO13))))))</f>
        <v>857</v>
      </c>
      <c r="AY11" s="37">
        <f t="shared" ref="AY11" ca="1" si="42">IF(AV11&gt;0,AW11,IF(AM11=0,AN12,IF(AM11-AO11=0,AN12,IF((AP11+AQ11=0),AN11,IF(AM12-AO12&gt;0,AN12,)))))</f>
        <v>43597</v>
      </c>
      <c r="AZ11" s="113">
        <f t="shared" ref="AZ11" ca="1" si="43">IF(BB11=0,MIN(AX11,BC17),0)</f>
        <v>550</v>
      </c>
      <c r="BA11" s="44">
        <f t="shared" ref="BA11:BA16" ca="1" si="44">IF(AND(AY11&lt;=TODAY()+10,BB11=0),AX11-AZ11,)</f>
        <v>0</v>
      </c>
      <c r="BB11" s="44">
        <f t="shared" ref="BB11:BB30" ca="1" si="45">IF(AY11&lt;AL$2,AX11,IF(AY11&lt;=$A$1,AX11,))</f>
        <v>0</v>
      </c>
      <c r="BC11" s="45"/>
      <c r="BD11" s="46"/>
      <c r="BE11" s="114"/>
      <c r="BF11" s="15"/>
      <c r="BG11" s="10"/>
      <c r="BH11" s="41"/>
      <c r="BI11" s="10">
        <f t="shared" ref="BI11" ca="1" si="46">IF(BG11&gt;0,BG11,IF(AX11-AZ11=0,AX12-AZ12,IF(AND(AX11-AZ11&gt;0,BA17+BB17=0),AX11-AZ11,IF(BA17+BB17&gt;0,AX12-AZ12,IF(AX11-AZ11=0,AX12-AZ12,IF(AX12-AZ13=0,AX13-AZ13))))))</f>
        <v>307</v>
      </c>
      <c r="BJ11" s="37">
        <f t="shared" ref="BJ11" ca="1" si="47">IF(BG11&gt;0,BH11,IF(AX11=0,AY12,IF(AX11-AZ11=0,AY12,IF((BA11+BB11=0),AY11,IF(AX12-AZ12&gt;0,AY12,)))))</f>
        <v>43597</v>
      </c>
      <c r="BK11" s="113">
        <f t="shared" ref="BK11" ca="1" si="48">IF(BM11=0,MIN(BI11,BN17),0)</f>
        <v>307</v>
      </c>
      <c r="BL11" s="44">
        <f t="shared" ref="BL11:BL16" ca="1" si="49">IF(AND(BJ11&lt;=TODAY()+10,BM11=0),BI11-BK11,)</f>
        <v>0</v>
      </c>
      <c r="BM11" s="44">
        <f t="shared" ref="BM11:BM30" ca="1" si="50">IF(BJ11&lt;AW$2,BI11,IF(BJ11&lt;=$A$1,BI11,))</f>
        <v>0</v>
      </c>
      <c r="BN11" s="117"/>
      <c r="BO11" s="126"/>
      <c r="BP11" s="114"/>
      <c r="BQ11" s="15"/>
      <c r="BR11" s="147">
        <v>1800</v>
      </c>
      <c r="BS11" s="148">
        <v>43617</v>
      </c>
      <c r="BT11" s="10">
        <f t="shared" ref="BT11" si="51">IF(BR11&gt;0,BR11,IF(BI11-BK11=0,BI12-BK12,IF(AND(BI11-BK11&gt;0,BL17+BM17=0),BI11-BK11,IF(BL17+BM17&gt;0,BI12-BK12,IF(BI11-BK11=0,BI12-BK12,IF(BI12-BK13=0,BI13-BK13))))))</f>
        <v>1800</v>
      </c>
      <c r="BU11" s="37">
        <f t="shared" ref="BU11" si="52">IF(BR11&gt;0,BS11,IF(BI11=0,BJ12,IF(BI11-BK11=0,BJ12,IF((BL11+BM11=0),BJ11,IF(BI12-BK12&gt;0,BJ12,)))))</f>
        <v>43617</v>
      </c>
      <c r="BV11" s="43"/>
      <c r="BW11" s="125">
        <f t="shared" ref="BW11" si="53">IF(BY11=0,MIN(BU11,BZ17),0)</f>
        <v>1800</v>
      </c>
      <c r="BX11" s="44">
        <f t="shared" ref="BX11:BX30" ca="1" si="54">IF(BU11&lt;BH$2,BT11,IF(BU11&lt;=$A$1,BT11,))</f>
        <v>0</v>
      </c>
      <c r="BY11" s="128"/>
      <c r="BZ11" s="142"/>
      <c r="CA11" s="64"/>
      <c r="CB11" s="15"/>
      <c r="CC11" s="153">
        <v>1400</v>
      </c>
      <c r="CD11" s="154">
        <v>43623</v>
      </c>
      <c r="CE11" s="10">
        <f t="shared" ref="CE11" si="55">IF(CC11&gt;0,CC11,IF(BT11-BV11=0,BT12-BV12,IF(AND(BT11-BV11&gt;0,BW17+BX17=0),BT11-BV11,IF(BW17+BX17&gt;0,BT12-BV12,IF(BT11-BV11=0,BT12-BV12,IF(BT12-BV13=0,BT13-BV13))))))</f>
        <v>1400</v>
      </c>
      <c r="CF11" s="37">
        <f t="shared" ref="CF11" si="56">IF(CC11&gt;0,CD11,IF(BT11=0,BU12,IF(BT11-BV11=0,BU12,IF((BW11+BX11=0),BU11,IF(BT12-BV12&gt;0,BU12,)))))</f>
        <v>43623</v>
      </c>
      <c r="CG11" s="141">
        <f t="shared" ref="CG11" ca="1" si="57">IF(CI11=0,MIN(CE11,CJ17),0)</f>
        <v>450</v>
      </c>
      <c r="CH11" s="44">
        <f t="shared" ref="CH11:CH16" ca="1" si="58">IF(AND(CF11&lt;=TODAY()+10,CI11=0),CE11-CG11,)</f>
        <v>0</v>
      </c>
      <c r="CI11" s="44">
        <f t="shared" ref="CI11:CI30" ca="1" si="59">IF(CF11&lt;BS$2,CE11,IF(CF11&lt;=$A$1,CE11,))</f>
        <v>0</v>
      </c>
      <c r="CJ11" s="45"/>
      <c r="CK11" s="46"/>
      <c r="CL11" s="144"/>
      <c r="CM11" s="15"/>
      <c r="CN11" s="10"/>
      <c r="CO11" s="41"/>
      <c r="CP11" s="10">
        <f t="shared" ref="CP11" ca="1" si="60">IF(CN11&gt;0,CN11,IF(CE11-CG11=0,CE12-CG12,IF(AND(CE11-CG11&gt;0,CH17+CI17=0),CE11-CG11,IF(CH17+CI17&gt;0,CE12-CG12,IF(CE11-CG11=0,CE12-CG12,IF(CE12-CG13=0,CE13-CG13))))))</f>
        <v>950</v>
      </c>
      <c r="CQ11" s="37">
        <f t="shared" ref="CQ11" ca="1" si="61">IF(CN11&gt;0,CO11,IF(CE11=0,CF12,IF(CE11-CG11=0,CF12,IF((CH11+CI11=0),CF11,IF(CE12-CG12&gt;0,CF12,)))))</f>
        <v>43623</v>
      </c>
      <c r="CR11" s="141">
        <f t="shared" ref="CR11" ca="1" si="62">IF(CT11=0,MIN(CP11,CU17),0)</f>
        <v>400</v>
      </c>
      <c r="CS11" s="44">
        <f t="shared" ref="CS11:CS16" ca="1" si="63">IF(AND(CQ11&lt;=TODAY()+10,CT11=0),CP11-CR11,)</f>
        <v>0</v>
      </c>
      <c r="CT11" s="44">
        <f t="shared" ref="CT11:CT30" ca="1" si="64">IF(CQ11&lt;CD$2,CP11,IF(CQ11&lt;=$A$1,CP11,))</f>
        <v>0</v>
      </c>
      <c r="CU11" s="45"/>
      <c r="CV11" s="46"/>
      <c r="CW11" s="144"/>
      <c r="CX11" s="15"/>
      <c r="CY11" s="1"/>
      <c r="CZ11" s="1"/>
    </row>
    <row r="12" spans="1:104" s="9" customFormat="1" ht="15" customHeight="1" outlineLevel="2" x14ac:dyDescent="0.25">
      <c r="A12" s="92"/>
      <c r="B12" s="87"/>
      <c r="C12" s="57"/>
      <c r="D12" s="39">
        <v>360</v>
      </c>
      <c r="E12" s="37">
        <v>43569</v>
      </c>
      <c r="F12" s="39">
        <f t="shared" ref="F12:F16" si="65">IF(D12&gt;0,D12,0)</f>
        <v>360</v>
      </c>
      <c r="G12" s="80">
        <f t="shared" ref="G12:G16" si="66">IF(D12&gt;0,E12,0)</f>
        <v>43569</v>
      </c>
      <c r="H12" s="43">
        <v>360</v>
      </c>
      <c r="I12" s="44">
        <f t="shared" ca="1" si="27"/>
        <v>0</v>
      </c>
      <c r="J12" s="44">
        <f t="shared" ca="1" si="28"/>
        <v>0</v>
      </c>
      <c r="K12" s="49"/>
      <c r="L12" s="50"/>
      <c r="M12" s="65"/>
      <c r="N12" s="55"/>
      <c r="O12" s="10">
        <v>1564</v>
      </c>
      <c r="P12" s="40">
        <v>43597</v>
      </c>
      <c r="Q12" s="10">
        <f t="shared" ref="Q12" si="67">IF(O12&gt;0,O12,IF(F11-H11=0,F13-H13,IF(AND(F12-H12&gt;0,I17+J17=0),F12-H12,IF(I17+J17&gt;0,F13-H13,IF(F12-H12=0,F13-H13,IF(F13-H14=0,F14-H14))))))</f>
        <v>1564</v>
      </c>
      <c r="R12" s="37">
        <f t="shared" ref="R12" si="68">IF(O12&gt;0,P12,IF(F12=0,G13,IF(F12-H12=0,G13,IF(F11-H11=0,G13,IF((I17+J17=0),G12,IF(F13-H13&gt;0,G13,))))))</f>
        <v>43597</v>
      </c>
      <c r="S12" s="43"/>
      <c r="T12" s="44">
        <f t="shared" ca="1" si="31"/>
        <v>0</v>
      </c>
      <c r="U12" s="44">
        <f t="shared" ca="1" si="32"/>
        <v>0</v>
      </c>
      <c r="V12" s="49"/>
      <c r="W12" s="50"/>
      <c r="X12" s="65"/>
      <c r="Y12" s="55"/>
      <c r="Z12" s="10"/>
      <c r="AA12" s="41"/>
      <c r="AB12" s="10">
        <f t="shared" ref="AB12" si="69">IF(Z12&gt;0,Z12,IF(Q11-S11=0,Q13-S13,IF(AND(Q12-S12&gt;0,T17+U17=0),Q12-S12,IF(T17+U17&gt;0,Q13-S13,IF(Q12-S12=0,Q13-S13,IF(Q13-S14=0,Q14-S14))))))</f>
        <v>0</v>
      </c>
      <c r="AC12" s="37">
        <f t="shared" ref="AC12" si="70">IF(Z12&gt;0,AA12,IF(Q12=0,R13,IF(Q12-S12=0,R13,IF(Q11-S11=0,R13,IF((T17+U17=0),R12,IF(Q13-S13&gt;0,R13,))))))</f>
        <v>0</v>
      </c>
      <c r="AD12" s="43"/>
      <c r="AE12" s="44">
        <f t="shared" ca="1" si="35"/>
        <v>0</v>
      </c>
      <c r="AF12" s="44">
        <f t="shared" si="36"/>
        <v>0</v>
      </c>
      <c r="AG12" s="49"/>
      <c r="AH12" s="50"/>
      <c r="AI12" s="65"/>
      <c r="AJ12" s="55"/>
      <c r="AK12" s="10"/>
      <c r="AL12" s="41"/>
      <c r="AM12" s="102">
        <f t="shared" ref="AM12" ca="1" si="71">IF(AK12&gt;0,AK12,IF(AB11-AD11=0,AB13-AD13,IF(AND(AB12-AD12&gt;0,AE17+AF17=0),AB12-AD12,IF(AE17+AF17&gt;0,AB13-AD13,IF(AB12-AD12=0,AB13-AD13,IF(AB13-AD14=0,AB14-AD14))))))</f>
        <v>0</v>
      </c>
      <c r="AN12" s="149">
        <f t="shared" ref="AN12" si="72">IF(AK12&gt;0,AL12,IF(AB12=0,AC13,IF(AB12-AD12=0,AC13,IF(AB11-AD11=0,AC13,IF((AE17+AF17=0),AC12,IF(AB13-AD13&gt;0,AC13,))))))</f>
        <v>0</v>
      </c>
      <c r="AO12" s="43"/>
      <c r="AP12" s="44">
        <f t="shared" ca="1" si="39"/>
        <v>0</v>
      </c>
      <c r="AQ12" s="44">
        <f t="shared" ca="1" si="40"/>
        <v>0</v>
      </c>
      <c r="AR12" s="49"/>
      <c r="AS12" s="50"/>
      <c r="AT12" s="65"/>
      <c r="AU12" s="55"/>
      <c r="AV12" s="10"/>
      <c r="AW12" s="41"/>
      <c r="AX12" s="10">
        <f t="shared" ref="AX12" ca="1" si="73">IF(AV12&gt;0,AV12,IF(AM11-AO11=0,AM13-AO13,IF(AND(AM12-AO12&gt;0,AP17+AQ17=0),AM12-AO12,IF(AP17+AQ17&gt;0,AM13-AO13,IF(AM12-AO12=0,AM13-AO13,IF(AM13-AO14=0,AM14-AO14))))))</f>
        <v>0</v>
      </c>
      <c r="AY12" s="37">
        <f t="shared" ref="AY12" ca="1" si="74">IF(AV12&gt;0,AW12,IF(AM12=0,AN13,IF(AM12-AO12=0,AN13,IF(AM11-AO11=0,AN13,IF((AP17+AQ17=0),AN12,IF(AM13-AO13&gt;0,AN13,))))))</f>
        <v>0</v>
      </c>
      <c r="AZ12" s="113">
        <f t="shared" ref="AZ12" ca="1" si="75">IF(BB12=0,MIN(BC17-AZ11,AX12),0)</f>
        <v>0</v>
      </c>
      <c r="BA12" s="44">
        <f t="shared" ca="1" si="44"/>
        <v>0</v>
      </c>
      <c r="BB12" s="44">
        <f t="shared" ca="1" si="45"/>
        <v>0</v>
      </c>
      <c r="BC12" s="49"/>
      <c r="BD12" s="50"/>
      <c r="BE12" s="115"/>
      <c r="BF12" s="55"/>
      <c r="BG12" s="10"/>
      <c r="BH12" s="41"/>
      <c r="BI12" s="10">
        <f t="shared" ref="BI12" ca="1" si="76">IF(BG12&gt;0,BG12,IF(AX11-AZ11=0,AX13-AZ13,IF(AND(AX12-AZ12&gt;0,BA17+BB17=0),AX12-AZ12,IF(BA17+BB17&gt;0,AX13-AZ13,IF(AX12-AZ12=0,AX13-AZ13,IF(AX13-AZ14=0,AX14-AZ14))))))</f>
        <v>0</v>
      </c>
      <c r="BJ12" s="37">
        <f t="shared" ref="BJ12" ca="1" si="77">IF(BG12&gt;0,BH12,IF(AX12=0,AY13,IF(AX12-AZ12=0,AY13,IF(AX11-AZ11=0,AY13,IF((BA17+BB17=0),AY12,IF(AX13-AZ13&gt;0,AY13,))))))</f>
        <v>0</v>
      </c>
      <c r="BK12" s="113">
        <f t="shared" ref="BK12" ca="1" si="78">IF(BM12=0,MIN(BN17-BK11,BI12),0)</f>
        <v>0</v>
      </c>
      <c r="BL12" s="44">
        <f t="shared" ca="1" si="49"/>
        <v>0</v>
      </c>
      <c r="BM12" s="44">
        <f t="shared" ca="1" si="50"/>
        <v>0</v>
      </c>
      <c r="BN12" s="118"/>
      <c r="BO12" s="127"/>
      <c r="BP12" s="115"/>
      <c r="BQ12" s="55"/>
      <c r="BR12" s="131"/>
      <c r="BS12" s="140"/>
      <c r="BT12" s="10">
        <f t="shared" ref="BT12" ca="1" si="79">IF(BR12&gt;0,BR12,IF(BI11-BK11=0,BI13-BK13,IF(AND(BI12-BK12&gt;0,BL17+BM17=0),BI12-BK12,IF(BL17+BM17&gt;0,BI13-BK13,IF(BI12-BK12=0,BI13-BK13,IF(BI13-BK14=0,BI14-BK14))))))</f>
        <v>0</v>
      </c>
      <c r="BU12" s="37">
        <f t="shared" ref="BU12" ca="1" si="80">IF(BR12&gt;0,BS12,IF(BI12=0,BJ13,IF(BI12-BK12=0,BJ13,IF(BI11-BK11=0,BJ13,IF((BL17+BM17=0),BJ12,IF(BI13-BK13&gt;0,BJ13,))))))</f>
        <v>0</v>
      </c>
      <c r="BV12" s="43"/>
      <c r="BW12" s="125">
        <f t="shared" ref="BW12" ca="1" si="81">IF(BY12=0,MIN(BZ17-BW11,BU12),0)</f>
        <v>0</v>
      </c>
      <c r="BX12" s="44">
        <f t="shared" ca="1" si="54"/>
        <v>0</v>
      </c>
      <c r="BY12" s="129"/>
      <c r="BZ12" s="143"/>
      <c r="CA12" s="65"/>
      <c r="CB12" s="55"/>
      <c r="CC12" s="10"/>
      <c r="CD12" s="41"/>
      <c r="CE12" s="10">
        <f t="shared" ref="CE12" ca="1" si="82">IF(CC12&gt;0,CC12,IF(BT11-BV11=0,BT13-BV13,IF(AND(BT12-BV12&gt;0,BW17+BX17=0),BT12-BV12,IF(BW17+BX17&gt;0,BT13-BV13,IF(BT12-BV12=0,BT13-BV13,IF(BT13-BV14=0,BT14-BV14))))))</f>
        <v>0</v>
      </c>
      <c r="CF12" s="37">
        <f t="shared" ref="CF12" ca="1" si="83">IF(CC12&gt;0,CD12,IF(BT12=0,BU13,IF(BT12-BV12=0,BU13,IF(BT11-BV11=0,BU13,IF((BW17+BX17=0),BU12,IF(BT13-BV13&gt;0,BU13,))))))</f>
        <v>0</v>
      </c>
      <c r="CG12" s="141">
        <f t="shared" ref="CG12" ca="1" si="84">IF(CI12=0,MIN(CJ17-CG11,CE12),0)</f>
        <v>0</v>
      </c>
      <c r="CH12" s="44">
        <f t="shared" ca="1" si="58"/>
        <v>0</v>
      </c>
      <c r="CI12" s="44">
        <f t="shared" ca="1" si="59"/>
        <v>0</v>
      </c>
      <c r="CJ12" s="49"/>
      <c r="CK12" s="50"/>
      <c r="CL12" s="145"/>
      <c r="CM12" s="55"/>
      <c r="CN12" s="10"/>
      <c r="CO12" s="41"/>
      <c r="CP12" s="10">
        <f t="shared" ref="CP12" ca="1" si="85">IF(CN12&gt;0,CN12,IF(CE11-CG11=0,CE13-CG13,IF(AND(CE12-CG12&gt;0,CH17+CI17=0),CE12-CG12,IF(CH17+CI17&gt;0,CE13-CG13,IF(CE12-CG12=0,CE13-CG13,IF(CE13-CG14=0,CE14-CG14))))))</f>
        <v>0</v>
      </c>
      <c r="CQ12" s="37">
        <f t="shared" ref="CQ12" ca="1" si="86">IF(CN12&gt;0,CO12,IF(CE12=0,CF13,IF(CE12-CG12=0,CF13,IF(CE11-CG11=0,CF13,IF((CH17+CI17=0),CF12,IF(CE13-CG13&gt;0,CF13,))))))</f>
        <v>0</v>
      </c>
      <c r="CR12" s="141">
        <f t="shared" ref="CR12" ca="1" si="87">IF(CT12=0,MIN(CU17-CR11,CP12),0)</f>
        <v>0</v>
      </c>
      <c r="CS12" s="44">
        <f t="shared" ca="1" si="63"/>
        <v>0</v>
      </c>
      <c r="CT12" s="44">
        <f t="shared" ca="1" si="64"/>
        <v>0</v>
      </c>
      <c r="CU12" s="49"/>
      <c r="CV12" s="50"/>
      <c r="CW12" s="145"/>
      <c r="CX12" s="55"/>
      <c r="CY12" s="1"/>
      <c r="CZ12" s="1"/>
    </row>
    <row r="13" spans="1:104" s="9" customFormat="1" ht="15" customHeight="1" outlineLevel="2" x14ac:dyDescent="0.25">
      <c r="A13" s="85"/>
      <c r="B13" s="87"/>
      <c r="C13" s="57"/>
      <c r="D13" s="32"/>
      <c r="E13" s="32"/>
      <c r="F13" s="39">
        <f t="shared" si="65"/>
        <v>0</v>
      </c>
      <c r="G13" s="80">
        <f t="shared" si="66"/>
        <v>0</v>
      </c>
      <c r="H13" s="43"/>
      <c r="I13" s="44">
        <f t="shared" ca="1" si="27"/>
        <v>0</v>
      </c>
      <c r="J13" s="44">
        <f t="shared" ca="1" si="28"/>
        <v>0</v>
      </c>
      <c r="K13" s="49"/>
      <c r="L13" s="50"/>
      <c r="M13" s="65"/>
      <c r="N13" s="55"/>
      <c r="O13" s="10"/>
      <c r="P13" s="41"/>
      <c r="Q13" s="10">
        <f t="shared" ref="Q13" si="88">IF(O13&gt;0,O13,IF(F12-H12=0,F14-H14,IF(AND(F13-H13&gt;0,I17+J17=0),F13-H13,IF(I17+J17&gt;0,F14-H14,IF(F13-H13=0,F14-H14,IF(F14-H15=0,F15-H15))))))</f>
        <v>0</v>
      </c>
      <c r="R13" s="37">
        <f t="shared" ref="R13" si="89">IF(O13&gt;0,P13,IF(F13=0,G14,IF(F13-H13=0,G14,IF(F12-H12=0,G14,IF((I17+J17=0),G13,IF(F14-H14&gt;0,G14,))))))</f>
        <v>0</v>
      </c>
      <c r="S13" s="43"/>
      <c r="T13" s="44">
        <f t="shared" ca="1" si="31"/>
        <v>0</v>
      </c>
      <c r="U13" s="44">
        <f t="shared" si="32"/>
        <v>0</v>
      </c>
      <c r="V13" s="49"/>
      <c r="W13" s="50"/>
      <c r="X13" s="65"/>
      <c r="Y13" s="55"/>
      <c r="Z13" s="10"/>
      <c r="AA13" s="41"/>
      <c r="AB13" s="10">
        <f t="shared" ref="AB13" ca="1" si="90">IF(Z13&gt;0,Z13,IF(Q12-S12=0,Q14-S14,IF(AND(Q13-S13&gt;0,T17+U17=0),Q13-S13,IF(T17+U17&gt;0,Q14-S14,IF(Q13-S13=0,Q14-S14,IF(Q14-S15=0,Q15-S15))))))</f>
        <v>0</v>
      </c>
      <c r="AC13" s="37">
        <f t="shared" ref="AC13" si="91">IF(Z13&gt;0,AA13,IF(Q13=0,R14,IF(Q13-S13=0,R14,IF(Q12-S12=0,R14,IF((T17+U17=0),R13,IF(Q14-S14&gt;0,R14,))))))</f>
        <v>0</v>
      </c>
      <c r="AD13" s="43"/>
      <c r="AE13" s="44">
        <f t="shared" ca="1" si="35"/>
        <v>0</v>
      </c>
      <c r="AF13" s="44">
        <f t="shared" ca="1" si="36"/>
        <v>0</v>
      </c>
      <c r="AG13" s="49"/>
      <c r="AH13" s="50"/>
      <c r="AI13" s="65"/>
      <c r="AJ13" s="55"/>
      <c r="AK13" s="10"/>
      <c r="AL13" s="41"/>
      <c r="AM13" s="102">
        <f t="shared" ref="AM13" ca="1" si="92">IF(AK13&gt;0,AK13,IF(AB11-AD11=0,AB14-AD14,IF(AND(AB13-AD13&gt;0,AE17+AF17=0),AB13-AD13,IF(AE17+AF17&gt;0,AB14-AD14,IF(AB13-AD13=0,AB14-AD14,IF(AB14-AD15=0,AB15-AD15))))))</f>
        <v>0</v>
      </c>
      <c r="AN13" s="149">
        <f t="shared" ref="AN13" ca="1" si="93">IF(AK13&gt;0,AL13,IF(AB13=0,AC14,IF(AB13-AD13=0,AC14,IF(AB11-AD11=0,AC14,IF((AE17+AF17=0),AC13,IF(AB14-AD14&gt;0,AC14,))))))</f>
        <v>0</v>
      </c>
      <c r="AO13" s="43"/>
      <c r="AP13" s="44">
        <f t="shared" ca="1" si="39"/>
        <v>0</v>
      </c>
      <c r="AQ13" s="44">
        <f t="shared" ca="1" si="40"/>
        <v>0</v>
      </c>
      <c r="AR13" s="49"/>
      <c r="AS13" s="50"/>
      <c r="AT13" s="65"/>
      <c r="AU13" s="55"/>
      <c r="AV13" s="10"/>
      <c r="AW13" s="41"/>
      <c r="AX13" s="10">
        <f t="shared" ref="AX13" ca="1" si="94">IF(AV13&gt;0,AV13,IF(AM11-AO11=0,AM14-AO14,IF(AND(AM13-AO13&gt;0,AP17+AQ17=0),AM13-AO13,IF(AP17+AQ17&gt;0,AM14-AO14,IF(AM13-AO13=0,AM14-AO14,IF(AM14-AO15=0,AM15-AO15))))))</f>
        <v>0</v>
      </c>
      <c r="AY13" s="37">
        <f t="shared" ref="AY13" ca="1" si="95">IF(AV13&gt;0,AW13,IF(AM13=0,AN14,IF(AM13-AO13=0,AN14,IF(AM11-AO11=0,AN14,IF((AP17+AQ17=0),AN13,IF(AM14-AO14&gt;0,AN14,))))))</f>
        <v>0</v>
      </c>
      <c r="AZ13" s="113">
        <f t="shared" ref="AZ13" ca="1" si="96">IF(BB13=0,MIN(BC17-AZ11-AZ12,AX13),0)</f>
        <v>0</v>
      </c>
      <c r="BA13" s="44">
        <f t="shared" ca="1" si="44"/>
        <v>0</v>
      </c>
      <c r="BB13" s="44">
        <f t="shared" ca="1" si="45"/>
        <v>0</v>
      </c>
      <c r="BC13" s="49"/>
      <c r="BD13" s="50"/>
      <c r="BE13" s="115"/>
      <c r="BF13" s="55"/>
      <c r="BG13" s="10"/>
      <c r="BH13" s="41"/>
      <c r="BI13" s="10">
        <f t="shared" ref="BI13" ca="1" si="97">IF(BG13&gt;0,BG13,IF(AX11-AZ11=0,AX14-AZ14,IF(AND(AX13-AZ13&gt;0,BA17+BB17=0),AX13-AZ13,IF(BA17+BB17&gt;0,AX14-AZ14,IF(AX13-AZ13=0,AX14-AZ14,IF(AX14-AZ15=0,AX15-AZ15))))))</f>
        <v>0</v>
      </c>
      <c r="BJ13" s="37">
        <f t="shared" ref="BJ13" ca="1" si="98">IF(BG13&gt;0,BH13,IF(AX13=0,AY14,IF(AX13-AZ13=0,AY14,IF(AX11-AZ11=0,AY14,IF((BA17+BB17=0),AY13,IF(AX14-AZ14&gt;0,AY14,))))))</f>
        <v>0</v>
      </c>
      <c r="BK13" s="113">
        <f t="shared" ref="BK13" ca="1" si="99">IF(BM13=0,MIN(BN17-BK11-BK12,BI13),0)</f>
        <v>0</v>
      </c>
      <c r="BL13" s="44">
        <f t="shared" ca="1" si="49"/>
        <v>0</v>
      </c>
      <c r="BM13" s="44">
        <f t="shared" ca="1" si="50"/>
        <v>0</v>
      </c>
      <c r="BN13" s="118"/>
      <c r="BO13" s="127"/>
      <c r="BP13" s="115"/>
      <c r="BQ13" s="55"/>
      <c r="BR13" s="10"/>
      <c r="BS13" s="41"/>
      <c r="BT13" s="10">
        <f t="shared" ref="BT13" ca="1" si="100">IF(BR13&gt;0,BR13,IF(BI11-BK11=0,BI14-BK14,IF(AND(BI13-BK13&gt;0,BL17+BM17=0),BI13-BK13,IF(BL17+BM17&gt;0,BI14-BK14,IF(BI13-BK13=0,BI14-BK14,IF(BI14-BK15=0,BI15-BK15))))))</f>
        <v>0</v>
      </c>
      <c r="BU13" s="37">
        <f t="shared" ref="BU13" ca="1" si="101">IF(BR13&gt;0,BS13,IF(BI13=0,BJ14,IF(BI13-BK13=0,BJ14,IF(BI11-BK11=0,BJ14,IF((BL17+BM17=0),BJ13,IF(BI14-BK14&gt;0,BJ14,))))))</f>
        <v>0</v>
      </c>
      <c r="BV13" s="43"/>
      <c r="BW13" s="125">
        <f t="shared" ref="BW13" ca="1" si="102">IF(BY13=0,MIN(BZ17-BW11-BW12,BU13),0)</f>
        <v>0</v>
      </c>
      <c r="BX13" s="44">
        <f t="shared" ca="1" si="54"/>
        <v>0</v>
      </c>
      <c r="BY13" s="129"/>
      <c r="BZ13" s="143"/>
      <c r="CA13" s="65"/>
      <c r="CB13" s="55"/>
      <c r="CC13" s="150"/>
      <c r="CD13" s="151"/>
      <c r="CE13" s="10">
        <f t="shared" ref="CE13" ca="1" si="103">IF(CC13&gt;0,CC13,IF(BT11-BV11=0,BT14-BV14,IF(AND(BT13-BV13&gt;0,BW17+BX17=0),BT13-BV13,IF(BW17+BX17&gt;0,BT14-BV14,IF(BT13-BV13=0,BT14-BV14,IF(BT14-BV15=0,BT15-BV15))))))</f>
        <v>0</v>
      </c>
      <c r="CF13" s="37">
        <f t="shared" ref="CF13" ca="1" si="104">IF(CC13&gt;0,CD13,IF(BT13=0,BU14,IF(BT13-BV13=0,BU14,IF(BT11-BV11=0,BU14,IF((BW17+BX17=0),BU13,IF(BT14-BV14&gt;0,BU14,))))))</f>
        <v>0</v>
      </c>
      <c r="CG13" s="141">
        <f t="shared" ref="CG13" ca="1" si="105">IF(CI13=0,MIN(CJ17-CG11-CG12,CE13),0)</f>
        <v>0</v>
      </c>
      <c r="CH13" s="44">
        <f t="shared" ca="1" si="58"/>
        <v>0</v>
      </c>
      <c r="CI13" s="44">
        <f t="shared" ca="1" si="59"/>
        <v>0</v>
      </c>
      <c r="CJ13" s="49"/>
      <c r="CK13" s="50"/>
      <c r="CL13" s="145"/>
      <c r="CM13" s="55"/>
      <c r="CN13" s="10"/>
      <c r="CO13" s="41"/>
      <c r="CP13" s="10">
        <f t="shared" ref="CP13" ca="1" si="106">IF(CN13&gt;0,CN13,IF(CE11-CG11=0,CE14-CG14,IF(AND(CE13-CG13&gt;0,CH17+CI17=0),CE13-CG13,IF(CH17+CI17&gt;0,CE14-CG14,IF(CE13-CG13=0,CE14-CG14,IF(CE14-CG15=0,CE15-CG15))))))</f>
        <v>0</v>
      </c>
      <c r="CQ13" s="37">
        <f t="shared" ref="CQ13" ca="1" si="107">IF(CN13&gt;0,CO13,IF(CE13=0,CF14,IF(CE13-CG13=0,CF14,IF(CE11-CG11=0,CF14,IF((CH17+CI17=0),CF13,IF(CE14-CG14&gt;0,CF14,))))))</f>
        <v>0</v>
      </c>
      <c r="CR13" s="141">
        <f t="shared" ref="CR13" ca="1" si="108">IF(CT13=0,MIN(CU17-CR11-CR12,CP13),0)</f>
        <v>0</v>
      </c>
      <c r="CS13" s="44">
        <f t="shared" ca="1" si="63"/>
        <v>0</v>
      </c>
      <c r="CT13" s="44">
        <f t="shared" ca="1" si="64"/>
        <v>0</v>
      </c>
      <c r="CU13" s="49"/>
      <c r="CV13" s="50"/>
      <c r="CW13" s="145"/>
      <c r="CX13" s="55"/>
      <c r="CY13" s="1"/>
      <c r="CZ13" s="1"/>
    </row>
    <row r="14" spans="1:104" s="9" customFormat="1" ht="15" customHeight="1" outlineLevel="2" x14ac:dyDescent="0.25">
      <c r="A14" s="92"/>
      <c r="B14" s="87"/>
      <c r="C14" s="57"/>
      <c r="D14" s="39"/>
      <c r="E14" s="10"/>
      <c r="F14" s="39">
        <f t="shared" si="65"/>
        <v>0</v>
      </c>
      <c r="G14" s="80">
        <f t="shared" si="66"/>
        <v>0</v>
      </c>
      <c r="H14" s="43"/>
      <c r="I14" s="44">
        <f t="shared" ca="1" si="27"/>
        <v>0</v>
      </c>
      <c r="J14" s="44">
        <f t="shared" ca="1" si="28"/>
        <v>0</v>
      </c>
      <c r="K14" s="49"/>
      <c r="L14" s="50"/>
      <c r="M14" s="65"/>
      <c r="N14" s="55"/>
      <c r="O14" s="10"/>
      <c r="P14" s="41"/>
      <c r="Q14" s="10">
        <f t="shared" ref="Q14" si="109">IF(O14&gt;0,O14,IF(F13-H13=0,F15-H15,IF(AND(F14-H14&gt;0,I17+J17=0),F14-H14,IF(I17+J17&gt;0,F15-H15,IF(F14-H14=0,F15-H15,IF(F15-H16=0,F16-H16))))))</f>
        <v>0</v>
      </c>
      <c r="R14" s="37">
        <f t="shared" ref="R14" si="110">IF(O14&gt;0,P14,IF(F14=0,G15,IF(F14-H14=0,G15,IF(F13-H13=0,G15,IF((I17+J17=0),G14,IF(F15-H15&gt;0,G15,))))))</f>
        <v>0</v>
      </c>
      <c r="S14" s="43"/>
      <c r="T14" s="44">
        <f t="shared" ca="1" si="31"/>
        <v>0</v>
      </c>
      <c r="U14" s="44">
        <f t="shared" si="32"/>
        <v>0</v>
      </c>
      <c r="V14" s="49"/>
      <c r="W14" s="50"/>
      <c r="X14" s="65"/>
      <c r="Y14" s="55"/>
      <c r="Z14" s="10"/>
      <c r="AA14" s="41"/>
      <c r="AB14" s="10">
        <f t="shared" ref="AB14" si="111">IF(Z14&gt;0,Z14,IF(Q13-S13=0,Q15-S15,IF(AND(Q14-S14&gt;0,T17+U17=0),Q14-S14,IF(T17+U17&gt;0,Q15-S15,IF(Q14-S14=0,Q15-S15,IF(Q15-S16=0,Q16-S16))))))</f>
        <v>0</v>
      </c>
      <c r="AC14" s="37">
        <f t="shared" ref="AC14" si="112">IF(Z14&gt;0,AA14,IF(Q14=0,R15,IF(Q14-S14=0,R15,IF(Q13-S13=0,R15,IF((T17+U17=0),R14,IF(Q15-S15&gt;0,R15,))))))</f>
        <v>0</v>
      </c>
      <c r="AD14" s="43"/>
      <c r="AE14" s="44">
        <f t="shared" ca="1" si="35"/>
        <v>0</v>
      </c>
      <c r="AF14" s="44">
        <f t="shared" si="36"/>
        <v>0</v>
      </c>
      <c r="AG14" s="49"/>
      <c r="AH14" s="50"/>
      <c r="AI14" s="65"/>
      <c r="AJ14" s="55"/>
      <c r="AK14" s="10"/>
      <c r="AL14" s="41"/>
      <c r="AM14" s="102">
        <f t="shared" ref="AM14" ca="1" si="113">IF(AK14&gt;0,AK14,IF(AB13-AD13=0,AB15-AD15,IF(AND(AB14-AD14&gt;0,AE17+AF17=0),AB14-AD14,IF(AE17+AF17&gt;0,AB15-AD15,IF(AB14-AD14=0,AB15-AD15,IF(AB15-AD16=0,AB16-AD16))))))</f>
        <v>0</v>
      </c>
      <c r="AN14" s="149">
        <f t="shared" ref="AN14" si="114">IF(AK14&gt;0,AL14,IF(AB14=0,AC15,IF(AB14-AD14=0,AC15,IF(AB13-AD13=0,AC15,IF((AE17+AF17=0),AC14,IF(AB15-AD15&gt;0,AC15,))))))</f>
        <v>0</v>
      </c>
      <c r="AO14" s="43"/>
      <c r="AP14" s="44">
        <f t="shared" ca="1" si="39"/>
        <v>0</v>
      </c>
      <c r="AQ14" s="44">
        <f t="shared" ca="1" si="40"/>
        <v>0</v>
      </c>
      <c r="AR14" s="49"/>
      <c r="AS14" s="50"/>
      <c r="AT14" s="65"/>
      <c r="AU14" s="55"/>
      <c r="AV14" s="10"/>
      <c r="AW14" s="41"/>
      <c r="AX14" s="10">
        <f t="shared" ref="AX14" ca="1" si="115">IF(AV14&gt;0,AV14,IF(AM13-AO13=0,AM15-AO15,IF(AND(AM14-AO14&gt;0,AP17+AQ17=0),AM14-AO14,IF(AP17+AQ17&gt;0,AM15-AO15,IF(AM14-AO14=0,AM15-AO15,IF(AM15-AO16=0,AM16-AO16))))))</f>
        <v>0</v>
      </c>
      <c r="AY14" s="37">
        <f t="shared" ref="AY14" ca="1" si="116">IF(AV14&gt;0,AW14,IF(AM14=0,AN15,IF(AM14-AO14=0,AN15,IF(AM13-AO13=0,AN15,IF((AP17+AQ17=0),AN14,IF(AM15-AO15&gt;0,AN15,))))))</f>
        <v>0</v>
      </c>
      <c r="AZ14" s="113">
        <f t="shared" ref="AZ14" ca="1" si="117">IF(BB14=0,MIN(BC17-AZ11-AZ12-AZ13,AX14),0)</f>
        <v>0</v>
      </c>
      <c r="BA14" s="44">
        <f t="shared" ca="1" si="44"/>
        <v>0</v>
      </c>
      <c r="BB14" s="44">
        <f t="shared" ca="1" si="45"/>
        <v>0</v>
      </c>
      <c r="BC14" s="49"/>
      <c r="BD14" s="50"/>
      <c r="BE14" s="115"/>
      <c r="BF14" s="55"/>
      <c r="BG14" s="10"/>
      <c r="BH14" s="41"/>
      <c r="BI14" s="10">
        <f t="shared" ref="BI14" ca="1" si="118">IF(BG14&gt;0,BG14,IF(AX13-AZ13=0,AX15-AZ15,IF(AND(AX14-AZ14&gt;0,BA17+BB17=0),AX14-AZ14,IF(BA17+BB17&gt;0,AX15-AZ15,IF(AX14-AZ14=0,AX15-AZ15,IF(AX15-AZ16=0,AX16-AZ16))))))</f>
        <v>0</v>
      </c>
      <c r="BJ14" s="37">
        <f t="shared" ref="BJ14" ca="1" si="119">IF(BG14&gt;0,BH14,IF(AX14=0,AY15,IF(AX14-AZ14=0,AY15,IF(AX13-AZ13=0,AY15,IF((BA17+BB17=0),AY14,IF(AX15-AZ15&gt;0,AY15,))))))</f>
        <v>0</v>
      </c>
      <c r="BK14" s="113">
        <f t="shared" ref="BK14" ca="1" si="120">IF(BM14=0,MIN(BN17-BK11-BK12-BK13,BI14),0)</f>
        <v>0</v>
      </c>
      <c r="BL14" s="44">
        <f t="shared" ca="1" si="49"/>
        <v>0</v>
      </c>
      <c r="BM14" s="44">
        <f t="shared" ca="1" si="50"/>
        <v>0</v>
      </c>
      <c r="BN14" s="118"/>
      <c r="BO14" s="127"/>
      <c r="BP14" s="115"/>
      <c r="BQ14" s="55"/>
      <c r="BR14" s="10"/>
      <c r="BS14" s="41"/>
      <c r="BT14" s="10">
        <f t="shared" ref="BT14" ca="1" si="121">IF(BR14&gt;0,BR14,IF(BI13-BK13=0,BI15-BK15,IF(AND(BI14-BK14&gt;0,BL17+BM17=0),BI14-BK14,IF(BL17+BM17&gt;0,BI15-BK15,IF(BI14-BK14=0,BI15-BK15,IF(BI15-BK16=0,BI16-BK16))))))</f>
        <v>0</v>
      </c>
      <c r="BU14" s="37">
        <f t="shared" ref="BU14" ca="1" si="122">IF(BR14&gt;0,BS14,IF(BI14=0,BJ15,IF(BI14-BK14=0,BJ15,IF(BI13-BK13=0,BJ15,IF((BL17+BM17=0),BJ14,IF(BI15-BK15&gt;0,BJ15,))))))</f>
        <v>0</v>
      </c>
      <c r="BV14" s="43"/>
      <c r="BW14" s="125">
        <f t="shared" ref="BW14" ca="1" si="123">IF(BY14=0,MIN(BZ17-BW11-BW12-BW13,BU14),0)</f>
        <v>0</v>
      </c>
      <c r="BX14" s="44">
        <f t="shared" ca="1" si="54"/>
        <v>0</v>
      </c>
      <c r="BY14" s="129"/>
      <c r="BZ14" s="143"/>
      <c r="CA14" s="65"/>
      <c r="CB14" s="55"/>
      <c r="CC14" s="10"/>
      <c r="CD14" s="41"/>
      <c r="CE14" s="10">
        <f t="shared" ref="CE14" ca="1" si="124">IF(CC14&gt;0,CC14,IF(BT13-BV13=0,BT15-BV15,IF(AND(BT14-BV14&gt;0,BW17+BX17=0),BT14-BV14,IF(BW17+BX17&gt;0,BT15-BV15,IF(BT14-BV14=0,BT15-BV15,IF(BT15-BV16=0,BT16-BV16))))))</f>
        <v>0</v>
      </c>
      <c r="CF14" s="37">
        <f t="shared" ref="CF14" ca="1" si="125">IF(CC14&gt;0,CD14,IF(BT14=0,BU15,IF(BT14-BV14=0,BU15,IF(BT13-BV13=0,BU15,IF((BW17+BX17=0),BU14,IF(BT15-BV15&gt;0,BU15,))))))</f>
        <v>0</v>
      </c>
      <c r="CG14" s="141">
        <f t="shared" ref="CG14" ca="1" si="126">IF(CI14=0,MIN(CJ17-CG11-CG12-CG13,CE14),0)</f>
        <v>0</v>
      </c>
      <c r="CH14" s="44">
        <f t="shared" ca="1" si="58"/>
        <v>0</v>
      </c>
      <c r="CI14" s="44">
        <f t="shared" ca="1" si="59"/>
        <v>0</v>
      </c>
      <c r="CJ14" s="49"/>
      <c r="CK14" s="50"/>
      <c r="CL14" s="145"/>
      <c r="CM14" s="55"/>
      <c r="CN14" s="10"/>
      <c r="CO14" s="41"/>
      <c r="CP14" s="10">
        <f t="shared" ref="CP14" ca="1" si="127">IF(CN14&gt;0,CN14,IF(CE13-CG13=0,CE15-CG15,IF(AND(CE14-CG14&gt;0,CH17+CI17=0),CE14-CG14,IF(CH17+CI17&gt;0,CE15-CG15,IF(CE14-CG14=0,CE15-CG15,IF(CE15-CG16=0,CE16-CG16))))))</f>
        <v>0</v>
      </c>
      <c r="CQ14" s="37">
        <f t="shared" ref="CQ14" ca="1" si="128">IF(CN14&gt;0,CO14,IF(CE14=0,CF15,IF(CE14-CG14=0,CF15,IF(CE13-CG13=0,CF15,IF((CH17+CI17=0),CF14,IF(CE15-CG15&gt;0,CF15,))))))</f>
        <v>0</v>
      </c>
      <c r="CR14" s="141">
        <f t="shared" ref="CR14" ca="1" si="129">IF(CT14=0,MIN(CU17-CR11-CR12-CR13,CP14),0)</f>
        <v>0</v>
      </c>
      <c r="CS14" s="44">
        <f t="shared" ca="1" si="63"/>
        <v>0</v>
      </c>
      <c r="CT14" s="44">
        <f t="shared" ca="1" si="64"/>
        <v>0</v>
      </c>
      <c r="CU14" s="49"/>
      <c r="CV14" s="50"/>
      <c r="CW14" s="145"/>
      <c r="CX14" s="55"/>
      <c r="CY14" s="1"/>
      <c r="CZ14" s="1"/>
    </row>
    <row r="15" spans="1:104" s="9" customFormat="1" ht="15" customHeight="1" outlineLevel="2" x14ac:dyDescent="0.25">
      <c r="A15" s="92"/>
      <c r="B15" s="87"/>
      <c r="C15" s="57"/>
      <c r="D15" s="39"/>
      <c r="E15" s="10"/>
      <c r="F15" s="39">
        <f t="shared" si="65"/>
        <v>0</v>
      </c>
      <c r="G15" s="80">
        <f t="shared" si="66"/>
        <v>0</v>
      </c>
      <c r="H15" s="43"/>
      <c r="I15" s="44">
        <f t="shared" ca="1" si="27"/>
        <v>0</v>
      </c>
      <c r="J15" s="44">
        <f t="shared" ca="1" si="28"/>
        <v>0</v>
      </c>
      <c r="K15" s="49"/>
      <c r="L15" s="50"/>
      <c r="M15" s="65"/>
      <c r="N15" s="55"/>
      <c r="O15" s="10"/>
      <c r="P15" s="41"/>
      <c r="Q15" s="10">
        <f t="shared" ref="Q15" si="130">IF(O15&gt;0,O15,IF(F14-H14=0,F16-H16,IF(AND(F15-H15&gt;0,I17+J17=0),F15-H15,IF(I17+J17&gt;0,F16-H16,IF(F15-H15=0,F16-H16,IF(F16-H17=0,F17-H17))))))</f>
        <v>0</v>
      </c>
      <c r="R15" s="37">
        <f t="shared" ref="R15" si="131">IF(O15&gt;0,P15,IF(F15=0,G16,IF(F15-H15=0,G16,IF(F14-H14=0,G16,IF((I17+J17=0),G15,IF(F16-H16&gt;0,G16,))))))</f>
        <v>0</v>
      </c>
      <c r="S15" s="43"/>
      <c r="T15" s="44">
        <f t="shared" ca="1" si="31"/>
        <v>0</v>
      </c>
      <c r="U15" s="44">
        <f t="shared" si="32"/>
        <v>0</v>
      </c>
      <c r="V15" s="49"/>
      <c r="W15" s="50"/>
      <c r="X15" s="65"/>
      <c r="Y15" s="55"/>
      <c r="Z15" s="10"/>
      <c r="AA15" s="41"/>
      <c r="AB15" s="10">
        <f t="shared" ref="AB15" si="132">IF(Z15&gt;0,Z15,IF(Q14-S14=0,Q16-S16,IF(AND(Q15-S15&gt;0,T17+U17=0),Q15-S15,IF(T17+U17&gt;0,Q16-S16,IF(Q15-S15=0,Q16-S16,IF(Q16-S17=0,Q17-S17))))))</f>
        <v>0</v>
      </c>
      <c r="AC15" s="37">
        <f t="shared" ref="AC15" si="133">IF(Z15&gt;0,AA15,IF(Q15=0,R16,IF(Q15-S15=0,R16,IF(Q14-S14=0,R16,IF((T17+U17=0),R15,IF(Q16-S16&gt;0,R16,))))))</f>
        <v>0</v>
      </c>
      <c r="AD15" s="43"/>
      <c r="AE15" s="44">
        <f t="shared" ca="1" si="35"/>
        <v>0</v>
      </c>
      <c r="AF15" s="44">
        <f t="shared" si="36"/>
        <v>0</v>
      </c>
      <c r="AG15" s="49"/>
      <c r="AH15" s="50"/>
      <c r="AI15" s="65"/>
      <c r="AJ15" s="55"/>
      <c r="AK15" s="10"/>
      <c r="AL15" s="41"/>
      <c r="AM15" s="102">
        <f t="shared" ref="AM15" si="134">IF(AK15&gt;0,AK15,IF(AB14-AD14=0,AB16-AD16,IF(AND(AB15-AD15&gt;0,AE17+AF17=0),AB15-AD15,IF(AE17+AF17&gt;0,AB16-AD16,IF(AB15-AD15=0,AB16-AD16,IF(AB16-AD17=0,AB17-AD17))))))</f>
        <v>0</v>
      </c>
      <c r="AN15" s="149">
        <f t="shared" ref="AN15" si="135">IF(AK15&gt;0,AL15,IF(AB15=0,AC16,IF(AB15-AD15=0,AC16,IF(AB14-AD14=0,AC16,IF((AE17+AF17=0),AC15,IF(AB16-AD16&gt;0,AC16,))))))</f>
        <v>0</v>
      </c>
      <c r="AO15" s="43"/>
      <c r="AP15" s="44">
        <f t="shared" ca="1" si="39"/>
        <v>0</v>
      </c>
      <c r="AQ15" s="44">
        <f t="shared" si="40"/>
        <v>0</v>
      </c>
      <c r="AR15" s="49"/>
      <c r="AS15" s="50"/>
      <c r="AT15" s="65"/>
      <c r="AU15" s="55"/>
      <c r="AV15" s="10"/>
      <c r="AW15" s="41"/>
      <c r="AX15" s="10">
        <f t="shared" ref="AX15" ca="1" si="136">IF(AV15&gt;0,AV15,IF(AM14-AO14=0,AM16-AO16,IF(AND(AM15-AO15&gt;0,AP17+AQ17=0),AM15-AO15,IF(AP17+AQ17&gt;0,AM16-AO16,IF(AM15-AO15=0,AM16-AO16,IF(AM16-AO17=0,AM17-AO17))))))</f>
        <v>0</v>
      </c>
      <c r="AY15" s="37">
        <f t="shared" ref="AY15" si="137">IF(AV15&gt;0,AW15,IF(AM15=0,AN16,IF(AM15-AO15=0,AN16,IF(AM14-AO14=0,AN16,IF((AP17+AQ17=0),AN15,IF(AM16-AO16&gt;0,AN16,))))))</f>
        <v>0</v>
      </c>
      <c r="AZ15" s="113">
        <f t="shared" ref="AZ15" ca="1" si="138">IF(BB15=0,MIN(BC17-AZ11-AZ12-AZ13-AZ14,AX15),0)</f>
        <v>0</v>
      </c>
      <c r="BA15" s="44">
        <f t="shared" ca="1" si="44"/>
        <v>0</v>
      </c>
      <c r="BB15" s="44">
        <f t="shared" ca="1" si="45"/>
        <v>0</v>
      </c>
      <c r="BC15" s="49"/>
      <c r="BD15" s="50"/>
      <c r="BE15" s="115"/>
      <c r="BF15" s="55"/>
      <c r="BG15" s="10"/>
      <c r="BH15" s="41"/>
      <c r="BI15" s="10">
        <f t="shared" ref="BI15" ca="1" si="139">IF(BG15&gt;0,BG15,IF(AX14-AZ14=0,AX16-AZ16,IF(AND(AX15-AZ15&gt;0,BA17+BB17=0),AX15-AZ15,IF(BA17+BB17&gt;0,AX16-AZ16,IF(AX15-AZ15=0,AX16-AZ16,IF(AX16-AZ17=0,AX17-AZ17))))))</f>
        <v>0</v>
      </c>
      <c r="BJ15" s="37">
        <f t="shared" ref="BJ15" ca="1" si="140">IF(BG15&gt;0,BH15,IF(AX15=0,AY16,IF(AX15-AZ15=0,AY16,IF(AX14-AZ14=0,AY16,IF((BA17+BB17=0),AY15,IF(AX16-AZ16&gt;0,AY16,))))))</f>
        <v>0</v>
      </c>
      <c r="BK15" s="113">
        <f t="shared" ref="BK15" ca="1" si="141">IF(BM15=0,MIN(BN17-BK11-BK12-BK13-BK14,BI15),0)</f>
        <v>0</v>
      </c>
      <c r="BL15" s="44">
        <f t="shared" ca="1" si="49"/>
        <v>0</v>
      </c>
      <c r="BM15" s="44">
        <f t="shared" ca="1" si="50"/>
        <v>0</v>
      </c>
      <c r="BN15" s="118"/>
      <c r="BO15" s="127"/>
      <c r="BP15" s="115"/>
      <c r="BQ15" s="55"/>
      <c r="BR15" s="10"/>
      <c r="BS15" s="41"/>
      <c r="BT15" s="10">
        <f t="shared" ref="BT15" ca="1" si="142">IF(BR15&gt;0,BR15,IF(BI14-BK14=0,BI16-BK16,IF(AND(BI15-BK15&gt;0,BL17+BM17=0),BI15-BK15,IF(BL17+BM17&gt;0,BI16-BK16,IF(BI15-BK15=0,BI16-BK16,IF(BI16-BK17=0,BI17-BK17))))))</f>
        <v>0</v>
      </c>
      <c r="BU15" s="37">
        <f t="shared" ref="BU15" ca="1" si="143">IF(BR15&gt;0,BS15,IF(BI15=0,BJ16,IF(BI15-BK15=0,BJ16,IF(BI14-BK14=0,BJ16,IF((BL17+BM17=0),BJ15,IF(BI16-BK16&gt;0,BJ16,))))))</f>
        <v>0</v>
      </c>
      <c r="BV15" s="43"/>
      <c r="BW15" s="125">
        <f t="shared" ref="BW15" ca="1" si="144">IF(BY15=0,MIN(BZ17-BW11-BW12-BW13-BW14,BU15),0)</f>
        <v>0</v>
      </c>
      <c r="BX15" s="44">
        <f t="shared" ca="1" si="54"/>
        <v>0</v>
      </c>
      <c r="BY15" s="129"/>
      <c r="BZ15" s="143"/>
      <c r="CA15" s="65"/>
      <c r="CB15" s="55"/>
      <c r="CC15" s="10"/>
      <c r="CD15" s="41"/>
      <c r="CE15" s="10">
        <f t="shared" ref="CE15" ca="1" si="145">IF(CC15&gt;0,CC15,IF(BT14-BV14=0,BT16-BV16,IF(AND(BT15-BV15&gt;0,BW17+BX17=0),BT15-BV15,IF(BW17+BX17&gt;0,BT16-BV16,IF(BT15-BV15=0,BT16-BV16,IF(BT16-BV17=0,BT17-BV17))))))</f>
        <v>0</v>
      </c>
      <c r="CF15" s="37">
        <f t="shared" ref="CF15" ca="1" si="146">IF(CC15&gt;0,CD15,IF(BT15=0,BU16,IF(BT15-BV15=0,BU16,IF(BT14-BV14=0,BU16,IF((BW17+BX17=0),BU15,IF(BT16-BV16&gt;0,BU16,))))))</f>
        <v>0</v>
      </c>
      <c r="CG15" s="141">
        <f t="shared" ref="CG15" ca="1" si="147">IF(CI15=0,MIN(CJ17-CG11-CG12-CG13-CG14,CE15),0)</f>
        <v>0</v>
      </c>
      <c r="CH15" s="44">
        <f t="shared" ca="1" si="58"/>
        <v>0</v>
      </c>
      <c r="CI15" s="44">
        <f t="shared" ca="1" si="59"/>
        <v>0</v>
      </c>
      <c r="CJ15" s="49"/>
      <c r="CK15" s="50"/>
      <c r="CL15" s="145"/>
      <c r="CM15" s="55"/>
      <c r="CN15" s="10"/>
      <c r="CO15" s="41"/>
      <c r="CP15" s="10">
        <f t="shared" ref="CP15" ca="1" si="148">IF(CN15&gt;0,CN15,IF(CE14-CG14=0,CE16-CG16,IF(AND(CE15-CG15&gt;0,CH17+CI17=0),CE15-CG15,IF(CH17+CI17&gt;0,CE16-CG16,IF(CE15-CG15=0,CE16-CG16,IF(CE16-CG17=0,CE17-CG17))))))</f>
        <v>0</v>
      </c>
      <c r="CQ15" s="37">
        <f t="shared" ref="CQ15" ca="1" si="149">IF(CN15&gt;0,CO15,IF(CE15=0,CF16,IF(CE15-CG15=0,CF16,IF(CE14-CG14=0,CF16,IF((CH17+CI17=0),CF15,IF(CE16-CG16&gt;0,CF16,))))))</f>
        <v>0</v>
      </c>
      <c r="CR15" s="141">
        <f t="shared" ref="CR15" ca="1" si="150">IF(CT15=0,MIN(CU17-CR11-CR12-CR13-CR14,CP15),0)</f>
        <v>0</v>
      </c>
      <c r="CS15" s="44">
        <f t="shared" ca="1" si="63"/>
        <v>0</v>
      </c>
      <c r="CT15" s="44">
        <f t="shared" ca="1" si="64"/>
        <v>0</v>
      </c>
      <c r="CU15" s="49"/>
      <c r="CV15" s="50"/>
      <c r="CW15" s="145"/>
      <c r="CX15" s="55"/>
      <c r="CY15" s="1"/>
      <c r="CZ15" s="1"/>
    </row>
    <row r="16" spans="1:104" s="9" customFormat="1" ht="15" customHeight="1" outlineLevel="2" x14ac:dyDescent="0.25">
      <c r="A16" s="71"/>
      <c r="B16" s="74"/>
      <c r="C16" s="57"/>
      <c r="D16" s="39"/>
      <c r="E16" s="10"/>
      <c r="F16" s="39">
        <f t="shared" si="65"/>
        <v>0</v>
      </c>
      <c r="G16" s="80">
        <f t="shared" si="66"/>
        <v>0</v>
      </c>
      <c r="H16" s="43"/>
      <c r="I16" s="44">
        <f t="shared" ca="1" si="27"/>
        <v>0</v>
      </c>
      <c r="J16" s="44">
        <f t="shared" ca="1" si="28"/>
        <v>0</v>
      </c>
      <c r="K16" s="49"/>
      <c r="L16" s="50"/>
      <c r="M16" s="65"/>
      <c r="N16" s="55"/>
      <c r="O16" s="10"/>
      <c r="P16" s="40"/>
      <c r="Q16" s="10">
        <f t="shared" ref="Q16" si="151">IF(O16&gt;0,O16,IF(F15-H15=0,F16-H16,IF(AND(F16-H16&gt;0,I17+J17=0),F16-H16,IF(I17+J17&gt;0,F16-H16,IF(F16-H16=0,F16-H16,IF(F16-H16=0,F16-H16))))))</f>
        <v>0</v>
      </c>
      <c r="R16" s="37">
        <f t="shared" ref="R16" si="152">IF(O16&gt;0,P16,IF(F16=0,G16,IF(F16-H16=0,G16,IF(F15-H15=0,G16,IF((I17+J17=0),G16,)))))</f>
        <v>0</v>
      </c>
      <c r="S16" s="43"/>
      <c r="T16" s="44">
        <f t="shared" ca="1" si="31"/>
        <v>0</v>
      </c>
      <c r="U16" s="44">
        <f t="shared" si="32"/>
        <v>0</v>
      </c>
      <c r="V16" s="49"/>
      <c r="W16" s="50"/>
      <c r="X16" s="65"/>
      <c r="Y16" s="55"/>
      <c r="Z16" s="10"/>
      <c r="AA16" s="40"/>
      <c r="AB16" s="10">
        <f t="shared" ref="AB16" si="153">IF(Z16&gt;0,Z16,IF(Q15-S15=0,Q16-S16,IF(AND(Q16-S16&gt;0,T17+U17=0),Q16-S16,IF(T17+U17&gt;0,Q16-S16,IF(Q16-S16=0,Q16-S16,IF(Q16-S16=0,Q16-S16))))))</f>
        <v>0</v>
      </c>
      <c r="AC16" s="37">
        <f t="shared" ref="AC16" si="154">IF(Z16&gt;0,AA16,IF(Q16=0,R16,IF(Q16-S16=0,R16,IF(Q15-S15=0,R16,IF((T17+U17=0),R16,)))))</f>
        <v>0</v>
      </c>
      <c r="AD16" s="43"/>
      <c r="AE16" s="44">
        <f t="shared" ca="1" si="35"/>
        <v>0</v>
      </c>
      <c r="AF16" s="44">
        <f t="shared" si="36"/>
        <v>0</v>
      </c>
      <c r="AG16" s="49"/>
      <c r="AH16" s="50"/>
      <c r="AI16" s="65"/>
      <c r="AJ16" s="55"/>
      <c r="AK16" s="10"/>
      <c r="AL16" s="40"/>
      <c r="AM16" s="102">
        <f t="shared" ref="AM16" si="155">IF(AK16&gt;0,AK16,IF(AB15-AD15=0,AB16-AD16,IF(AND(AB16-AD16&gt;0,AE17+AF17=0),AB16-AD16,IF(AE17+AF17&gt;0,AB16-AD16,IF(AB16-AD16=0,AB16-AD16,IF(AB16-AD16=0,AB16-AD16))))))</f>
        <v>0</v>
      </c>
      <c r="AN16" s="149">
        <f t="shared" ref="AN16" si="156">IF(AK16&gt;0,AL16,IF(AB16=0,AC16,IF(AB16-AD16=0,AC16,IF(AB15-AD15=0,AC16,IF((AE17+AF17=0),AC16,)))))</f>
        <v>0</v>
      </c>
      <c r="AO16" s="43"/>
      <c r="AP16" s="44">
        <f t="shared" ca="1" si="39"/>
        <v>0</v>
      </c>
      <c r="AQ16" s="44">
        <f t="shared" si="40"/>
        <v>0</v>
      </c>
      <c r="AR16" s="49"/>
      <c r="AS16" s="50"/>
      <c r="AT16" s="65"/>
      <c r="AU16" s="55"/>
      <c r="AV16" s="10"/>
      <c r="AW16" s="40"/>
      <c r="AX16" s="10">
        <f t="shared" ref="AX16" si="157">IF(AV16&gt;0,AV16,IF(AM15-AO15=0,AM16-AO16,IF(AND(AM16-AO16&gt;0,AP17+AQ17=0),AM16-AO16,IF(AP17+AQ17&gt;0,AM16-AO16,IF(AM16-AO16=0,AM16-AO16,IF(AM16-AO16=0,AM16-AO16))))))</f>
        <v>0</v>
      </c>
      <c r="AY16" s="37">
        <f t="shared" ref="AY16" si="158">IF(AV16&gt;0,AW16,IF(AM16=0,AN16,IF(AM16-AO16=0,AN16,IF(AM15-AO15=0,AN16,IF((AP17+AQ17=0),AN16,)))))</f>
        <v>0</v>
      </c>
      <c r="AZ16" s="113">
        <f t="shared" ref="AZ16" ca="1" si="159">IF(BB16=0,MIN(BC17-AZ11-AZ12-AZ13-AZ14-AZ15,AX16),0)</f>
        <v>0</v>
      </c>
      <c r="BA16" s="44">
        <f t="shared" ca="1" si="44"/>
        <v>0</v>
      </c>
      <c r="BB16" s="44">
        <f t="shared" si="45"/>
        <v>0</v>
      </c>
      <c r="BC16" s="49"/>
      <c r="BD16" s="50"/>
      <c r="BE16" s="115"/>
      <c r="BF16" s="55"/>
      <c r="BG16" s="10"/>
      <c r="BH16" s="40"/>
      <c r="BI16" s="10">
        <f t="shared" ref="BI16" ca="1" si="160">IF(BG16&gt;0,BG16,IF(AX15-AZ15=0,AX16-AZ16,IF(AND(AX16-AZ16&gt;0,BA17+BB17=0),AX16-AZ16,IF(BA17+BB17&gt;0,AX16-AZ16,IF(AX16-AZ16=0,AX16-AZ16,IF(AX16-AZ16=0,AX16-AZ16))))))</f>
        <v>0</v>
      </c>
      <c r="BJ16" s="37">
        <f t="shared" ref="BJ16" si="161">IF(BG16&gt;0,BH16,IF(AX16=0,AY16,IF(AX16-AZ16=0,AY16,IF(AX15-AZ15=0,AY16,IF((BA17+BB17=0),AY16,)))))</f>
        <v>0</v>
      </c>
      <c r="BK16" s="113">
        <f t="shared" ref="BK16" ca="1" si="162">IF(BM16=0,MIN(BN17-BK11-BK12-BK13-BK14-BK15,BI16),0)</f>
        <v>0</v>
      </c>
      <c r="BL16" s="44">
        <f t="shared" ca="1" si="49"/>
        <v>0</v>
      </c>
      <c r="BM16" s="44">
        <f t="shared" ca="1" si="50"/>
        <v>0</v>
      </c>
      <c r="BN16" s="118"/>
      <c r="BO16" s="127"/>
      <c r="BP16" s="115"/>
      <c r="BQ16" s="55"/>
      <c r="BR16" s="10"/>
      <c r="BS16" s="40"/>
      <c r="BT16" s="10">
        <f t="shared" ref="BT16" ca="1" si="163">IF(BR16&gt;0,BR16,IF(BI15-BK15=0,BI16-BK16,IF(AND(BI16-BK16&gt;0,BL17+BM17=0),BI16-BK16,IF(BL17+BM17&gt;0,BI16-BK16,IF(BI16-BK16=0,BI16-BK16,IF(BI16-BK16=0,BI16-BK16))))))</f>
        <v>0</v>
      </c>
      <c r="BU16" s="37">
        <f t="shared" ref="BU16" ca="1" si="164">IF(BR16&gt;0,BS16,IF(BI16=0,BJ16,IF(BI16-BK16=0,BJ16,IF(BI15-BK15=0,BJ16,IF((BL17+BM17=0),BJ16,)))))</f>
        <v>0</v>
      </c>
      <c r="BV16" s="43"/>
      <c r="BW16" s="125">
        <f t="shared" ref="BW16" ca="1" si="165">IF(BY16=0,MIN(BZ17-BW11-BW12-BW13-BW14-BW15,BU16),0)</f>
        <v>0</v>
      </c>
      <c r="BX16" s="44">
        <f t="shared" ca="1" si="54"/>
        <v>0</v>
      </c>
      <c r="BY16" s="129"/>
      <c r="BZ16" s="143"/>
      <c r="CA16" s="65"/>
      <c r="CB16" s="55"/>
      <c r="CC16" s="10"/>
      <c r="CD16" s="40"/>
      <c r="CE16" s="10">
        <f t="shared" ref="CE16" ca="1" si="166">IF(CC16&gt;0,CC16,IF(BT15-BV15=0,BT16-BV16,IF(AND(BT16-BV16&gt;0,BW17+BX17=0),BT16-BV16,IF(BW17+BX17&gt;0,BT16-BV16,IF(BT16-BV16=0,BT16-BV16,IF(BT16-BV16=0,BT16-BV16))))))</f>
        <v>0</v>
      </c>
      <c r="CF16" s="37">
        <f t="shared" ref="CF16" ca="1" si="167">IF(CC16&gt;0,CD16,IF(BT16=0,BU16,IF(BT16-BV16=0,BU16,IF(BT15-BV15=0,BU16,IF((BW17+BX17=0),BU16,)))))</f>
        <v>0</v>
      </c>
      <c r="CG16" s="141">
        <f t="shared" ref="CG16" ca="1" si="168">IF(CI16=0,MIN(CJ17-CG11-CG12-CG13-CG14-CG15,CE16),0)</f>
        <v>0</v>
      </c>
      <c r="CH16" s="44">
        <f t="shared" ca="1" si="58"/>
        <v>0</v>
      </c>
      <c r="CI16" s="44">
        <f t="shared" ca="1" si="59"/>
        <v>0</v>
      </c>
      <c r="CJ16" s="49"/>
      <c r="CK16" s="50"/>
      <c r="CL16" s="145"/>
      <c r="CM16" s="55"/>
      <c r="CN16" s="10"/>
      <c r="CO16" s="40"/>
      <c r="CP16" s="10">
        <f t="shared" ref="CP16" ca="1" si="169">IF(CN16&gt;0,CN16,IF(CE15-CG15=0,CE16-CG16,IF(AND(CE16-CG16&gt;0,CH17+CI17=0),CE16-CG16,IF(CH17+CI17&gt;0,CE16-CG16,IF(CE16-CG16=0,CE16-CG16,IF(CE16-CG16=0,CE16-CG16))))))</f>
        <v>0</v>
      </c>
      <c r="CQ16" s="37">
        <f t="shared" ref="CQ16" ca="1" si="170">IF(CN16&gt;0,CO16,IF(CE16=0,CF16,IF(CE16-CG16=0,CF16,IF(CE15-CG15=0,CF16,IF((CH17+CI17=0),CF16,)))))</f>
        <v>0</v>
      </c>
      <c r="CR16" s="141">
        <f t="shared" ref="CR16" ca="1" si="171">IF(CT16=0,MIN(CU17-CR11-CR12-CR13-CR14-CR15,CP16),0)</f>
        <v>0</v>
      </c>
      <c r="CS16" s="44">
        <f t="shared" ca="1" si="63"/>
        <v>0</v>
      </c>
      <c r="CT16" s="44">
        <f t="shared" ca="1" si="64"/>
        <v>0</v>
      </c>
      <c r="CU16" s="49"/>
      <c r="CV16" s="50"/>
      <c r="CW16" s="145"/>
      <c r="CX16" s="55"/>
      <c r="CY16" s="1"/>
      <c r="CZ16" s="1"/>
    </row>
    <row r="17" spans="1:104" s="9" customFormat="1" ht="15.75" customHeight="1" thickBot="1" x14ac:dyDescent="0.3">
      <c r="A17" s="69"/>
      <c r="B17" s="76">
        <v>708105</v>
      </c>
      <c r="C17" s="58"/>
      <c r="D17" s="22">
        <f>SUM(D11:D16)</f>
        <v>436</v>
      </c>
      <c r="E17" s="12"/>
      <c r="F17" s="22">
        <f>SUM(F11:F16)-H17</f>
        <v>76</v>
      </c>
      <c r="G17" s="81"/>
      <c r="H17" s="11">
        <f t="shared" ref="H17" si="172">SUM(H11:H16)</f>
        <v>360</v>
      </c>
      <c r="I17" s="11">
        <f t="shared" ref="I17" ca="1" si="173">SUM(I11:I16)</f>
        <v>0</v>
      </c>
      <c r="J17" s="11">
        <f t="shared" ref="J17" ca="1" si="174">SUM(J11:J16)</f>
        <v>76</v>
      </c>
      <c r="K17" s="67" t="e">
        <f>IF(ISNA(VLOOKUP($A17,#REF!,14,FALSE)),0,(VLOOKUP($A17,#REF!,14,FALSE)))</f>
        <v>#REF!</v>
      </c>
      <c r="L17" s="12" t="e">
        <f>IF(ISNA(VLOOKUP($A17,#REF!,14,FALSE)),0,(VLOOKUP($A17,#REF!,14,FALSE)))</f>
        <v>#REF!</v>
      </c>
      <c r="M17" s="62">
        <f ca="1">F17-I17-J17-IF(H17=0,K17,0)+IF(D17=0,L17,0)</f>
        <v>0</v>
      </c>
      <c r="N17" s="56"/>
      <c r="O17" s="12">
        <f t="shared" ref="O17" si="175">SUM(O11:O16)</f>
        <v>1868</v>
      </c>
      <c r="P17" s="13"/>
      <c r="Q17" s="12">
        <f t="shared" ref="Q17" si="176">SUM(Q11:Q16)-S17</f>
        <v>1564</v>
      </c>
      <c r="R17" s="12"/>
      <c r="S17" s="11">
        <f t="shared" ref="S17:U17" si="177">SUM(S11:S16)</f>
        <v>304</v>
      </c>
      <c r="T17" s="11">
        <f t="shared" ref="T17" ca="1" si="178">SUM(T11:T16)</f>
        <v>0</v>
      </c>
      <c r="U17" s="11">
        <f t="shared" ca="1" si="177"/>
        <v>0</v>
      </c>
      <c r="V17" s="67" t="e">
        <f>IF(ISNA(VLOOKUP($A17,#REF!,15,FALSE)),0,(VLOOKUP($A17,#REF!,15,FALSE)))</f>
        <v>#REF!</v>
      </c>
      <c r="W17" s="12" t="e">
        <f>IF(ISNA(VLOOKUP($A17,#REF!,15,FALSE)),0,(VLOOKUP($A17,#REF!,15,FALSE)))</f>
        <v>#REF!</v>
      </c>
      <c r="X17" s="97">
        <f ca="1">IF(P1&lt;=$A$2,Q17-T17-U17-IF(S17=0,V17,0)+IF(O17=0,W17,0),IF(M17&lt;=0,W17-V17,IF(M17&gt;0,M17+W17-V17)))</f>
        <v>1564</v>
      </c>
      <c r="Y17" s="56"/>
      <c r="Z17" s="12">
        <f t="shared" ref="Z17" si="179">SUM(Z11:Z16)</f>
        <v>0</v>
      </c>
      <c r="AA17" s="13"/>
      <c r="AB17" s="12">
        <f t="shared" ref="AB17" ca="1" si="180">SUM(AB11:AB16)-AD17</f>
        <v>1137</v>
      </c>
      <c r="AC17" s="12"/>
      <c r="AD17" s="11">
        <f t="shared" ref="AD17:AF17" si="181">SUM(AD11:AD16)</f>
        <v>427</v>
      </c>
      <c r="AE17" s="11">
        <f t="shared" ref="AE17" ca="1" si="182">SUM(AE11:AE16)</f>
        <v>0</v>
      </c>
      <c r="AF17" s="11">
        <f t="shared" ca="1" si="181"/>
        <v>0</v>
      </c>
      <c r="AG17" s="67" t="e">
        <f>IF(ISNA(VLOOKUP($A17,#REF!,15,FALSE)),0,(VLOOKUP($A17,#REF!,15,FALSE)))</f>
        <v>#REF!</v>
      </c>
      <c r="AH17" s="12" t="e">
        <f>IF(ISNA(VLOOKUP($A17,#REF!,16,FALSE)),0,(VLOOKUP($A17,#REF!,16,FALSE)))</f>
        <v>#REF!</v>
      </c>
      <c r="AI17" s="97" t="e">
        <f ca="1">IF(AA1&lt;=$A$2,AB17-AE17-AF17-IF(AD17=0,AG17,0)+IF(Z17=0,AH17,0),IF(X17&lt;=0,AH17-AG17,IF(X17&gt;0,X17+AH17-AG17)))</f>
        <v>#REF!</v>
      </c>
      <c r="AJ17" s="56"/>
      <c r="AK17" s="12">
        <f t="shared" ref="AK17" si="183">SUM(AK11:AK16)</f>
        <v>0</v>
      </c>
      <c r="AL17" s="13"/>
      <c r="AM17" s="12">
        <f t="shared" ref="AM17" ca="1" si="184">SUM(AM11:AM16)</f>
        <v>1137</v>
      </c>
      <c r="AN17" s="12"/>
      <c r="AO17" s="11">
        <f t="shared" ref="AO17" si="185">SUM(AO11:AO16)</f>
        <v>280</v>
      </c>
      <c r="AP17" s="11">
        <f t="shared" ref="AP17" ca="1" si="186">SUM(AP11:AP16)</f>
        <v>0</v>
      </c>
      <c r="AQ17" s="11">
        <f t="shared" ref="AQ17" ca="1" si="187">SUM(AQ11:AQ16)</f>
        <v>0</v>
      </c>
      <c r="AR17" s="67">
        <v>500</v>
      </c>
      <c r="AS17" s="12">
        <v>0</v>
      </c>
      <c r="AT17" s="97">
        <f ca="1">AM17-AP17-AQ17-AO17</f>
        <v>857</v>
      </c>
      <c r="AU17" s="56"/>
      <c r="AV17" s="12">
        <f t="shared" ref="AV17" si="188">SUM(AV11:AV16)</f>
        <v>0</v>
      </c>
      <c r="AW17" s="13"/>
      <c r="AX17" s="12">
        <f t="shared" ref="AX17" ca="1" si="189">SUM(AX11:AX16)</f>
        <v>857</v>
      </c>
      <c r="AY17" s="12"/>
      <c r="AZ17" s="106">
        <f t="shared" ref="AZ17" ca="1" si="190">SUM(AZ11:AZ16)</f>
        <v>550</v>
      </c>
      <c r="BA17" s="11">
        <f t="shared" ref="BA17" ca="1" si="191">SUM(BA11:BA16)</f>
        <v>0</v>
      </c>
      <c r="BB17" s="11">
        <f t="shared" ref="BB17" ca="1" si="192">SUM(BB11:BB16)</f>
        <v>0</v>
      </c>
      <c r="BC17" s="67">
        <v>550</v>
      </c>
      <c r="BD17" s="12">
        <v>0</v>
      </c>
      <c r="BE17" s="116">
        <f t="shared" ref="BE17" ca="1" si="193">AX17-BA17-BB17-IF(AX17=AZ17,BC17,AZ17)</f>
        <v>307</v>
      </c>
      <c r="BF17" s="56"/>
      <c r="BG17" s="12">
        <f t="shared" ref="BG17" si="194">SUM(BG11:BG16)</f>
        <v>0</v>
      </c>
      <c r="BH17" s="13"/>
      <c r="BI17" s="12">
        <f t="shared" ref="BI17" ca="1" si="195">SUM(BI11:BI16)</f>
        <v>307</v>
      </c>
      <c r="BJ17" s="12"/>
      <c r="BK17" s="106">
        <f t="shared" ref="BK17" ca="1" si="196">SUM(BK11:BK16)</f>
        <v>307</v>
      </c>
      <c r="BL17" s="11">
        <f t="shared" ref="BL17" ca="1" si="197">SUM(BL11:BL16)</f>
        <v>0</v>
      </c>
      <c r="BM17" s="11">
        <f t="shared" ref="BM17" ca="1" si="198">SUM(BM11:BM16)</f>
        <v>0</v>
      </c>
      <c r="BN17" s="119">
        <v>450</v>
      </c>
      <c r="BO17" s="121">
        <v>0</v>
      </c>
      <c r="BP17" s="116">
        <f t="shared" ref="BP17" ca="1" si="199">BI17-BL17-BM17-IF(BI17=BK17,BN17,BK17)</f>
        <v>-143</v>
      </c>
      <c r="BQ17" s="56"/>
      <c r="BR17" s="12">
        <f t="shared" ref="BR17" si="200">SUM(BR11:BR16)</f>
        <v>1800</v>
      </c>
      <c r="BS17" s="13"/>
      <c r="BT17" s="12">
        <f t="shared" ref="BT17" ca="1" si="201">SUM(BT11:BT16)</f>
        <v>1800</v>
      </c>
      <c r="BU17" s="12"/>
      <c r="BV17" s="11">
        <f t="shared" ref="BV17" ca="1" si="202">IF(BS$1&lt;=$A$2,SUM(BV11:BV16),BY17)</f>
        <v>350</v>
      </c>
      <c r="BW17" s="120">
        <f t="shared" ref="BW17" ca="1" si="203">SUM(BW11:BW16)</f>
        <v>1800</v>
      </c>
      <c r="BX17" s="11">
        <f t="shared" ref="BX17" ca="1" si="204">SUM(BX11:BX16)</f>
        <v>0</v>
      </c>
      <c r="BY17" s="130">
        <v>350</v>
      </c>
      <c r="BZ17" s="133">
        <v>1800</v>
      </c>
      <c r="CA17" s="97">
        <f t="shared" ref="CA17" ca="1" si="205">IF(BH$1&lt;=$A$2,IF(BP17&gt;0,BT17-BV17-BW17-BX17,BT17-BI17-BV17-BW17-BX17),IF(BP17&gt;0,BT17-BK17-BV17-BW17-BX17,BT17-BI17-BV17-BW17-BX17))</f>
        <v>-657</v>
      </c>
      <c r="CB17" s="56"/>
      <c r="CC17" s="12">
        <f t="shared" ref="CC17" si="206">SUM(CC11:CC16)</f>
        <v>1400</v>
      </c>
      <c r="CD17" s="13"/>
      <c r="CE17" s="12">
        <f t="shared" ref="CE17" ca="1" si="207">SUM(CE11:CE16)</f>
        <v>1400</v>
      </c>
      <c r="CF17" s="12"/>
      <c r="CG17" s="132">
        <f t="shared" ref="CG17" ca="1" si="208">SUM(CG11:CG16)</f>
        <v>450</v>
      </c>
      <c r="CH17" s="11">
        <f t="shared" ref="CH17" ca="1" si="209">SUM(CH11:CH16)</f>
        <v>0</v>
      </c>
      <c r="CI17" s="11">
        <f t="shared" ref="CI17" ca="1" si="210">SUM(CI11:CI16)</f>
        <v>0</v>
      </c>
      <c r="CJ17" s="67">
        <v>450</v>
      </c>
      <c r="CK17" s="12">
        <v>1400</v>
      </c>
      <c r="CL17" s="146">
        <f t="shared" ref="CL17" ca="1" si="211">IF(BS$1&lt;=$A$2,IF(CA17&gt;0,CE17-CG17-CH17-CI17,CE17-BT17-CG17-CH17-CI17),IF(CA17&gt;0,CE17-BV17-CG17-CH17-CI17,CE17-BT17-CG17-CH17-CI17))</f>
        <v>-850</v>
      </c>
      <c r="CM17" s="56"/>
      <c r="CN17" s="12">
        <f t="shared" ref="CN17" si="212">SUM(CN11:CN16)</f>
        <v>0</v>
      </c>
      <c r="CO17" s="13"/>
      <c r="CP17" s="12">
        <f t="shared" ref="CP17" ca="1" si="213">SUM(CP11:CP16)</f>
        <v>950</v>
      </c>
      <c r="CQ17" s="12"/>
      <c r="CR17" s="132">
        <f t="shared" ref="CR17" ca="1" si="214">SUM(CR11:CR16)</f>
        <v>400</v>
      </c>
      <c r="CS17" s="11">
        <f t="shared" ref="CS17" ca="1" si="215">SUM(CS11:CS16)</f>
        <v>0</v>
      </c>
      <c r="CT17" s="11">
        <f t="shared" ref="CT17" ca="1" si="216">SUM(CT11:CT16)</f>
        <v>0</v>
      </c>
      <c r="CU17" s="67">
        <v>400</v>
      </c>
      <c r="CV17" s="12">
        <v>0</v>
      </c>
      <c r="CW17" s="146">
        <f t="shared" ref="CW17" ca="1" si="217">IF(CD$1&lt;=$A$2,IF(CL17&gt;0,CP17-CR17-CS17-CT17,CP17-CE17-CR17-CS17-CT17),IF(CL17&gt;0,CP17-CG17-CR17-CS17-CT17,CP17-CE17-CR17-CS17-CT17))</f>
        <v>-850</v>
      </c>
      <c r="CX17" s="56"/>
      <c r="CY17" s="1"/>
      <c r="CZ17" s="1"/>
    </row>
    <row r="18" spans="1:104" s="9" customFormat="1" ht="15" customHeight="1" outlineLevel="1" x14ac:dyDescent="0.25">
      <c r="A18" s="93"/>
      <c r="B18" s="90"/>
      <c r="C18" s="59"/>
      <c r="D18" s="51">
        <v>1896</v>
      </c>
      <c r="E18" s="63">
        <v>43579</v>
      </c>
      <c r="F18" s="25">
        <f>IF(D18&gt;0,D18,0)</f>
        <v>1896</v>
      </c>
      <c r="G18" s="42">
        <f>IF(D18&gt;0,E18,0)</f>
        <v>43579</v>
      </c>
      <c r="H18" s="43">
        <v>1896</v>
      </c>
      <c r="I18" s="44">
        <f t="shared" ref="I18:I23" ca="1" si="218">IF(AND(G18&lt;=TODAY()+10,J18=0),F18-H18,)</f>
        <v>0</v>
      </c>
      <c r="J18" s="44">
        <f t="shared" ref="J18:J23" ca="1" si="219">IF(G18&lt;=$A$1,F18-H18,)</f>
        <v>0</v>
      </c>
      <c r="K18" s="45"/>
      <c r="L18" s="46"/>
      <c r="M18" s="64"/>
      <c r="N18" s="15"/>
      <c r="O18" s="10">
        <v>3282</v>
      </c>
      <c r="P18" s="40">
        <v>43586</v>
      </c>
      <c r="Q18" s="10">
        <f t="shared" ref="Q18" si="220">IF(O18&gt;0,O18,IF(F18-H18=0,F19-H19,IF(AND(F18-H18&gt;0,I24+J24=0),F18-H18,IF(I24+J24&gt;0,F19-H19,IF(F18-H18=0,F19-H19,IF(F19-H20=0,F20-H20))))))</f>
        <v>3282</v>
      </c>
      <c r="R18" s="37">
        <f t="shared" ref="R18" si="221">IF(O18&gt;0,P18,IF(F18=0,G19,IF(F18-H18=0,G19,IF((I18+J18=0),G18,IF(F19-H19&gt;0,G19,)))))</f>
        <v>43586</v>
      </c>
      <c r="S18" s="43">
        <v>288</v>
      </c>
      <c r="T18" s="44">
        <f t="shared" ref="T18:T23" ca="1" si="222">IF(AND(R18&lt;=TODAY()+10,U18=0),Q18-S18,)</f>
        <v>0</v>
      </c>
      <c r="U18" s="44">
        <f t="shared" ref="U18" ca="1" si="223">IF(R18&lt;E$2,Q18,IF(R18&lt;=$A$1,Q18,))</f>
        <v>0</v>
      </c>
      <c r="V18" s="45"/>
      <c r="W18" s="46"/>
      <c r="X18" s="64"/>
      <c r="Y18" s="15"/>
      <c r="Z18" s="10"/>
      <c r="AA18" s="41"/>
      <c r="AB18" s="10">
        <f t="shared" ref="AB18" ca="1" si="224">IF(Z18&gt;0,Z18,IF(Q18-S18=0,Q19-S19,IF(AND(Q18-S18&gt;0,T24+U24=0),Q18-S18,IF(T24+U24&gt;0,Q19-S19,IF(Q18-S18=0,Q19-S19,IF(Q19-S20=0,Q20-S20))))))</f>
        <v>2994</v>
      </c>
      <c r="AC18" s="37">
        <f t="shared" ref="AC18" ca="1" si="225">IF(Z18&gt;0,AA18,IF(Q18=0,R19,IF(Q18-S18=0,R19,IF((T18+U18=0),R18,IF(Q19-S19&gt;0,R19,)))))</f>
        <v>43586</v>
      </c>
      <c r="AD18" s="43">
        <v>2421</v>
      </c>
      <c r="AE18" s="44">
        <f t="shared" ref="AE18:AE23" ca="1" si="226">IF(AND(AC18&lt;=TODAY()+10,AF18=0),AB18-AD18,)</f>
        <v>0</v>
      </c>
      <c r="AF18" s="44">
        <f t="shared" ref="AF18" ca="1" si="227">IF(AC18&lt;P$2,AB18,IF(AC18&lt;=$A$1,AB18,))</f>
        <v>0</v>
      </c>
      <c r="AG18" s="45"/>
      <c r="AH18" s="46"/>
      <c r="AI18" s="64"/>
      <c r="AJ18" s="15"/>
      <c r="AK18" s="10"/>
      <c r="AL18" s="41"/>
      <c r="AM18" s="102">
        <f t="shared" ref="AM18" ca="1" si="228">IF(AK18&gt;0,AK18,IF(AB18-AD18=0,AB19-AD19,IF(AND(AB18-AD18&gt;0,AE24+AF24=0),AB18-AD18,IF(AE24+AF24&gt;0,AB19-AD19,IF(AB18-AD18=0,AB19-AD19,IF(AB19-AD20=0,AB20-AD20))))))</f>
        <v>573</v>
      </c>
      <c r="AN18" s="149">
        <f t="shared" ref="AN18" ca="1" si="229">IF(AK18&gt;0,AL18,IF(AB18=0,AC19,IF(AB18-AD18=0,AC19,IF((AE18+AF18=0),AC18,IF(AB19-AD19&gt;0,AC19,)))))</f>
        <v>43586</v>
      </c>
      <c r="AO18" s="43">
        <v>405</v>
      </c>
      <c r="AP18" s="44">
        <f t="shared" ref="AP18:AP23" ca="1" si="230">IF(AND(AN18&lt;=TODAY()+10,AQ18=0),AM18-AO18,)</f>
        <v>0</v>
      </c>
      <c r="AQ18" s="44">
        <f t="shared" ref="AQ18" ca="1" si="231">IF(AN18&lt;AA$2,AM18,IF(AN18&lt;=$A$1,AM18,))</f>
        <v>0</v>
      </c>
      <c r="AR18" s="45"/>
      <c r="AS18" s="46"/>
      <c r="AT18" s="64"/>
      <c r="AU18" s="15"/>
      <c r="AV18" s="10"/>
      <c r="AW18" s="41"/>
      <c r="AX18" s="10">
        <f t="shared" ref="AX18" ca="1" si="232">IF(AV18&gt;0,AV18,IF(AM18-AO18=0,AM19-AO19,IF(AND(AM18-AO18&gt;0,AP24+AQ24=0),AM18-AO18,IF(AP24+AQ24&gt;0,AM19-AO19,IF(AM18-AO18=0,AM19-AO19,IF(AM19-AO20=0,AM20-AO20))))))</f>
        <v>168</v>
      </c>
      <c r="AY18" s="37">
        <f t="shared" ref="AY18" ca="1" si="233">IF(AV18&gt;0,AW18,IF(AM18=0,AN19,IF(AM18-AO18=0,AN19,IF((AP18+AQ18=0),AN18,IF(AM19-AO19&gt;0,AN19,)))))</f>
        <v>43586</v>
      </c>
      <c r="AZ18" s="113">
        <f t="shared" ref="AZ18" ca="1" si="234">IF(BB18=0,MIN(AX18,BC24),0)</f>
        <v>0</v>
      </c>
      <c r="BA18" s="44">
        <f t="shared" ref="BA18:BA23" ca="1" si="235">IF(AND(AY18&lt;=TODAY()+10,BB18=0),AX18-AZ18,)</f>
        <v>0</v>
      </c>
      <c r="BB18" s="44">
        <f t="shared" ref="BB18" ca="1" si="236">IF(AY18&lt;AL$2,AX18,IF(AY18&lt;=$A$1,AX18,))</f>
        <v>0</v>
      </c>
      <c r="BC18" s="45"/>
      <c r="BD18" s="46"/>
      <c r="BE18" s="114"/>
      <c r="BF18" s="15"/>
      <c r="BG18" s="10"/>
      <c r="BH18" s="41"/>
      <c r="BI18" s="10">
        <f t="shared" ref="BI18" ca="1" si="237">IF(BG18&gt;0,BG18,IF(AX18-AZ18=0,AX19-AZ19,IF(AND(AX18-AZ18&gt;0,BA24+BB24=0),AX18-AZ18,IF(BA24+BB24&gt;0,AX19-AZ19,IF(AX18-AZ18=0,AX19-AZ19,IF(AX19-AZ20=0,AX20-AZ20))))))</f>
        <v>168</v>
      </c>
      <c r="BJ18" s="37">
        <f t="shared" ref="BJ18" ca="1" si="238">IF(BG18&gt;0,BH18,IF(AX18=0,AY19,IF(AX18-AZ18=0,AY19,IF((BA18+BB18=0),AY18,IF(AX19-AZ19&gt;0,AY19,)))))</f>
        <v>43586</v>
      </c>
      <c r="BK18" s="113">
        <f t="shared" ref="BK18" ca="1" si="239">IF(BM18=0,MIN(BI18,BN24),0)</f>
        <v>168</v>
      </c>
      <c r="BL18" s="44">
        <f t="shared" ref="BL18:BL23" ca="1" si="240">IF(AND(BJ18&lt;=TODAY()+10,BM18=0),BI18-BK18,)</f>
        <v>0</v>
      </c>
      <c r="BM18" s="44">
        <f t="shared" ref="BM18" ca="1" si="241">IF(BJ18&lt;AW$2,BI18,IF(BJ18&lt;=$A$1,BI18,))</f>
        <v>0</v>
      </c>
      <c r="BN18" s="117"/>
      <c r="BO18" s="126"/>
      <c r="BP18" s="114"/>
      <c r="BQ18" s="15"/>
      <c r="BR18" s="10"/>
      <c r="BS18" s="41"/>
      <c r="BT18" s="10">
        <f t="shared" ref="BT18" ca="1" si="242">IF(BR18&gt;0,BR18,IF(BI18-BK18=0,BI19-BK19,IF(AND(BI18-BK18&gt;0,BL24+BM24=0),BI18-BK18,IF(BL24+BM24&gt;0,BI19-BK19,IF(BI18-BK18=0,BI19-BK19,IF(BI19-BK20=0,BI20-BK20))))))</f>
        <v>624</v>
      </c>
      <c r="BU18" s="37">
        <f t="shared" ref="BU18" ca="1" si="243">IF(BR18&gt;0,BS18,IF(BI18=0,BJ19,IF(BI18-BK18=0,BJ19,IF((BL18+BM18=0),BJ18,IF(BI19-BK19&gt;0,BJ19,)))))</f>
        <v>43613</v>
      </c>
      <c r="BV18" s="43"/>
      <c r="BW18" s="125">
        <f t="shared" ref="BW18" ca="1" si="244">IF(BY18=0,MIN(BU18,BZ24),0)</f>
        <v>3300</v>
      </c>
      <c r="BX18" s="44">
        <f t="shared" ref="BX18" ca="1" si="245">IF(BU18&lt;BH$2,BT18,IF(BU18&lt;=$A$1,BT18,))</f>
        <v>0</v>
      </c>
      <c r="BY18" s="128"/>
      <c r="BZ18" s="142"/>
      <c r="CA18" s="64"/>
      <c r="CB18" s="15"/>
      <c r="CC18" s="10"/>
      <c r="CD18" s="41"/>
      <c r="CE18" s="10">
        <f t="shared" ref="CE18" ca="1" si="246">IF(CC18&gt;0,CC18,IF(BT18-BV18=0,BT19-BV19,IF(AND(BT18-BV18&gt;0,BW24+BX24=0),BT18-BV18,IF(BW24+BX24&gt;0,BT19-BV19,IF(BT18-BV18=0,BT19-BV19,IF(BT19-BV20=0,BT20-BV20))))))</f>
        <v>7800</v>
      </c>
      <c r="CF18" s="37">
        <f t="shared" ref="CF18" ca="1" si="247">IF(CC18&gt;0,CD18,IF(BT18=0,BU19,IF(BT18-BV18=0,BU19,IF((BW18+BX18=0),BU18,IF(BT19-BV19&gt;0,BU19,)))))</f>
        <v>43611</v>
      </c>
      <c r="CG18" s="141">
        <f t="shared" ref="CG18" ca="1" si="248">IF(CI18=0,MIN(CE18,CJ24),0)</f>
        <v>2200</v>
      </c>
      <c r="CH18" s="44">
        <f t="shared" ref="CH18:CH23" ca="1" si="249">IF(AND(CF18&lt;=TODAY()+10,CI18=0),CE18-CG18,)</f>
        <v>0</v>
      </c>
      <c r="CI18" s="44">
        <f t="shared" ref="CI18" ca="1" si="250">IF(CF18&lt;BS$2,CE18,IF(CF18&lt;=$A$1,CE18,))</f>
        <v>0</v>
      </c>
      <c r="CJ18" s="45"/>
      <c r="CK18" s="46"/>
      <c r="CL18" s="144"/>
      <c r="CM18" s="15"/>
      <c r="CN18" s="10"/>
      <c r="CO18" s="41"/>
      <c r="CP18" s="10">
        <f t="shared" ref="CP18" ca="1" si="251">IF(CN18&gt;0,CN18,IF(CE18-CG18=0,CE19-CG19,IF(AND(CE18-CG18&gt;0,CH24+CI24=0),CE18-CG18,IF(CH24+CI24&gt;0,CE19-CG19,IF(CE18-CG18=0,CE19-CG19,IF(CE19-CG20=0,CE20-CG20))))))</f>
        <v>5600</v>
      </c>
      <c r="CQ18" s="37">
        <f t="shared" ref="CQ18" ca="1" si="252">IF(CN18&gt;0,CO18,IF(CE18=0,CF19,IF(CE18-CG18=0,CF19,IF((CH18+CI18=0),CF18,IF(CE19-CG19&gt;0,CF19,)))))</f>
        <v>43611</v>
      </c>
      <c r="CR18" s="141">
        <f t="shared" ref="CR18" ca="1" si="253">IF(CT18=0,MIN(CP18,CU24),0)</f>
        <v>0</v>
      </c>
      <c r="CS18" s="44">
        <f t="shared" ref="CS18:CS23" ca="1" si="254">IF(AND(CQ18&lt;=TODAY()+10,CT18=0),CP18-CR18,)</f>
        <v>0</v>
      </c>
      <c r="CT18" s="44">
        <f t="shared" ref="CT18" ca="1" si="255">IF(CQ18&lt;CD$2,CP18,IF(CQ18&lt;=$A$1,CP18,))</f>
        <v>0</v>
      </c>
      <c r="CU18" s="45"/>
      <c r="CV18" s="46"/>
      <c r="CW18" s="144"/>
      <c r="CX18" s="15"/>
      <c r="CY18" s="1"/>
      <c r="CZ18" s="1"/>
    </row>
    <row r="19" spans="1:104" s="9" customFormat="1" ht="15" customHeight="1" outlineLevel="1" x14ac:dyDescent="0.25">
      <c r="A19" s="94"/>
      <c r="B19" s="87"/>
      <c r="C19" s="57"/>
      <c r="D19" s="39"/>
      <c r="E19" s="41"/>
      <c r="F19" s="25">
        <f t="shared" ref="F19:F23" si="256">IF(D19&gt;0,D19,0)</f>
        <v>0</v>
      </c>
      <c r="G19" s="42">
        <f t="shared" ref="G19:G23" si="257">IF(D19&gt;0,E19,0)</f>
        <v>0</v>
      </c>
      <c r="H19" s="43"/>
      <c r="I19" s="44">
        <f t="shared" ca="1" si="218"/>
        <v>0</v>
      </c>
      <c r="J19" s="44">
        <f t="shared" ca="1" si="219"/>
        <v>0</v>
      </c>
      <c r="K19" s="49"/>
      <c r="L19" s="50"/>
      <c r="M19" s="65"/>
      <c r="N19" s="55"/>
      <c r="O19" s="10"/>
      <c r="P19" s="40"/>
      <c r="Q19" s="10">
        <f t="shared" ref="Q19" si="258">IF(O19&gt;0,O19,IF(F18-H18=0,F20-H20,IF(AND(F19-H19&gt;0,I24+J24=0),F19-H19,IF(I24+J24&gt;0,F20-H20,IF(F19-H19=0,F20-H20,IF(F20-H21=0,F21-H21))))))</f>
        <v>0</v>
      </c>
      <c r="R19" s="37">
        <f t="shared" ref="R19" si="259">IF(O19&gt;0,P19,IF(F19=0,G20,IF(F19-H19=0,G20,IF(F18-H18=0,G20,IF((I24+J24=0),G19,IF(F20-H20&gt;0,G20,))))))</f>
        <v>0</v>
      </c>
      <c r="S19" s="43"/>
      <c r="T19" s="44">
        <f t="shared" ca="1" si="222"/>
        <v>0</v>
      </c>
      <c r="U19" s="44">
        <f t="shared" si="32"/>
        <v>0</v>
      </c>
      <c r="V19" s="49"/>
      <c r="W19" s="50"/>
      <c r="X19" s="65"/>
      <c r="Y19" s="55"/>
      <c r="Z19" s="10"/>
      <c r="AA19" s="40"/>
      <c r="AB19" s="10">
        <f t="shared" ref="AB19" ca="1" si="260">IF(Z19&gt;0,Z19,IF(Q18-S18=0,Q20-S20,IF(AND(Q19-S19&gt;0,T24+U24=0),Q19-S19,IF(T24+U24&gt;0,Q20-S20,IF(Q19-S19=0,Q20-S20,IF(Q20-S21=0,Q21-S21))))))</f>
        <v>0</v>
      </c>
      <c r="AC19" s="37">
        <f t="shared" ref="AC19" si="261">IF(Z19&gt;0,AA19,IF(Q19=0,R20,IF(Q19-S19=0,R20,IF(Q18-S18=0,R20,IF((T24+U24=0),R19,IF(Q20-S20&gt;0,R20,))))))</f>
        <v>0</v>
      </c>
      <c r="AD19" s="43"/>
      <c r="AE19" s="44">
        <f t="shared" ca="1" si="226"/>
        <v>0</v>
      </c>
      <c r="AF19" s="44">
        <f t="shared" ca="1" si="36"/>
        <v>0</v>
      </c>
      <c r="AG19" s="49"/>
      <c r="AH19" s="50"/>
      <c r="AI19" s="65"/>
      <c r="AJ19" s="55"/>
      <c r="AK19" s="10">
        <v>3456</v>
      </c>
      <c r="AL19" s="40">
        <v>43613</v>
      </c>
      <c r="AM19" s="102">
        <f t="shared" ref="AM19" si="262">IF(AK19&gt;0,AK19,IF(AB18-AD18=0,AB20-AD20,IF(AND(AB19-AD19&gt;0,AE24+AF24=0),AB19-AD19,IF(AE24+AF24&gt;0,AB20-AD20,IF(AB19-AD19=0,AB20-AD20,IF(AB20-AD21=0,AB21-AD21))))))</f>
        <v>3456</v>
      </c>
      <c r="AN19" s="149">
        <f t="shared" ref="AN19" si="263">IF(AK19&gt;0,AL19,IF(AB19=0,AC20,IF(AB19-AD19=0,AC20,IF(AB18-AD18=0,AC20,IF((AE24+AF24=0),AC19,IF(AB20-AD20&gt;0,AC20,))))))</f>
        <v>43613</v>
      </c>
      <c r="AO19" s="43"/>
      <c r="AP19" s="44">
        <f t="shared" ca="1" si="230"/>
        <v>0</v>
      </c>
      <c r="AQ19" s="44">
        <f t="shared" ca="1" si="40"/>
        <v>0</v>
      </c>
      <c r="AR19" s="49"/>
      <c r="AS19" s="50"/>
      <c r="AT19" s="65"/>
      <c r="AU19" s="55"/>
      <c r="AV19" s="10"/>
      <c r="AW19" s="41"/>
      <c r="AX19" s="10">
        <f t="shared" ref="AX19" ca="1" si="264">IF(AV19&gt;0,AV19,IF(AM18-AO18=0,AM20-AO20,IF(AND(AM19-AO19&gt;0,AP24+AQ24=0),AM19-AO19,IF(AP24+AQ24&gt;0,AM20-AO20,IF(AM19-AO19=0,AM20-AO20,IF(AM20-AO21=0,AM21-AO21))))))</f>
        <v>3456</v>
      </c>
      <c r="AY19" s="37">
        <f t="shared" ref="AY19" ca="1" si="265">IF(AV19&gt;0,AW19,IF(AM19=0,AN20,IF(AM19-AO19=0,AN20,IF(AM18-AO18=0,AN20,IF((AP24+AQ24=0),AN19,IF(AM20-AO20&gt;0,AN20,))))))</f>
        <v>43613</v>
      </c>
      <c r="AZ19" s="113">
        <f t="shared" ref="AZ19" ca="1" si="266">IF(BB19=0,MIN(BC24-AZ18,AX19),0)</f>
        <v>0</v>
      </c>
      <c r="BA19" s="44">
        <f t="shared" ca="1" si="235"/>
        <v>0</v>
      </c>
      <c r="BB19" s="44">
        <f t="shared" ca="1" si="45"/>
        <v>0</v>
      </c>
      <c r="BC19" s="49"/>
      <c r="BD19" s="50"/>
      <c r="BE19" s="115"/>
      <c r="BF19" s="55"/>
      <c r="BG19" s="10"/>
      <c r="BH19" s="41"/>
      <c r="BI19" s="10">
        <f t="shared" ref="BI19" ca="1" si="267">IF(BG19&gt;0,BG19,IF(AX18-AZ18=0,AX20-AZ20,IF(AND(AX19-AZ19&gt;0,BA24+BB24=0),AX19-AZ19,IF(BA24+BB24&gt;0,AX20-AZ20,IF(AX19-AZ19=0,AX20-AZ20,IF(AX20-AZ21=0,AX21-AZ21))))))</f>
        <v>3456</v>
      </c>
      <c r="BJ19" s="37">
        <f t="shared" ref="BJ19" ca="1" si="268">IF(BG19&gt;0,BH19,IF(AX19=0,AY20,IF(AX19-AZ19=0,AY20,IF(AX18-AZ18=0,AY20,IF((BA24+BB24=0),AY19,IF(AX20-AZ20&gt;0,AY20,))))))</f>
        <v>43613</v>
      </c>
      <c r="BK19" s="113">
        <f t="shared" ref="BK19" ca="1" si="269">IF(BM19=0,MIN(BN24-BK18,BI19),0)</f>
        <v>2832</v>
      </c>
      <c r="BL19" s="44">
        <f t="shared" ca="1" si="240"/>
        <v>0</v>
      </c>
      <c r="BM19" s="44">
        <f t="shared" ca="1" si="50"/>
        <v>0</v>
      </c>
      <c r="BN19" s="118"/>
      <c r="BO19" s="127"/>
      <c r="BP19" s="115"/>
      <c r="BQ19" s="55"/>
      <c r="BR19" s="10"/>
      <c r="BS19" s="41"/>
      <c r="BT19" s="10">
        <f t="shared" ref="BT19" ca="1" si="270">IF(BR19&gt;0,BR19,IF(BI18-BK18=0,BI20-BK20,IF(AND(BI19-BK19&gt;0,BL24+BM24=0),BI19-BK19,IF(BL24+BM24&gt;0,BI20-BK20,IF(BI19-BK19=0,BI20-BK20,IF(BI20-BK21=0,BI21-BK21))))))</f>
        <v>7800</v>
      </c>
      <c r="BU19" s="37">
        <f t="shared" ref="BU19" ca="1" si="271">IF(BR19&gt;0,BS19,IF(BI19=0,BJ20,IF(BI19-BK19=0,BJ20,IF(BI18-BK18=0,BJ20,IF((BL24+BM24=0),BJ19,IF(BI20-BK20&gt;0,BJ20,))))))</f>
        <v>43611</v>
      </c>
      <c r="BV19" s="43"/>
      <c r="BW19" s="125">
        <f t="shared" ref="BW19" ca="1" si="272">IF(BY19=0,MIN(BZ24-BW18,BU19),0)</f>
        <v>0</v>
      </c>
      <c r="BX19" s="44">
        <f t="shared" ca="1" si="54"/>
        <v>0</v>
      </c>
      <c r="BY19" s="129"/>
      <c r="BZ19" s="143"/>
      <c r="CA19" s="65"/>
      <c r="CB19" s="55"/>
      <c r="CC19" s="10"/>
      <c r="CD19" s="41"/>
      <c r="CE19" s="10">
        <f t="shared" ref="CE19" ca="1" si="273">IF(CC19&gt;0,CC19,IF(BT18-BV18=0,BT20-BV20,IF(AND(BT19-BV19&gt;0,BW24+BX24=0),BT19-BV19,IF(BW24+BX24&gt;0,BT20-BV20,IF(BT19-BV19=0,BT20-BV20,IF(BT20-BV21=0,BT21-BV21))))))</f>
        <v>3300</v>
      </c>
      <c r="CF19" s="37">
        <f t="shared" ref="CF19" ca="1" si="274">IF(CC19&gt;0,CD19,IF(BT19=0,BU20,IF(BT19-BV19=0,BU20,IF(BT18-BV18=0,BU20,IF((BW24+BX24=0),BU19,IF(BT20-BV20&gt;0,BU20,))))))</f>
        <v>43617</v>
      </c>
      <c r="CG19" s="141">
        <f t="shared" ref="CG19" ca="1" si="275">IF(CI19=0,MIN(CJ24-CG18,CE19),0)</f>
        <v>0</v>
      </c>
      <c r="CH19" s="44">
        <f t="shared" ca="1" si="249"/>
        <v>0</v>
      </c>
      <c r="CI19" s="44">
        <f t="shared" ca="1" si="59"/>
        <v>0</v>
      </c>
      <c r="CJ19" s="49"/>
      <c r="CK19" s="50"/>
      <c r="CL19" s="145"/>
      <c r="CM19" s="55"/>
      <c r="CN19" s="10"/>
      <c r="CO19" s="41"/>
      <c r="CP19" s="10">
        <f t="shared" ref="CP19" ca="1" si="276">IF(CN19&gt;0,CN19,IF(CE18-CG18=0,CE20-CG20,IF(AND(CE19-CG19&gt;0,CH24+CI24=0),CE19-CG19,IF(CH24+CI24&gt;0,CE20-CG20,IF(CE19-CG19=0,CE20-CG20,IF(CE20-CG21=0,CE21-CG21))))))</f>
        <v>3300</v>
      </c>
      <c r="CQ19" s="37">
        <f t="shared" ref="CQ19" ca="1" si="277">IF(CN19&gt;0,CO19,IF(CE19=0,CF20,IF(CE19-CG19=0,CF20,IF(CE18-CG18=0,CF20,IF((CH24+CI24=0),CF19,IF(CE20-CG20&gt;0,CF20,))))))</f>
        <v>43617</v>
      </c>
      <c r="CR19" s="141">
        <f t="shared" ref="CR19" ca="1" si="278">IF(CT19=0,MIN(CU24-CR18,CP19),0)</f>
        <v>0</v>
      </c>
      <c r="CS19" s="44">
        <f t="shared" ca="1" si="254"/>
        <v>0</v>
      </c>
      <c r="CT19" s="44">
        <f t="shared" ca="1" si="64"/>
        <v>0</v>
      </c>
      <c r="CU19" s="49"/>
      <c r="CV19" s="50"/>
      <c r="CW19" s="145"/>
      <c r="CX19" s="55"/>
      <c r="CY19" s="1"/>
      <c r="CZ19" s="1"/>
    </row>
    <row r="20" spans="1:104" s="9" customFormat="1" ht="15" customHeight="1" outlineLevel="1" x14ac:dyDescent="0.25">
      <c r="A20" s="94"/>
      <c r="B20" s="87"/>
      <c r="C20" s="57"/>
      <c r="D20" s="39"/>
      <c r="E20" s="41"/>
      <c r="F20" s="25">
        <f t="shared" si="256"/>
        <v>0</v>
      </c>
      <c r="G20" s="42">
        <f t="shared" si="257"/>
        <v>0</v>
      </c>
      <c r="H20" s="43"/>
      <c r="I20" s="44">
        <f t="shared" ca="1" si="218"/>
        <v>0</v>
      </c>
      <c r="J20" s="44">
        <f t="shared" ca="1" si="219"/>
        <v>0</v>
      </c>
      <c r="K20" s="49"/>
      <c r="L20" s="50"/>
      <c r="M20" s="65"/>
      <c r="N20" s="55"/>
      <c r="O20" s="10"/>
      <c r="P20" s="41"/>
      <c r="Q20" s="10">
        <f t="shared" ref="Q20" si="279">IF(O20&gt;0,O20,IF(F19-H19=0,F21-H21,IF(AND(F20-H20&gt;0,I24+J24=0),F20-H20,IF(I24+J24&gt;0,F21-H21,IF(F20-H20=0,F21-H21,IF(F21-H22=0,F22-H22))))))</f>
        <v>0</v>
      </c>
      <c r="R20" s="37">
        <f t="shared" ref="R20" si="280">IF(O20&gt;0,P20,IF(F20=0,G21,IF(F20-H20=0,G21,IF(F19-H19=0,G21,IF((I24+J24=0),G20,IF(F21-H21&gt;0,G21,))))))</f>
        <v>0</v>
      </c>
      <c r="S20" s="43"/>
      <c r="T20" s="44">
        <f t="shared" ca="1" si="222"/>
        <v>0</v>
      </c>
      <c r="U20" s="44">
        <f t="shared" si="32"/>
        <v>0</v>
      </c>
      <c r="V20" s="49"/>
      <c r="W20" s="50"/>
      <c r="X20" s="65"/>
      <c r="Y20" s="55"/>
      <c r="Z20" s="10"/>
      <c r="AA20" s="41"/>
      <c r="AB20" s="10">
        <f t="shared" ref="AB20" si="281">IF(Z20&gt;0,Z20,IF(Q19-S19=0,Q21-S21,IF(AND(Q20-S20&gt;0,T24+U24=0),Q20-S20,IF(T24+U24&gt;0,Q21-S21,IF(Q20-S20=0,Q21-S21,IF(Q21-S22=0,Q22-S22))))))</f>
        <v>0</v>
      </c>
      <c r="AC20" s="37">
        <f t="shared" ref="AC20" si="282">IF(Z20&gt;0,AA20,IF(Q20=0,R21,IF(Q20-S20=0,R21,IF(Q19-S19=0,R21,IF((T24+U24=0),R20,IF(Q21-S21&gt;0,R21,))))))</f>
        <v>0</v>
      </c>
      <c r="AD20" s="43"/>
      <c r="AE20" s="44">
        <f t="shared" ca="1" si="226"/>
        <v>0</v>
      </c>
      <c r="AF20" s="44">
        <f t="shared" si="36"/>
        <v>0</v>
      </c>
      <c r="AG20" s="49"/>
      <c r="AH20" s="50"/>
      <c r="AI20" s="65"/>
      <c r="AJ20" s="55"/>
      <c r="AK20" s="10"/>
      <c r="AL20" s="41"/>
      <c r="AM20" s="102">
        <f t="shared" ref="AM20" ca="1" si="283">IF(AK20&gt;0,AK20,IF(AB18-AD18=0,AB21-AD21,IF(AND(AB20-AD20&gt;0,AE24+AF24=0),AB20-AD20,IF(AE24+AF24&gt;0,AB21-AD21,IF(AB20-AD20=0,AB21-AD21,IF(AB21-AD22=0,AB22-AD22))))))</f>
        <v>0</v>
      </c>
      <c r="AN20" s="149">
        <f t="shared" ref="AN20" si="284">IF(AK20&gt;0,AL20,IF(AB20=0,AC21,IF(AB20-AD20=0,AC21,IF(AB18-AD18=0,AC21,IF((AE24+AF24=0),AC20,IF(AB21-AD21&gt;0,AC21,))))))</f>
        <v>0</v>
      </c>
      <c r="AO20" s="43"/>
      <c r="AP20" s="44">
        <f t="shared" ca="1" si="230"/>
        <v>0</v>
      </c>
      <c r="AQ20" s="44">
        <f t="shared" ca="1" si="40"/>
        <v>0</v>
      </c>
      <c r="AR20" s="49"/>
      <c r="AS20" s="50"/>
      <c r="AT20" s="65"/>
      <c r="AU20" s="55"/>
      <c r="AV20" s="10"/>
      <c r="AW20" s="41"/>
      <c r="AX20" s="10">
        <f t="shared" ref="AX20" ca="1" si="285">IF(AV20&gt;0,AV20,IF(AM18-AO18=0,AM21-AO21,IF(AND(AM20-AO20&gt;0,AP24+AQ24=0),AM20-AO20,IF(AP24+AQ24&gt;0,AM21-AO21,IF(AM20-AO20=0,AM21-AO21,IF(AM21-AO22=0,AM22-AO22))))))</f>
        <v>0</v>
      </c>
      <c r="AY20" s="37">
        <f t="shared" ref="AY20" ca="1" si="286">IF(AV20&gt;0,AW20,IF(AM20=0,AN21,IF(AM20-AO20=0,AN21,IF(AM18-AO18=0,AN21,IF((AP24+AQ24=0),AN20,IF(AM21-AO21&gt;0,AN21,))))))</f>
        <v>0</v>
      </c>
      <c r="AZ20" s="113">
        <f t="shared" ref="AZ20" ca="1" si="287">IF(BB20=0,MIN(BC24-AZ18-AZ19,AX20),0)</f>
        <v>0</v>
      </c>
      <c r="BA20" s="44">
        <f t="shared" ca="1" si="235"/>
        <v>0</v>
      </c>
      <c r="BB20" s="44">
        <f t="shared" ca="1" si="45"/>
        <v>0</v>
      </c>
      <c r="BC20" s="49"/>
      <c r="BD20" s="50"/>
      <c r="BE20" s="115"/>
      <c r="BF20" s="55"/>
      <c r="BG20" s="99">
        <v>7800</v>
      </c>
      <c r="BH20" s="100">
        <v>43611</v>
      </c>
      <c r="BI20" s="10">
        <f t="shared" ref="BI20" si="288">IF(BG20&gt;0,BG20,IF(AX18-AZ18=0,AX21-AZ21,IF(AND(AX20-AZ20&gt;0,BA24+BB24=0),AX20-AZ20,IF(BA24+BB24&gt;0,AX21-AZ21,IF(AX20-AZ20=0,AX21-AZ21,IF(AX21-AZ22=0,AX22-AZ22))))))</f>
        <v>7800</v>
      </c>
      <c r="BJ20" s="37">
        <f t="shared" ref="BJ20" si="289">IF(BG20&gt;0,BH20,IF(AX20=0,AY21,IF(AX20-AZ20=0,AY21,IF(AX18-AZ18=0,AY21,IF((BA24+BB24=0),AY20,IF(AX21-AZ21&gt;0,AY21,))))))</f>
        <v>43611</v>
      </c>
      <c r="BK20" s="113">
        <f t="shared" ref="BK20" ca="1" si="290">IF(BM20=0,MIN(BN24-BK18-BK19,BI20),0)</f>
        <v>0</v>
      </c>
      <c r="BL20" s="44">
        <f t="shared" ca="1" si="240"/>
        <v>0</v>
      </c>
      <c r="BM20" s="44">
        <f t="shared" ca="1" si="50"/>
        <v>0</v>
      </c>
      <c r="BN20" s="118"/>
      <c r="BO20" s="127"/>
      <c r="BP20" s="115"/>
      <c r="BQ20" s="55"/>
      <c r="BR20" s="147">
        <v>3300</v>
      </c>
      <c r="BS20" s="148">
        <v>43617</v>
      </c>
      <c r="BT20" s="10">
        <f>IF(BR20&gt;0,BR20,IF(BI18-BK18=0,BI21-BK21,IF(AND(BI20-BK20&gt;0,BL24+BM24=0),BI20-BK20,IF(BL24+BM24&gt;0,BI21-BK21,IF(BI20-BK20=0,BI21-BK21,IF(BI21-BK22=0,BI22-BK22))))))</f>
        <v>3300</v>
      </c>
      <c r="BU20" s="37">
        <f>IF(BR20&gt;0,BS20,IF(BI20=0,BJ21,IF(BI20-BK20=0,BJ21,IF(BI18-BK18=0,BJ21,IF((BL24+BM24=0),BJ20,IF(BI21-BK21&gt;0,BJ21,))))))</f>
        <v>43617</v>
      </c>
      <c r="BV20" s="43"/>
      <c r="BW20" s="125">
        <f t="shared" ref="BW20" ca="1" si="291">IF(BY20=0,MIN(BZ24-BW18-BW19,BU20),0)</f>
        <v>0</v>
      </c>
      <c r="BX20" s="44">
        <f t="shared" ca="1" si="54"/>
        <v>0</v>
      </c>
      <c r="BY20" s="129"/>
      <c r="BZ20" s="143"/>
      <c r="CA20" s="65"/>
      <c r="CB20" s="55"/>
      <c r="CC20" s="153">
        <v>5100</v>
      </c>
      <c r="CD20" s="154">
        <v>43623</v>
      </c>
      <c r="CE20" s="10">
        <f t="shared" ref="CE20" si="292">IF(CC20&gt;0,CC20,IF(BT18-BV18=0,BT21-BV21,IF(AND(BT20-BV20&gt;0,BW24+BX24=0),BT20-BV20,IF(BW24+BX24&gt;0,BT21-BV21,IF(BT20-BV20=0,BT21-BV21,IF(BT21-BV22=0,BT22-BV22))))))</f>
        <v>5100</v>
      </c>
      <c r="CF20" s="37">
        <f t="shared" ref="CF20" si="293">IF(CC20&gt;0,CD20,IF(BT20=0,BU21,IF(BT20-BV20=0,BU21,IF(BT18-BV18=0,BU21,IF((BW24+BX24=0),BU20,IF(BT21-BV21&gt;0,BU21,))))))</f>
        <v>43623</v>
      </c>
      <c r="CG20" s="141">
        <f t="shared" ref="CG20" ca="1" si="294">IF(CI20=0,MIN(CJ24-CG18-CG19,CE20),0)</f>
        <v>0</v>
      </c>
      <c r="CH20" s="44">
        <f t="shared" ca="1" si="249"/>
        <v>0</v>
      </c>
      <c r="CI20" s="44">
        <f t="shared" ca="1" si="59"/>
        <v>0</v>
      </c>
      <c r="CJ20" s="49"/>
      <c r="CK20" s="50"/>
      <c r="CL20" s="145"/>
      <c r="CM20" s="55"/>
      <c r="CN20" s="10"/>
      <c r="CO20" s="41"/>
      <c r="CP20" s="10">
        <f t="shared" ref="CP20" ca="1" si="295">IF(CN20&gt;0,CN20,IF(CE18-CG18=0,CE21-CG21,IF(AND(CE20-CG20&gt;0,CH24+CI24=0),CE20-CG20,IF(CH24+CI24&gt;0,CE21-CG21,IF(CE20-CG20=0,CE21-CG21,IF(CE21-CG22=0,CE22-CG22))))))</f>
        <v>5100</v>
      </c>
      <c r="CQ20" s="37">
        <f t="shared" ref="CQ20" ca="1" si="296">IF(CN20&gt;0,CO20,IF(CE20=0,CF21,IF(CE20-CG20=0,CF21,IF(CE18-CG18=0,CF21,IF((CH24+CI24=0),CF20,IF(CE21-CG21&gt;0,CF21,))))))</f>
        <v>43623</v>
      </c>
      <c r="CR20" s="141">
        <f t="shared" ref="CR20" ca="1" si="297">IF(CT20=0,MIN(CU24-CR18-CR19,CP20),0)</f>
        <v>0</v>
      </c>
      <c r="CS20" s="44">
        <f t="shared" ca="1" si="254"/>
        <v>0</v>
      </c>
      <c r="CT20" s="44">
        <f t="shared" ca="1" si="64"/>
        <v>0</v>
      </c>
      <c r="CU20" s="49"/>
      <c r="CV20" s="50"/>
      <c r="CW20" s="145"/>
      <c r="CX20" s="55"/>
      <c r="CY20" s="1"/>
      <c r="CZ20" s="1"/>
    </row>
    <row r="21" spans="1:104" s="9" customFormat="1" ht="15" customHeight="1" outlineLevel="1" x14ac:dyDescent="0.25">
      <c r="A21" s="94"/>
      <c r="B21" s="87"/>
      <c r="C21" s="57"/>
      <c r="D21" s="39"/>
      <c r="E21" s="41"/>
      <c r="F21" s="25">
        <f t="shared" si="256"/>
        <v>0</v>
      </c>
      <c r="G21" s="42">
        <f t="shared" si="257"/>
        <v>0</v>
      </c>
      <c r="H21" s="43"/>
      <c r="I21" s="44">
        <f t="shared" ca="1" si="218"/>
        <v>0</v>
      </c>
      <c r="J21" s="44">
        <f t="shared" ca="1" si="219"/>
        <v>0</v>
      </c>
      <c r="K21" s="49"/>
      <c r="L21" s="50"/>
      <c r="M21" s="65"/>
      <c r="N21" s="55"/>
      <c r="O21" s="10"/>
      <c r="P21" s="41"/>
      <c r="Q21" s="10">
        <f t="shared" ref="Q21" si="298">IF(O21&gt;0,O21,IF(F20-H20=0,F22-H22,IF(AND(F21-H21&gt;0,I24+J24=0),F21-H21,IF(I24+J24&gt;0,F22-H22,IF(F21-H21=0,F22-H22,IF(F22-H23=0,F23-H23))))))</f>
        <v>0</v>
      </c>
      <c r="R21" s="37">
        <f t="shared" ref="R21" si="299">IF(O21&gt;0,P21,IF(F21=0,G22,IF(F21-H21=0,G22,IF(F20-H20=0,G22,IF((I24+J24=0),G21,IF(F22-H22&gt;0,G22,))))))</f>
        <v>0</v>
      </c>
      <c r="S21" s="43"/>
      <c r="T21" s="44">
        <f t="shared" ca="1" si="222"/>
        <v>0</v>
      </c>
      <c r="U21" s="44">
        <f t="shared" si="32"/>
        <v>0</v>
      </c>
      <c r="V21" s="49"/>
      <c r="W21" s="50"/>
      <c r="X21" s="65"/>
      <c r="Y21" s="55"/>
      <c r="Z21" s="10"/>
      <c r="AA21" s="41"/>
      <c r="AB21" s="10">
        <f t="shared" ref="AB21" si="300">IF(Z21&gt;0,Z21,IF(Q20-S20=0,Q22-S22,IF(AND(Q21-S21&gt;0,T24+U24=0),Q21-S21,IF(T24+U24&gt;0,Q22-S22,IF(Q21-S21=0,Q22-S22,IF(Q22-S23=0,Q23-S23))))))</f>
        <v>0</v>
      </c>
      <c r="AC21" s="37">
        <f t="shared" ref="AC21" si="301">IF(Z21&gt;0,AA21,IF(Q21=0,R22,IF(Q21-S21=0,R22,IF(Q20-S20=0,R22,IF((T24+U24=0),R21,IF(Q22-S22&gt;0,R22,))))))</f>
        <v>0</v>
      </c>
      <c r="AD21" s="43"/>
      <c r="AE21" s="44">
        <f t="shared" ca="1" si="226"/>
        <v>0</v>
      </c>
      <c r="AF21" s="44">
        <f t="shared" si="36"/>
        <v>0</v>
      </c>
      <c r="AG21" s="49"/>
      <c r="AH21" s="50"/>
      <c r="AI21" s="65"/>
      <c r="AJ21" s="55"/>
      <c r="AK21" s="10"/>
      <c r="AL21" s="41"/>
      <c r="AM21" s="102">
        <f t="shared" ref="AM21" si="302">IF(AK21&gt;0,AK21,IF(AB20-AD20=0,AB22-AD22,IF(AND(AB21-AD21&gt;0,AE24+AF24=0),AB21-AD21,IF(AE24+AF24&gt;0,AB22-AD22,IF(AB21-AD21=0,AB22-AD22,IF(AB22-AD23=0,AB23-AD23))))))</f>
        <v>0</v>
      </c>
      <c r="AN21" s="149">
        <f t="shared" ref="AN21" si="303">IF(AK21&gt;0,AL21,IF(AB21=0,AC22,IF(AB21-AD21=0,AC22,IF(AB20-AD20=0,AC22,IF((AE24+AF24=0),AC21,IF(AB22-AD22&gt;0,AC22,))))))</f>
        <v>0</v>
      </c>
      <c r="AO21" s="43"/>
      <c r="AP21" s="44">
        <f t="shared" ca="1" si="230"/>
        <v>0</v>
      </c>
      <c r="AQ21" s="44">
        <f t="shared" si="40"/>
        <v>0</v>
      </c>
      <c r="AR21" s="49"/>
      <c r="AS21" s="50"/>
      <c r="AT21" s="65"/>
      <c r="AU21" s="55"/>
      <c r="AV21" s="10"/>
      <c r="AW21" s="41"/>
      <c r="AX21" s="10">
        <f t="shared" ref="AX21" ca="1" si="304">IF(AV21&gt;0,AV21,IF(AM20-AO20=0,AM22-AO22,IF(AND(AM21-AO21&gt;0,AP24+AQ24=0),AM21-AO21,IF(AP24+AQ24&gt;0,AM22-AO22,IF(AM21-AO21=0,AM22-AO22,IF(AM22-AO23=0,AM23-AO23))))))</f>
        <v>0</v>
      </c>
      <c r="AY21" s="37">
        <f t="shared" ref="AY21" si="305">IF(AV21&gt;0,AW21,IF(AM21=0,AN22,IF(AM21-AO21=0,AN22,IF(AM20-AO20=0,AN22,IF((AP24+AQ24=0),AN21,IF(AM22-AO22&gt;0,AN22,))))))</f>
        <v>0</v>
      </c>
      <c r="AZ21" s="113">
        <f t="shared" ref="AZ21" ca="1" si="306">IF(BB21=0,MIN(BC24-AZ18-AZ19-AZ20,AX21),0)</f>
        <v>0</v>
      </c>
      <c r="BA21" s="44">
        <f t="shared" ca="1" si="235"/>
        <v>0</v>
      </c>
      <c r="BB21" s="44">
        <f t="shared" ca="1" si="45"/>
        <v>0</v>
      </c>
      <c r="BC21" s="49"/>
      <c r="BD21" s="50"/>
      <c r="BE21" s="115"/>
      <c r="BF21" s="55"/>
      <c r="BG21" s="10"/>
      <c r="BH21" s="41"/>
      <c r="BI21" s="10">
        <f t="shared" ref="BI21" ca="1" si="307">IF(BG21&gt;0,BG21,IF(AX20-AZ20=0,AX22-AZ22,IF(AND(AX21-AZ21&gt;0,BA24+BB24=0),AX21-AZ21,IF(BA24+BB24&gt;0,AX22-AZ22,IF(AX21-AZ21=0,AX22-AZ22,IF(AX22-AZ23=0,AX23-AZ23))))))</f>
        <v>0</v>
      </c>
      <c r="BJ21" s="37">
        <f t="shared" ref="BJ21" ca="1" si="308">IF(BG21&gt;0,BH21,IF(AX21=0,AY22,IF(AX21-AZ21=0,AY22,IF(AX20-AZ20=0,AY22,IF((BA24+BB24=0),AY21,IF(AX22-AZ22&gt;0,AY22,))))))</f>
        <v>0</v>
      </c>
      <c r="BK21" s="113">
        <f t="shared" ref="BK21" ca="1" si="309">IF(BM21=0,MIN(BN24-BK18-BK19-BK20,BI21),0)</f>
        <v>0</v>
      </c>
      <c r="BL21" s="44">
        <f t="shared" ca="1" si="240"/>
        <v>0</v>
      </c>
      <c r="BM21" s="44">
        <f t="shared" ca="1" si="50"/>
        <v>0</v>
      </c>
      <c r="BN21" s="118"/>
      <c r="BO21" s="127"/>
      <c r="BP21" s="115"/>
      <c r="BQ21" s="55"/>
      <c r="BR21" s="131"/>
      <c r="BS21" s="140"/>
      <c r="BT21" s="10">
        <f ca="1">IF(BR21&gt;0,BR21,IF(BI20-BK20=0,BI22-BK22,IF(AND(BI21-BK21&gt;0,BL24+BM24=0),BI21-BK21,IF(BL24+BM24&gt;0,BI22-BK22,IF(BI21-BK21=0,BI22-BK22,IF(BI22-BK23=0,BI23-BK23))))))</f>
        <v>0</v>
      </c>
      <c r="BU21" s="37">
        <f ca="1">IF(BR21&gt;0,BS21,IF(BI21=0,BJ22,IF(BI21-BK21=0,BJ22,IF(BI20-BK20=0,BJ22,IF((BL24+BM24=0),BJ21,IF(BI22-BK22&gt;0,BJ22,))))))</f>
        <v>0</v>
      </c>
      <c r="BV21" s="43"/>
      <c r="BW21" s="125">
        <f t="shared" ref="BW21" ca="1" si="310">IF(BY21=0,MIN(BZ24-BW18-BW19-BW20,BU21),0)</f>
        <v>0</v>
      </c>
      <c r="BX21" s="44">
        <f t="shared" ca="1" si="54"/>
        <v>0</v>
      </c>
      <c r="BY21" s="129"/>
      <c r="BZ21" s="143"/>
      <c r="CA21" s="65"/>
      <c r="CB21" s="55"/>
      <c r="CC21" s="10"/>
      <c r="CD21" s="41"/>
      <c r="CE21" s="10">
        <f t="shared" ref="CE21" ca="1" si="311">IF(CC21&gt;0,CC21,IF(BT20-BV20=0,BT22-BV22,IF(AND(BT21-BV21&gt;0,BW24+BX24=0),BT21-BV21,IF(BW24+BX24&gt;0,BT22-BV22,IF(BT21-BV21=0,BT22-BV22,IF(BT22-BV23=0,BT23-BV23))))))</f>
        <v>0</v>
      </c>
      <c r="CF21" s="37">
        <f t="shared" ref="CF21" ca="1" si="312">IF(CC21&gt;0,CD21,IF(BT21=0,BU22,IF(BT21-BV21=0,BU22,IF(BT20-BV20=0,BU22,IF((BW24+BX24=0),BU21,IF(BT22-BV22&gt;0,BU22,))))))</f>
        <v>0</v>
      </c>
      <c r="CG21" s="141">
        <f t="shared" ref="CG21" ca="1" si="313">IF(CI21=0,MIN(CJ24-CG18-CG19-CG20,CE21),0)</f>
        <v>0</v>
      </c>
      <c r="CH21" s="44">
        <f t="shared" ca="1" si="249"/>
        <v>0</v>
      </c>
      <c r="CI21" s="44">
        <f t="shared" ca="1" si="59"/>
        <v>0</v>
      </c>
      <c r="CJ21" s="49"/>
      <c r="CK21" s="50"/>
      <c r="CL21" s="145"/>
      <c r="CM21" s="55"/>
      <c r="CN21" s="10"/>
      <c r="CO21" s="41"/>
      <c r="CP21" s="10">
        <f t="shared" ref="CP21" ca="1" si="314">IF(CN21&gt;0,CN21,IF(CE20-CG20=0,CE22-CG22,IF(AND(CE21-CG21&gt;0,CH24+CI24=0),CE21-CG21,IF(CH24+CI24&gt;0,CE22-CG22,IF(CE21-CG21=0,CE22-CG22,IF(CE22-CG23=0,CE23-CG23))))))</f>
        <v>0</v>
      </c>
      <c r="CQ21" s="37">
        <f t="shared" ref="CQ21" ca="1" si="315">IF(CN21&gt;0,CO21,IF(CE21=0,CF22,IF(CE21-CG21=0,CF22,IF(CE20-CG20=0,CF22,IF((CH24+CI24=0),CF21,IF(CE22-CG22&gt;0,CF22,))))))</f>
        <v>0</v>
      </c>
      <c r="CR21" s="141">
        <f t="shared" ref="CR21" ca="1" si="316">IF(CT21=0,MIN(CU24-CR18-CR19-CR20,CP21),0)</f>
        <v>0</v>
      </c>
      <c r="CS21" s="44">
        <f t="shared" ca="1" si="254"/>
        <v>0</v>
      </c>
      <c r="CT21" s="44">
        <f t="shared" ca="1" si="64"/>
        <v>0</v>
      </c>
      <c r="CU21" s="49"/>
      <c r="CV21" s="50"/>
      <c r="CW21" s="145"/>
      <c r="CX21" s="55"/>
      <c r="CY21" s="1"/>
      <c r="CZ21" s="1"/>
    </row>
    <row r="22" spans="1:104" s="9" customFormat="1" ht="15" customHeight="1" outlineLevel="1" x14ac:dyDescent="0.25">
      <c r="A22" s="94"/>
      <c r="B22" s="87"/>
      <c r="C22" s="57"/>
      <c r="D22" s="39"/>
      <c r="E22" s="41"/>
      <c r="F22" s="25">
        <f t="shared" si="256"/>
        <v>0</v>
      </c>
      <c r="G22" s="42">
        <f t="shared" si="257"/>
        <v>0</v>
      </c>
      <c r="H22" s="43"/>
      <c r="I22" s="44">
        <f t="shared" ca="1" si="218"/>
        <v>0</v>
      </c>
      <c r="J22" s="44">
        <f t="shared" ca="1" si="219"/>
        <v>0</v>
      </c>
      <c r="K22" s="49"/>
      <c r="L22" s="50"/>
      <c r="M22" s="65"/>
      <c r="N22" s="55"/>
      <c r="O22" s="10"/>
      <c r="P22" s="41"/>
      <c r="Q22" s="10">
        <f t="shared" ref="Q22" si="317">IF(O22&gt;0,O22,IF(F21-H21=0,F23-H23,IF(AND(F22-H22&gt;0,I24+J24=0),F22-H22,IF(I24+J24&gt;0,F23-H23,IF(F22-H22=0,F23-H23,IF(F23-H24=0,F24-H24))))))</f>
        <v>0</v>
      </c>
      <c r="R22" s="37">
        <f t="shared" ref="R22" si="318">IF(O22&gt;0,P22,IF(F22=0,G23,IF(F22-H22=0,G23,IF(F21-H21=0,G23,IF((I24+J24=0),G22,IF(F23-H23&gt;0,G23,))))))</f>
        <v>0</v>
      </c>
      <c r="S22" s="43"/>
      <c r="T22" s="44">
        <f t="shared" ca="1" si="222"/>
        <v>0</v>
      </c>
      <c r="U22" s="44">
        <f t="shared" si="32"/>
        <v>0</v>
      </c>
      <c r="V22" s="49"/>
      <c r="W22" s="50"/>
      <c r="X22" s="65"/>
      <c r="Y22" s="55"/>
      <c r="Z22" s="10"/>
      <c r="AA22" s="41"/>
      <c r="AB22" s="10">
        <f t="shared" ref="AB22" si="319">IF(Z22&gt;0,Z22,IF(Q21-S21=0,Q23-S23,IF(AND(Q22-S22&gt;0,T24+U24=0),Q22-S22,IF(T24+U24&gt;0,Q23-S23,IF(Q22-S22=0,Q23-S23,IF(Q23-S24=0,Q24-S24))))))</f>
        <v>0</v>
      </c>
      <c r="AC22" s="37">
        <f t="shared" ref="AC22" si="320">IF(Z22&gt;0,AA22,IF(Q22=0,R23,IF(Q22-S22=0,R23,IF(Q21-S21=0,R23,IF((T24+U24=0),R22,IF(Q23-S23&gt;0,R23,))))))</f>
        <v>0</v>
      </c>
      <c r="AD22" s="43"/>
      <c r="AE22" s="44">
        <f t="shared" ca="1" si="226"/>
        <v>0</v>
      </c>
      <c r="AF22" s="44">
        <f t="shared" si="36"/>
        <v>0</v>
      </c>
      <c r="AG22" s="49"/>
      <c r="AH22" s="50"/>
      <c r="AI22" s="65"/>
      <c r="AJ22" s="55"/>
      <c r="AK22" s="10"/>
      <c r="AL22" s="41"/>
      <c r="AM22" s="102">
        <f t="shared" ref="AM22" si="321">IF(AK22&gt;0,AK22,IF(AB21-AD21=0,AB23-AD23,IF(AND(AB22-AD22&gt;0,AE24+AF24=0),AB22-AD22,IF(AE24+AF24&gt;0,AB23-AD23,IF(AB22-AD22=0,AB23-AD23,IF(AB23-AD24=0,AB24-AD24))))))</f>
        <v>0</v>
      </c>
      <c r="AN22" s="149">
        <f t="shared" ref="AN22" si="322">IF(AK22&gt;0,AL22,IF(AB22=0,AC23,IF(AB22-AD22=0,AC23,IF(AB21-AD21=0,AC23,IF((AE24+AF24=0),AC22,IF(AB23-AD23&gt;0,AC23,))))))</f>
        <v>0</v>
      </c>
      <c r="AO22" s="43"/>
      <c r="AP22" s="44">
        <f t="shared" ca="1" si="230"/>
        <v>0</v>
      </c>
      <c r="AQ22" s="44">
        <f t="shared" si="40"/>
        <v>0</v>
      </c>
      <c r="AR22" s="49"/>
      <c r="AS22" s="50"/>
      <c r="AT22" s="65"/>
      <c r="AU22" s="55"/>
      <c r="AV22" s="10"/>
      <c r="AW22" s="41"/>
      <c r="AX22" s="10">
        <f t="shared" ref="AX22" si="323">IF(AV22&gt;0,AV22,IF(AM21-AO21=0,AM23-AO23,IF(AND(AM22-AO22&gt;0,AP24+AQ24=0),AM22-AO22,IF(AP24+AQ24&gt;0,AM23-AO23,IF(AM22-AO22=0,AM23-AO23,IF(AM23-AO24=0,AM24-AO24))))))</f>
        <v>0</v>
      </c>
      <c r="AY22" s="37">
        <f t="shared" ref="AY22" si="324">IF(AV22&gt;0,AW22,IF(AM22=0,AN23,IF(AM22-AO22=0,AN23,IF(AM21-AO21=0,AN23,IF((AP24+AQ24=0),AN22,IF(AM23-AO23&gt;0,AN23,))))))</f>
        <v>0</v>
      </c>
      <c r="AZ22" s="113">
        <f t="shared" ref="AZ22" ca="1" si="325">IF(BB22=0,MIN(BC24-AZ18-AZ19-AZ20-AZ21,AX22),0)</f>
        <v>0</v>
      </c>
      <c r="BA22" s="44">
        <f t="shared" ca="1" si="235"/>
        <v>0</v>
      </c>
      <c r="BB22" s="44">
        <f t="shared" si="45"/>
        <v>0</v>
      </c>
      <c r="BC22" s="49"/>
      <c r="BD22" s="50"/>
      <c r="BE22" s="115"/>
      <c r="BF22" s="55"/>
      <c r="BG22" s="10"/>
      <c r="BH22" s="41"/>
      <c r="BI22" s="10">
        <f t="shared" ref="BI22" ca="1" si="326">IF(BG22&gt;0,BG22,IF(AX21-AZ21=0,AX23-AZ23,IF(AND(AX22-AZ22&gt;0,BA24+BB24=0),AX22-AZ22,IF(BA24+BB24&gt;0,AX23-AZ23,IF(AX22-AZ22=0,AX23-AZ23,IF(AX23-AZ24=0,AX24-AZ24))))))</f>
        <v>0</v>
      </c>
      <c r="BJ22" s="37">
        <f t="shared" ref="BJ22" si="327">IF(BG22&gt;0,BH22,IF(AX22=0,AY23,IF(AX22-AZ22=0,AY23,IF(AX21-AZ21=0,AY23,IF((BA24+BB24=0),AY22,IF(AX23-AZ23&gt;0,AY23,))))))</f>
        <v>0</v>
      </c>
      <c r="BK22" s="113">
        <f t="shared" ref="BK22" ca="1" si="328">IF(BM22=0,MIN(BN24-BK18-BK19-BK20-BK21,BI22),0)</f>
        <v>0</v>
      </c>
      <c r="BL22" s="44">
        <f t="shared" ca="1" si="240"/>
        <v>0</v>
      </c>
      <c r="BM22" s="44">
        <f t="shared" ca="1" si="50"/>
        <v>0</v>
      </c>
      <c r="BN22" s="118"/>
      <c r="BO22" s="127"/>
      <c r="BP22" s="115"/>
      <c r="BQ22" s="55"/>
      <c r="BR22" s="10"/>
      <c r="BS22" s="41"/>
      <c r="BT22" s="10">
        <f t="shared" ref="BT22" ca="1" si="329">IF(BR22&gt;0,BR22,IF(BI21-BK21=0,BI23-BK23,IF(AND(BI22-BK22&gt;0,BL24+BM24=0),BI22-BK22,IF(BL24+BM24&gt;0,BI23-BK23,IF(BI22-BK22=0,BI23-BK23,IF(BI23-BK24=0,BI24-BK24))))))</f>
        <v>0</v>
      </c>
      <c r="BU22" s="37">
        <f t="shared" ref="BU22" ca="1" si="330">IF(BR22&gt;0,BS22,IF(BI22=0,BJ23,IF(BI22-BK22=0,BJ23,IF(BI21-BK21=0,BJ23,IF((BL24+BM24=0),BJ22,IF(BI23-BK23&gt;0,BJ23,))))))</f>
        <v>0</v>
      </c>
      <c r="BV22" s="43"/>
      <c r="BW22" s="125">
        <f t="shared" ref="BW22" ca="1" si="331">IF(BY22=0,MIN(BZ24-BW18-BW19-BW20-BW21,BU22),0)</f>
        <v>0</v>
      </c>
      <c r="BX22" s="44">
        <f t="shared" ca="1" si="54"/>
        <v>0</v>
      </c>
      <c r="BY22" s="129"/>
      <c r="BZ22" s="143"/>
      <c r="CA22" s="65"/>
      <c r="CB22" s="55"/>
      <c r="CC22" s="150"/>
      <c r="CD22" s="151"/>
      <c r="CE22" s="10">
        <f t="shared" ref="CE22" ca="1" si="332">IF(CC22&gt;0,CC22,IF(BT21-BV21=0,BT23-BV23,IF(AND(BT22-BV22&gt;0,BW24+BX24=0),BT22-BV22,IF(BW24+BX24&gt;0,BT23-BV23,IF(BT22-BV22=0,BT23-BV23,IF(BT23-BV24=0,BT24-BV24))))))</f>
        <v>0</v>
      </c>
      <c r="CF22" s="37">
        <f t="shared" ref="CF22" ca="1" si="333">IF(CC22&gt;0,CD22,IF(BT22=0,BU23,IF(BT22-BV22=0,BU23,IF(BT21-BV21=0,BU23,IF((BW24+BX24=0),BU22,IF(BT23-BV23&gt;0,BU23,))))))</f>
        <v>0</v>
      </c>
      <c r="CG22" s="141">
        <f t="shared" ref="CG22" ca="1" si="334">IF(CI22=0,MIN(CJ24-CG18-CG19-CG20-CG21,CE22),0)</f>
        <v>0</v>
      </c>
      <c r="CH22" s="44">
        <f t="shared" ca="1" si="249"/>
        <v>0</v>
      </c>
      <c r="CI22" s="44">
        <f t="shared" ca="1" si="59"/>
        <v>0</v>
      </c>
      <c r="CJ22" s="49"/>
      <c r="CK22" s="50"/>
      <c r="CL22" s="145"/>
      <c r="CM22" s="55"/>
      <c r="CN22" s="10"/>
      <c r="CO22" s="41"/>
      <c r="CP22" s="10">
        <f t="shared" ref="CP22" ca="1" si="335">IF(CN22&gt;0,CN22,IF(CE21-CG21=0,CE23-CG23,IF(AND(CE22-CG22&gt;0,CH24+CI24=0),CE22-CG22,IF(CH24+CI24&gt;0,CE23-CG23,IF(CE22-CG22=0,CE23-CG23,IF(CE23-CG24=0,CE24-CG24))))))</f>
        <v>0</v>
      </c>
      <c r="CQ22" s="37">
        <f t="shared" ref="CQ22" ca="1" si="336">IF(CN22&gt;0,CO22,IF(CE22=0,CF23,IF(CE22-CG22=0,CF23,IF(CE21-CG21=0,CF23,IF((CH24+CI24=0),CF22,IF(CE23-CG23&gt;0,CF23,))))))</f>
        <v>0</v>
      </c>
      <c r="CR22" s="141">
        <f t="shared" ref="CR22" ca="1" si="337">IF(CT22=0,MIN(CU24-CR18-CR19-CR20-CR21,CP22),0)</f>
        <v>0</v>
      </c>
      <c r="CS22" s="44">
        <f t="shared" ca="1" si="254"/>
        <v>0</v>
      </c>
      <c r="CT22" s="44">
        <f t="shared" ca="1" si="64"/>
        <v>0</v>
      </c>
      <c r="CU22" s="49"/>
      <c r="CV22" s="50"/>
      <c r="CW22" s="145"/>
      <c r="CX22" s="55"/>
      <c r="CY22" s="1"/>
      <c r="CZ22" s="1"/>
    </row>
    <row r="23" spans="1:104" s="9" customFormat="1" ht="15" customHeight="1" outlineLevel="1" x14ac:dyDescent="0.25">
      <c r="A23" s="72"/>
      <c r="B23" s="74"/>
      <c r="C23" s="57"/>
      <c r="D23" s="39"/>
      <c r="E23" s="41"/>
      <c r="F23" s="25">
        <f t="shared" si="256"/>
        <v>0</v>
      </c>
      <c r="G23" s="42">
        <f t="shared" si="257"/>
        <v>0</v>
      </c>
      <c r="H23" s="43"/>
      <c r="I23" s="44">
        <f t="shared" ca="1" si="218"/>
        <v>0</v>
      </c>
      <c r="J23" s="44">
        <f t="shared" ca="1" si="219"/>
        <v>0</v>
      </c>
      <c r="K23" s="49"/>
      <c r="L23" s="50"/>
      <c r="M23" s="65"/>
      <c r="N23" s="55"/>
      <c r="O23" s="10"/>
      <c r="P23" s="40"/>
      <c r="Q23" s="10">
        <f t="shared" ref="Q23" si="338">IF(O23&gt;0,O23,IF(F22-H22=0,F23-H23,IF(AND(F23-H23&gt;0,I24+J24=0),F23-H23,IF(I24+J24&gt;0,F23-H23,IF(F23-H23=0,F23-H23,IF(F23-H23=0,F23-H23))))))</f>
        <v>0</v>
      </c>
      <c r="R23" s="37">
        <f t="shared" ref="R23" si="339">IF(O23&gt;0,P23,IF(F23=0,G23,IF(F23-H23=0,G23,IF(F22-H22=0,G23,IF((I24+J24=0),G23,)))))</f>
        <v>0</v>
      </c>
      <c r="S23" s="43"/>
      <c r="T23" s="44">
        <f t="shared" ca="1" si="222"/>
        <v>0</v>
      </c>
      <c r="U23" s="44">
        <f t="shared" si="32"/>
        <v>0</v>
      </c>
      <c r="V23" s="49"/>
      <c r="W23" s="50"/>
      <c r="X23" s="65"/>
      <c r="Y23" s="55"/>
      <c r="Z23" s="10"/>
      <c r="AA23" s="40"/>
      <c r="AB23" s="10">
        <f t="shared" ref="AB23" si="340">IF(Z23&gt;0,Z23,IF(Q22-S22=0,Q23-S23,IF(AND(Q23-S23&gt;0,T24+U24=0),Q23-S23,IF(T24+U24&gt;0,Q23-S23,IF(Q23-S23=0,Q23-S23,IF(Q23-S23=0,Q23-S23))))))</f>
        <v>0</v>
      </c>
      <c r="AC23" s="37">
        <f t="shared" ref="AC23" si="341">IF(Z23&gt;0,AA23,IF(Q23=0,R23,IF(Q23-S23=0,R23,IF(Q22-S22=0,R23,IF((T24+U24=0),R23,)))))</f>
        <v>0</v>
      </c>
      <c r="AD23" s="43"/>
      <c r="AE23" s="44">
        <f t="shared" ca="1" si="226"/>
        <v>0</v>
      </c>
      <c r="AF23" s="44">
        <f t="shared" si="36"/>
        <v>0</v>
      </c>
      <c r="AG23" s="49"/>
      <c r="AH23" s="50"/>
      <c r="AI23" s="65"/>
      <c r="AJ23" s="55"/>
      <c r="AK23" s="10"/>
      <c r="AL23" s="40"/>
      <c r="AM23" s="102">
        <f t="shared" ref="AM23" si="342">IF(AK23&gt;0,AK23,IF(AB22-AD22=0,AB23-AD23,IF(AND(AB23-AD23&gt;0,AE24+AF24=0),AB23-AD23,IF(AE24+AF24&gt;0,AB23-AD23,IF(AB23-AD23=0,AB23-AD23,IF(AB23-AD23=0,AB23-AD23))))))</f>
        <v>0</v>
      </c>
      <c r="AN23" s="149">
        <f t="shared" ref="AN23" si="343">IF(AK23&gt;0,AL23,IF(AB23=0,AC23,IF(AB23-AD23=0,AC23,IF(AB22-AD22=0,AC23,IF((AE24+AF24=0),AC23,)))))</f>
        <v>0</v>
      </c>
      <c r="AO23" s="43"/>
      <c r="AP23" s="44">
        <f t="shared" ca="1" si="230"/>
        <v>0</v>
      </c>
      <c r="AQ23" s="44">
        <f t="shared" si="40"/>
        <v>0</v>
      </c>
      <c r="AR23" s="49"/>
      <c r="AS23" s="50"/>
      <c r="AT23" s="65"/>
      <c r="AU23" s="55"/>
      <c r="AV23" s="10"/>
      <c r="AW23" s="40"/>
      <c r="AX23" s="10">
        <f t="shared" ref="AX23" si="344">IF(AV23&gt;0,AV23,IF(AM22-AO22=0,AM23-AO23,IF(AND(AM23-AO23&gt;0,AP24+AQ24=0),AM23-AO23,IF(AP24+AQ24&gt;0,AM23-AO23,IF(AM23-AO23=0,AM23-AO23,IF(AM23-AO23=0,AM23-AO23))))))</f>
        <v>0</v>
      </c>
      <c r="AY23" s="37">
        <f t="shared" ref="AY23" si="345">IF(AV23&gt;0,AW23,IF(AM23=0,AN23,IF(AM23-AO23=0,AN23,IF(AM22-AO22=0,AN23,IF((AP24+AQ24=0),AN23,)))))</f>
        <v>0</v>
      </c>
      <c r="AZ23" s="113">
        <f t="shared" ref="AZ23" ca="1" si="346">IF(BB23=0,MIN(BC24-AZ18-AZ19-AZ20-AZ21-AZ22,AX23),0)</f>
        <v>0</v>
      </c>
      <c r="BA23" s="44">
        <f t="shared" ca="1" si="235"/>
        <v>0</v>
      </c>
      <c r="BB23" s="44">
        <f t="shared" si="45"/>
        <v>0</v>
      </c>
      <c r="BC23" s="49"/>
      <c r="BD23" s="50"/>
      <c r="BE23" s="115"/>
      <c r="BF23" s="55"/>
      <c r="BG23" s="10"/>
      <c r="BH23" s="40"/>
      <c r="BI23" s="10">
        <f t="shared" ref="BI23" ca="1" si="347">IF(BG23&gt;0,BG23,IF(AX22-AZ22=0,AX23-AZ23,IF(AND(AX23-AZ23&gt;0,BA24+BB24=0),AX23-AZ23,IF(BA24+BB24&gt;0,AX23-AZ23,IF(AX23-AZ23=0,AX23-AZ23,IF(AX23-AZ23=0,AX23-AZ23))))))</f>
        <v>0</v>
      </c>
      <c r="BJ23" s="37">
        <f t="shared" ref="BJ23" si="348">IF(BG23&gt;0,BH23,IF(AX23=0,AY23,IF(AX23-AZ23=0,AY23,IF(AX22-AZ22=0,AY23,IF((BA24+BB24=0),AY23,)))))</f>
        <v>0</v>
      </c>
      <c r="BK23" s="113">
        <f t="shared" ref="BK23" ca="1" si="349">IF(BM23=0,MIN(BN24-BK18-BK19-BK20-BK21-BK22,BI23),0)</f>
        <v>0</v>
      </c>
      <c r="BL23" s="44">
        <f t="shared" ca="1" si="240"/>
        <v>0</v>
      </c>
      <c r="BM23" s="44">
        <f t="shared" ca="1" si="50"/>
        <v>0</v>
      </c>
      <c r="BN23" s="118"/>
      <c r="BO23" s="127"/>
      <c r="BP23" s="115"/>
      <c r="BQ23" s="55"/>
      <c r="BR23" s="10"/>
      <c r="BS23" s="40"/>
      <c r="BT23" s="10">
        <f t="shared" ref="BT23" ca="1" si="350">IF(BR23&gt;0,BR23,IF(BI22-BK22=0,BI23-BK23,IF(AND(BI23-BK23&gt;0,BL24+BM24=0),BI23-BK23,IF(BL24+BM24&gt;0,BI23-BK23,IF(BI23-BK23=0,BI23-BK23,IF(BI23-BK23=0,BI23-BK23))))))</f>
        <v>0</v>
      </c>
      <c r="BU23" s="37">
        <f t="shared" ref="BU23" ca="1" si="351">IF(BR23&gt;0,BS23,IF(BI23=0,BJ23,IF(BI23-BK23=0,BJ23,IF(BI22-BK22=0,BJ23,IF((BL24+BM24=0),BJ23,)))))</f>
        <v>0</v>
      </c>
      <c r="BV23" s="43"/>
      <c r="BW23" s="125">
        <f t="shared" ref="BW23" ca="1" si="352">IF(BY23=0,MIN(BZ24-BW18-BW19-BW20-BW21-BW22,BU23),0)</f>
        <v>0</v>
      </c>
      <c r="BX23" s="44">
        <f t="shared" ca="1" si="54"/>
        <v>0</v>
      </c>
      <c r="BY23" s="129"/>
      <c r="BZ23" s="143"/>
      <c r="CA23" s="65"/>
      <c r="CB23" s="55"/>
      <c r="CC23" s="10"/>
      <c r="CD23" s="40"/>
      <c r="CE23" s="10">
        <f t="shared" ref="CE23" ca="1" si="353">IF(CC23&gt;0,CC23,IF(BT22-BV22=0,BT23-BV23,IF(AND(BT23-BV23&gt;0,BW24+BX24=0),BT23-BV23,IF(BW24+BX24&gt;0,BT23-BV23,IF(BT23-BV23=0,BT23-BV23,IF(BT23-BV23=0,BT23-BV23))))))</f>
        <v>0</v>
      </c>
      <c r="CF23" s="37">
        <f t="shared" ref="CF23" ca="1" si="354">IF(CC23&gt;0,CD23,IF(BT23=0,BU23,IF(BT23-BV23=0,BU23,IF(BT22-BV22=0,BU23,IF((BW24+BX24=0),BU23,)))))</f>
        <v>0</v>
      </c>
      <c r="CG23" s="141">
        <f t="shared" ref="CG23" ca="1" si="355">IF(CI23=0,MIN(CJ24-CG18-CG19-CG20-CG21-CG22,CE23),0)</f>
        <v>0</v>
      </c>
      <c r="CH23" s="44">
        <f t="shared" ca="1" si="249"/>
        <v>0</v>
      </c>
      <c r="CI23" s="44">
        <f t="shared" ca="1" si="59"/>
        <v>0</v>
      </c>
      <c r="CJ23" s="49"/>
      <c r="CK23" s="50"/>
      <c r="CL23" s="145"/>
      <c r="CM23" s="55"/>
      <c r="CN23" s="10"/>
      <c r="CO23" s="40"/>
      <c r="CP23" s="10">
        <f t="shared" ref="CP23" ca="1" si="356">IF(CN23&gt;0,CN23,IF(CE22-CG22=0,CE23-CG23,IF(AND(CE23-CG23&gt;0,CH24+CI24=0),CE23-CG23,IF(CH24+CI24&gt;0,CE23-CG23,IF(CE23-CG23=0,CE23-CG23,IF(CE23-CG23=0,CE23-CG23))))))</f>
        <v>0</v>
      </c>
      <c r="CQ23" s="37">
        <f t="shared" ref="CQ23" ca="1" si="357">IF(CN23&gt;0,CO23,IF(CE23=0,CF23,IF(CE23-CG23=0,CF23,IF(CE22-CG22=0,CF23,IF((CH24+CI24=0),CF23,)))))</f>
        <v>0</v>
      </c>
      <c r="CR23" s="141">
        <f t="shared" ref="CR23" ca="1" si="358">IF(CT23=0,MIN(CU24-CR18-CR19-CR20-CR21-CR22,CP23),0)</f>
        <v>0</v>
      </c>
      <c r="CS23" s="44">
        <f t="shared" ca="1" si="254"/>
        <v>0</v>
      </c>
      <c r="CT23" s="44">
        <f t="shared" ca="1" si="64"/>
        <v>0</v>
      </c>
      <c r="CU23" s="49"/>
      <c r="CV23" s="50"/>
      <c r="CW23" s="145"/>
      <c r="CX23" s="55"/>
      <c r="CY23" s="1"/>
      <c r="CZ23" s="1"/>
    </row>
    <row r="24" spans="1:104" s="52" customFormat="1" ht="15" customHeight="1" thickBot="1" x14ac:dyDescent="0.3">
      <c r="A24" s="77"/>
      <c r="B24" s="75">
        <v>708113</v>
      </c>
      <c r="C24" s="58"/>
      <c r="D24" s="22">
        <f t="shared" ref="D24" si="359">SUM(D18:D23)</f>
        <v>1896</v>
      </c>
      <c r="E24" s="13"/>
      <c r="F24" s="21">
        <f>SUM(F18:F23)-H24</f>
        <v>0</v>
      </c>
      <c r="G24" s="16"/>
      <c r="H24" s="11">
        <f t="shared" ref="H24" si="360">SUM(H18:H23)</f>
        <v>1896</v>
      </c>
      <c r="I24" s="11">
        <f t="shared" ref="I24" ca="1" si="361">SUM(I18:I23)</f>
        <v>0</v>
      </c>
      <c r="J24" s="11">
        <f t="shared" ref="J24" ca="1" si="362">SUM(J18:J23)</f>
        <v>0</v>
      </c>
      <c r="K24" s="67" t="e">
        <f>IF(ISNA(VLOOKUP($A24,#REF!,14,FALSE)),0,(VLOOKUP($A24,#REF!,14,FALSE)))</f>
        <v>#REF!</v>
      </c>
      <c r="L24" s="12" t="e">
        <f>IF(ISNA(VLOOKUP($A24,#REF!,14,FALSE)),0,(VLOOKUP($A24,#REF!,14,FALSE)))</f>
        <v>#REF!</v>
      </c>
      <c r="M24" s="62">
        <f ca="1">F24-I24-J24-IF(H24=0,K24,0)+IF(D24=0,L24,0)</f>
        <v>0</v>
      </c>
      <c r="N24" s="56"/>
      <c r="O24" s="12">
        <f t="shared" ref="O24" si="363">SUM(O18:O23)</f>
        <v>3282</v>
      </c>
      <c r="P24" s="13"/>
      <c r="Q24" s="12">
        <f t="shared" ref="Q24" si="364">SUM(Q18:Q23)-S24</f>
        <v>2994</v>
      </c>
      <c r="R24" s="12"/>
      <c r="S24" s="11">
        <f t="shared" ref="S24:U24" si="365">SUM(S18:S23)</f>
        <v>288</v>
      </c>
      <c r="T24" s="11">
        <f t="shared" ref="T24" ca="1" si="366">SUM(T18:T23)</f>
        <v>0</v>
      </c>
      <c r="U24" s="11">
        <f t="shared" ca="1" si="365"/>
        <v>0</v>
      </c>
      <c r="V24" s="67" t="e">
        <f>IF(ISNA(VLOOKUP($A24,#REF!,15,FALSE)),0,(VLOOKUP($A24,#REF!,15,FALSE)))</f>
        <v>#REF!</v>
      </c>
      <c r="W24" s="12" t="e">
        <f>IF(ISNA(VLOOKUP($A24,#REF!,15,FALSE)),0,(VLOOKUP($A24,#REF!,15,FALSE)))</f>
        <v>#REF!</v>
      </c>
      <c r="X24" s="97">
        <f ca="1">IF(P1&lt;=$A$2,Q24-T24-U24-IF(S24=0,V24,0)+IF(O24=0,W24,0),IF(M24&lt;=0,W24-V24,IF(M24&gt;0,M24+W24-V24)))</f>
        <v>2994</v>
      </c>
      <c r="Y24" s="56"/>
      <c r="Z24" s="12">
        <f t="shared" ref="Z24" si="367">SUM(Z18:Z23)</f>
        <v>0</v>
      </c>
      <c r="AA24" s="13"/>
      <c r="AB24" s="12">
        <f t="shared" ref="AB24" ca="1" si="368">SUM(AB18:AB23)-AD24</f>
        <v>573</v>
      </c>
      <c r="AC24" s="12"/>
      <c r="AD24" s="11">
        <f t="shared" ref="AD24:AF24" si="369">SUM(AD18:AD23)</f>
        <v>2421</v>
      </c>
      <c r="AE24" s="11">
        <f t="shared" ref="AE24" ca="1" si="370">SUM(AE18:AE23)</f>
        <v>0</v>
      </c>
      <c r="AF24" s="11">
        <f t="shared" ca="1" si="369"/>
        <v>0</v>
      </c>
      <c r="AG24" s="67" t="e">
        <f>IF(ISNA(VLOOKUP($A24,#REF!,15,FALSE)),0,(VLOOKUP($A24,#REF!,15,FALSE)))</f>
        <v>#REF!</v>
      </c>
      <c r="AH24" s="12" t="e">
        <f>IF(ISNA(VLOOKUP($A24,#REF!,16,FALSE)),0,(VLOOKUP($A24,#REF!,16,FALSE)))</f>
        <v>#REF!</v>
      </c>
      <c r="AI24" s="97" t="e">
        <f ca="1">IF(AA1&lt;=$A$2,AB24-AE24-AF24-IF(AD24=0,AG24,0)+IF(Z24=0,AH24,0),IF(X24&lt;=0,AH24-AG24,IF(X24&gt;0,X24+AH24-AG24)))</f>
        <v>#REF!</v>
      </c>
      <c r="AJ24" s="56"/>
      <c r="AK24" s="12">
        <f t="shared" ref="AK24" si="371">SUM(AK18:AK23)</f>
        <v>3456</v>
      </c>
      <c r="AL24" s="13"/>
      <c r="AM24" s="12">
        <f t="shared" ref="AM24" ca="1" si="372">SUM(AM18:AM23)</f>
        <v>4029</v>
      </c>
      <c r="AN24" s="12"/>
      <c r="AO24" s="11">
        <f t="shared" ref="AO24" si="373">SUM(AO18:AO23)</f>
        <v>405</v>
      </c>
      <c r="AP24" s="11">
        <f t="shared" ref="AP24" ca="1" si="374">SUM(AP18:AP23)</f>
        <v>0</v>
      </c>
      <c r="AQ24" s="11">
        <f t="shared" ref="AQ24" ca="1" si="375">SUM(AQ18:AQ23)</f>
        <v>0</v>
      </c>
      <c r="AR24" s="67">
        <v>2250</v>
      </c>
      <c r="AS24" s="12">
        <v>4860</v>
      </c>
      <c r="AT24" s="97">
        <f t="shared" ref="AT24" ca="1" si="376">AM24-AP24-AQ24-AO24</f>
        <v>3624</v>
      </c>
      <c r="AU24" s="56"/>
      <c r="AV24" s="12">
        <f t="shared" ref="AV24" si="377">SUM(AV18:AV23)</f>
        <v>0</v>
      </c>
      <c r="AW24" s="13"/>
      <c r="AX24" s="12">
        <f t="shared" ref="AX24" ca="1" si="378">SUM(AX18:AX23)</f>
        <v>3624</v>
      </c>
      <c r="AY24" s="12"/>
      <c r="AZ24" s="106">
        <f t="shared" ref="AZ24" ca="1" si="379">SUM(AZ18:AZ23)</f>
        <v>0</v>
      </c>
      <c r="BA24" s="11">
        <f t="shared" ref="BA24" ca="1" si="380">SUM(BA18:BA23)</f>
        <v>0</v>
      </c>
      <c r="BB24" s="11">
        <f t="shared" ref="BB24" ca="1" si="381">SUM(BB18:BB23)</f>
        <v>0</v>
      </c>
      <c r="BC24" s="67">
        <v>0</v>
      </c>
      <c r="BD24" s="12">
        <v>0</v>
      </c>
      <c r="BE24" s="116">
        <f t="shared" ref="BE24:BE31" ca="1" si="382">AX24-BA24-BB24-IF(AX24=AZ24,BC24,AZ24)</f>
        <v>3624</v>
      </c>
      <c r="BF24" s="56"/>
      <c r="BG24" s="12">
        <f t="shared" ref="BG24" si="383">SUM(BG18:BG23)</f>
        <v>7800</v>
      </c>
      <c r="BH24" s="13"/>
      <c r="BI24" s="12">
        <f t="shared" ref="BI24" ca="1" si="384">SUM(BI18:BI23)</f>
        <v>11424</v>
      </c>
      <c r="BJ24" s="12"/>
      <c r="BK24" s="106">
        <f t="shared" ref="BK24" ca="1" si="385">SUM(BK18:BK23)</f>
        <v>3000</v>
      </c>
      <c r="BL24" s="11">
        <f t="shared" ref="BL24" ca="1" si="386">SUM(BL18:BL23)</f>
        <v>0</v>
      </c>
      <c r="BM24" s="11">
        <f t="shared" ref="BM24" ca="1" si="387">SUM(BM18:BM23)</f>
        <v>0</v>
      </c>
      <c r="BN24" s="119">
        <v>3000</v>
      </c>
      <c r="BO24" s="121">
        <v>7800</v>
      </c>
      <c r="BP24" s="116">
        <f t="shared" ref="BP24:BP31" ca="1" si="388">BI24-BL24-BM24-IF(BI24=BK24,BN24,BK24)</f>
        <v>8424</v>
      </c>
      <c r="BQ24" s="56"/>
      <c r="BR24" s="12">
        <f t="shared" ref="BR24" si="389">SUM(BR18:BR23)</f>
        <v>3300</v>
      </c>
      <c r="BS24" s="13"/>
      <c r="BT24" s="12">
        <f t="shared" ref="BT24" ca="1" si="390">SUM(BT18:BT23)</f>
        <v>11724</v>
      </c>
      <c r="BU24" s="12"/>
      <c r="BV24" s="11">
        <f t="shared" ref="BV24" ca="1" si="391">IF(BS$1&lt;=$A$2,SUM(BV18:BV23),BY24)</f>
        <v>5800</v>
      </c>
      <c r="BW24" s="120">
        <f t="shared" ref="BW24" ca="1" si="392">SUM(BW18:BW23)</f>
        <v>3300</v>
      </c>
      <c r="BX24" s="11">
        <f t="shared" ref="BX24" ca="1" si="393">SUM(BX18:BX23)</f>
        <v>0</v>
      </c>
      <c r="BY24" s="130">
        <v>5800</v>
      </c>
      <c r="BZ24" s="133">
        <v>3300</v>
      </c>
      <c r="CA24" s="97">
        <f t="shared" ref="CA24" ca="1" si="394">IF(BH$1&lt;=$A$2,IF(BP24&gt;0,BT24-BV24-BW24-BX24,BT24-BI24-BV24-BW24-BX24),IF(BP24&gt;0,BT24-BK24-BV24-BW24-BX24,BT24-BI24-BV24-BW24-BX24))</f>
        <v>-376</v>
      </c>
      <c r="CB24" s="56"/>
      <c r="CC24" s="12">
        <f t="shared" ref="CC24" si="395">SUM(CC18:CC23)</f>
        <v>5100</v>
      </c>
      <c r="CD24" s="13"/>
      <c r="CE24" s="12">
        <f t="shared" ref="CE24" ca="1" si="396">SUM(CE18:CE23)</f>
        <v>16200</v>
      </c>
      <c r="CF24" s="12"/>
      <c r="CG24" s="132">
        <f t="shared" ref="CG24" ca="1" si="397">SUM(CG18:CG23)</f>
        <v>2200</v>
      </c>
      <c r="CH24" s="11">
        <f t="shared" ref="CH24" ca="1" si="398">SUM(CH18:CH23)</f>
        <v>0</v>
      </c>
      <c r="CI24" s="11">
        <f t="shared" ref="CI24" ca="1" si="399">SUM(CI18:CI23)</f>
        <v>0</v>
      </c>
      <c r="CJ24" s="67">
        <v>2200</v>
      </c>
      <c r="CK24" s="12">
        <v>5100</v>
      </c>
      <c r="CL24" s="146">
        <f t="shared" ref="CL24" ca="1" si="400">IF(BS$1&lt;=$A$2,IF(CA24&gt;0,CE24-CG24-CH24-CI24,CE24-BT24-CG24-CH24-CI24),IF(CA24&gt;0,CE24-BV24-CG24-CH24-CI24,CE24-BT24-CG24-CH24-CI24))</f>
        <v>2276</v>
      </c>
      <c r="CM24" s="56"/>
      <c r="CN24" s="12">
        <f t="shared" ref="CN24" si="401">SUM(CN18:CN23)</f>
        <v>0</v>
      </c>
      <c r="CO24" s="13"/>
      <c r="CP24" s="12">
        <f t="shared" ref="CP24" ca="1" si="402">SUM(CP18:CP23)</f>
        <v>14000</v>
      </c>
      <c r="CQ24" s="12"/>
      <c r="CR24" s="132">
        <f t="shared" ref="CR24" ca="1" si="403">SUM(CR18:CR23)</f>
        <v>0</v>
      </c>
      <c r="CS24" s="11">
        <f t="shared" ref="CS24" ca="1" si="404">SUM(CS18:CS23)</f>
        <v>0</v>
      </c>
      <c r="CT24" s="11">
        <f t="shared" ref="CT24" ca="1" si="405">SUM(CT18:CT23)</f>
        <v>0</v>
      </c>
      <c r="CU24" s="67">
        <v>0</v>
      </c>
      <c r="CV24" s="12">
        <v>0</v>
      </c>
      <c r="CW24" s="146">
        <f t="shared" ref="CW24" ca="1" si="406">IF(CD$1&lt;=$A$2,IF(CL24&gt;0,CP24-CR24-CS24-CT24,CP24-CE24-CR24-CS24-CT24),IF(CL24&gt;0,CP24-CG24-CR24-CS24-CT24,CP24-CE24-CR24-CS24-CT24))</f>
        <v>11800</v>
      </c>
      <c r="CX24" s="56"/>
      <c r="CY24" s="1"/>
      <c r="CZ24" s="1"/>
    </row>
    <row r="25" spans="1:104" s="9" customFormat="1" ht="15" customHeight="1" outlineLevel="1" x14ac:dyDescent="0.25">
      <c r="A25" s="89"/>
      <c r="B25" s="90"/>
      <c r="C25" s="57"/>
      <c r="D25" s="51"/>
      <c r="E25" s="63"/>
      <c r="F25" s="25">
        <f>IF(D25&gt;0,D25,0)</f>
        <v>0</v>
      </c>
      <c r="G25" s="42">
        <f>IF(D25&gt;0,E25,0)</f>
        <v>0</v>
      </c>
      <c r="H25" s="43"/>
      <c r="I25" s="44">
        <f t="shared" ref="I25:I30" ca="1" si="407">IF(AND(G25&lt;=TODAY()+10,J25=0),F25-H25,)</f>
        <v>0</v>
      </c>
      <c r="J25" s="44">
        <f t="shared" ref="J25:J30" ca="1" si="408">IF(G25&lt;=$A$1,F25-H25,)</f>
        <v>0</v>
      </c>
      <c r="K25" s="45"/>
      <c r="L25" s="46"/>
      <c r="M25" s="64"/>
      <c r="N25" s="15"/>
      <c r="O25" s="10">
        <v>1620</v>
      </c>
      <c r="P25" s="40">
        <v>43589</v>
      </c>
      <c r="Q25" s="10">
        <f t="shared" ref="Q25" si="409">IF(O25&gt;0,O25,IF(F25-H25=0,F26-H26,IF(AND(F25-H25&gt;0,I31+J31=0),F25-H25,IF(I31+J31&gt;0,F26-H26,IF(F25-H25=0,F26-H26,IF(F26-H27=0,F27-H27))))))</f>
        <v>1620</v>
      </c>
      <c r="R25" s="37">
        <f t="shared" ref="R25" si="410">IF(O25&gt;0,P25,IF(F25=0,G26,IF(F25-H25=0,G26,IF((I25+J25=0),G25,IF(F26-H26&gt;0,G26,)))))</f>
        <v>43589</v>
      </c>
      <c r="S25" s="43"/>
      <c r="T25" s="44">
        <f t="shared" ref="T25:T30" ca="1" si="411">IF(AND(R25&lt;=TODAY()+10,U25=0),Q25-S25,)</f>
        <v>0</v>
      </c>
      <c r="U25" s="44">
        <f t="shared" ref="U25" ca="1" si="412">IF(R25&lt;E$2,Q25,IF(R25&lt;=$A$1,Q25,))</f>
        <v>0</v>
      </c>
      <c r="V25" s="45"/>
      <c r="W25" s="46"/>
      <c r="X25" s="64"/>
      <c r="Y25" s="15"/>
      <c r="Z25" s="10"/>
      <c r="AA25" s="41"/>
      <c r="AB25" s="10">
        <f t="shared" ref="AB25" ca="1" si="413">IF(Z25&gt;0,Z25,IF(Q25-S25=0,Q26-S26,IF(AND(Q25-S25&gt;0,T31+U31=0),Q25-S25,IF(T31+U31&gt;0,Q26-S26,IF(Q25-S25=0,Q26-S26,IF(Q26-S27=0,Q27-S27))))))</f>
        <v>1620</v>
      </c>
      <c r="AC25" s="37">
        <f t="shared" ref="AC25" ca="1" si="414">IF(Z25&gt;0,AA25,IF(Q25=0,R26,IF(Q25-S25=0,R26,IF((T25+U25=0),R25,IF(Q26-S26&gt;0,R26,)))))</f>
        <v>43589</v>
      </c>
      <c r="AD25" s="43">
        <v>150</v>
      </c>
      <c r="AE25" s="44">
        <f t="shared" ref="AE25:AE30" ca="1" si="415">IF(AND(AC25&lt;=TODAY()+10,AF25=0),AB25-AD25,)</f>
        <v>0</v>
      </c>
      <c r="AF25" s="44">
        <f t="shared" ref="AF25" ca="1" si="416">IF(AC25&lt;P$2,AB25,IF(AC25&lt;=$A$1,AB25,))</f>
        <v>0</v>
      </c>
      <c r="AG25" s="45"/>
      <c r="AH25" s="46"/>
      <c r="AI25" s="64"/>
      <c r="AJ25" s="15"/>
      <c r="AK25" s="10"/>
      <c r="AL25" s="41"/>
      <c r="AM25" s="102">
        <f t="shared" ref="AM25" ca="1" si="417">IF(AK25&gt;0,AK25,IF(AB25-AD25=0,AB26-AD26,IF(AND(AB25-AD25&gt;0,AE31+AF31=0),AB25-AD25,IF(AE31+AF31&gt;0,AB26-AD26,IF(AB25-AD25=0,AB26-AD26,IF(AB26-AD27=0,AB27-AD27))))))</f>
        <v>1470</v>
      </c>
      <c r="AN25" s="149">
        <f t="shared" ref="AN25" ca="1" si="418">IF(AK25&gt;0,AL25,IF(AB25=0,AC26,IF(AB25-AD25=0,AC26,IF((AE25+AF25=0),AC25,IF(AB26-AD26&gt;0,AC26,)))))</f>
        <v>43589</v>
      </c>
      <c r="AO25" s="43">
        <v>48</v>
      </c>
      <c r="AP25" s="44">
        <f t="shared" ref="AP25:AP30" ca="1" si="419">IF(AND(AN25&lt;=TODAY()+10,AQ25=0),AM25-AO25,)</f>
        <v>0</v>
      </c>
      <c r="AQ25" s="44">
        <f t="shared" ref="AQ25" ca="1" si="420">IF(AN25&lt;AA$2,AM25,IF(AN25&lt;=$A$1,AM25,))</f>
        <v>0</v>
      </c>
      <c r="AR25" s="45"/>
      <c r="AS25" s="46"/>
      <c r="AT25" s="64"/>
      <c r="AU25" s="15"/>
      <c r="AV25" s="10"/>
      <c r="AW25" s="41"/>
      <c r="AX25" s="10">
        <f t="shared" ref="AX25" ca="1" si="421">IF(AV25&gt;0,AV25,IF(AM25-AO25=0,AM26-AO26,IF(AND(AM25-AO25&gt;0,AP31+AQ31=0),AM25-AO25,IF(AP31+AQ31&gt;0,AM26-AO26,IF(AM25-AO25=0,AM26-AO26,IF(AM26-AO27=0,AM27-AO27))))))</f>
        <v>1422</v>
      </c>
      <c r="AY25" s="37">
        <f t="shared" ref="AY25" ca="1" si="422">IF(AV25&gt;0,AW25,IF(AM25=0,AN26,IF(AM25-AO25=0,AN26,IF((AP25+AQ25=0),AN25,IF(AM26-AO26&gt;0,AN26,)))))</f>
        <v>43589</v>
      </c>
      <c r="AZ25" s="113">
        <f t="shared" ref="AZ25" ca="1" si="423">IF(BB25=0,MIN(AX25,BC31),0)</f>
        <v>1000</v>
      </c>
      <c r="BA25" s="44">
        <f t="shared" ref="BA25:BA30" ca="1" si="424">IF(AND(AY25&lt;=TODAY()+10,BB25=0),AX25-AZ25,)</f>
        <v>0</v>
      </c>
      <c r="BB25" s="44">
        <f t="shared" ref="BB25" ca="1" si="425">IF(AY25&lt;AL$2,AX25,IF(AY25&lt;=$A$1,AX25,))</f>
        <v>0</v>
      </c>
      <c r="BC25" s="45"/>
      <c r="BD25" s="46"/>
      <c r="BE25" s="114"/>
      <c r="BF25" s="15"/>
      <c r="BG25" s="10"/>
      <c r="BH25" s="41"/>
      <c r="BI25" s="10">
        <f t="shared" ref="BI25" ca="1" si="426">IF(BG25&gt;0,BG25,IF(AX25-AZ25=0,AX26-AZ26,IF(AND(AX25-AZ25&gt;0,BA31+BB31=0),AX25-AZ25,IF(BA31+BB31&gt;0,AX26-AZ26,IF(AX25-AZ25=0,AX26-AZ26,IF(AX26-AZ27=0,AX27-AZ27))))))</f>
        <v>422</v>
      </c>
      <c r="BJ25" s="37">
        <f t="shared" ref="BJ25" ca="1" si="427">IF(BG25&gt;0,BH25,IF(AX25=0,AY26,IF(AX25-AZ25=0,AY26,IF((BA25+BB25=0),AY25,IF(AX26-AZ26&gt;0,AY26,)))))</f>
        <v>43589</v>
      </c>
      <c r="BK25" s="113">
        <f t="shared" ref="BK25" ca="1" si="428">IF(BM25=0,MIN(BI25,BN31),0)</f>
        <v>422</v>
      </c>
      <c r="BL25" s="44">
        <f t="shared" ref="BL25:BL30" ca="1" si="429">IF(AND(BJ25&lt;=TODAY()+10,BM25=0),BI25-BK25,)</f>
        <v>0</v>
      </c>
      <c r="BM25" s="44">
        <f t="shared" ref="BM25" ca="1" si="430">IF(BJ25&lt;AW$2,BI25,IF(BJ25&lt;=$A$1,BI25,))</f>
        <v>0</v>
      </c>
      <c r="BN25" s="117"/>
      <c r="BO25" s="126"/>
      <c r="BP25" s="114"/>
      <c r="BQ25" s="15"/>
      <c r="BR25" s="10"/>
      <c r="BS25" s="41"/>
      <c r="BT25" s="10">
        <f t="shared" ref="BT25" ca="1" si="431">IF(BR25&gt;0,BR25,IF(BI25-BK25=0,BI26-BK26,IF(AND(BI25-BK25&gt;0,BL31+BM31=0),BI25-BK25,IF(BL31+BM31&gt;0,BI26-BK26,IF(BI25-BK25=0,BI26-BK26,IF(BI26-BK27=0,BI27-BK27))))))</f>
        <v>1042</v>
      </c>
      <c r="BU25" s="37">
        <f t="shared" ref="BU25" ca="1" si="432">IF(BR25&gt;0,BS25,IF(BI25=0,BJ26,IF(BI25-BK25=0,BJ26,IF((BL25+BM25=0),BJ25,IF(BI26-BK26&gt;0,BJ26,)))))</f>
        <v>43611</v>
      </c>
      <c r="BV25" s="43"/>
      <c r="BW25" s="125">
        <f t="shared" ref="BW25" ca="1" si="433">IF(BY25=0,MIN(BU25,BZ31),0)</f>
        <v>0</v>
      </c>
      <c r="BX25" s="44">
        <f t="shared" ref="BX25" ca="1" si="434">IF(BU25&lt;BH$2,BT25,IF(BU25&lt;=$A$1,BT25,))</f>
        <v>0</v>
      </c>
      <c r="BY25" s="128"/>
      <c r="BZ25" s="142"/>
      <c r="CA25" s="64"/>
      <c r="CB25" s="15"/>
      <c r="CC25" s="10"/>
      <c r="CD25" s="41"/>
      <c r="CE25" s="10">
        <f t="shared" ref="CE25" ca="1" si="435">IF(CC25&gt;0,CC25,IF(BT25-BV25=0,BT26-BV26,IF(AND(BT25-BV25&gt;0,BW31+BX31=0),BT25-BV25,IF(BW31+BX31&gt;0,BT26-BV26,IF(BT25-BV25=0,BT26-BV26,IF(BT26-BV27=0,BT27-BV27))))))</f>
        <v>1042</v>
      </c>
      <c r="CF25" s="37">
        <f t="shared" ref="CF25" ca="1" si="436">IF(CC25&gt;0,CD25,IF(BT25=0,BU26,IF(BT25-BV25=0,BU26,IF((BW25+BX25=0),BU25,IF(BT26-BV26&gt;0,BU26,)))))</f>
        <v>43611</v>
      </c>
      <c r="CG25" s="141">
        <f t="shared" ref="CG25" ca="1" si="437">IF(CI25=0,MIN(CE25,CJ31),0)</f>
        <v>300</v>
      </c>
      <c r="CH25" s="44">
        <f t="shared" ref="CH25:CH30" ca="1" si="438">IF(AND(CF25&lt;=TODAY()+10,CI25=0),CE25-CG25,)</f>
        <v>0</v>
      </c>
      <c r="CI25" s="44">
        <f t="shared" ref="CI25" ca="1" si="439">IF(CF25&lt;BS$2,CE25,IF(CF25&lt;=$A$1,CE25,))</f>
        <v>0</v>
      </c>
      <c r="CJ25" s="45"/>
      <c r="CK25" s="46"/>
      <c r="CL25" s="144"/>
      <c r="CM25" s="15"/>
      <c r="CN25" s="10"/>
      <c r="CO25" s="41"/>
      <c r="CP25" s="10">
        <f t="shared" ref="CP25" ca="1" si="440">IF(CN25&gt;0,CN25,IF(CE25-CG25=0,CE26-CG26,IF(AND(CE25-CG25&gt;0,CH31+CI31=0),CE25-CG25,IF(CH31+CI31&gt;0,CE26-CG26,IF(CE25-CG25=0,CE26-CG26,IF(CE26-CG27=0,CE27-CG27))))))</f>
        <v>742</v>
      </c>
      <c r="CQ25" s="37">
        <f t="shared" ref="CQ25" ca="1" si="441">IF(CN25&gt;0,CO25,IF(CE25=0,CF26,IF(CE25-CG25=0,CF26,IF((CH25+CI25=0),CF25,IF(CE26-CG26&gt;0,CF26,)))))</f>
        <v>43611</v>
      </c>
      <c r="CR25" s="141">
        <f t="shared" ref="CR25" ca="1" si="442">IF(CT25=0,MIN(CP25,CU31),0)</f>
        <v>600</v>
      </c>
      <c r="CS25" s="44">
        <f t="shared" ref="CS25:CS30" ca="1" si="443">IF(AND(CQ25&lt;=TODAY()+10,CT25=0),CP25-CR25,)</f>
        <v>0</v>
      </c>
      <c r="CT25" s="44">
        <f t="shared" ref="CT25" ca="1" si="444">IF(CQ25&lt;CD$2,CP25,IF(CQ25&lt;=$A$1,CP25,))</f>
        <v>0</v>
      </c>
      <c r="CU25" s="45"/>
      <c r="CV25" s="46"/>
      <c r="CW25" s="144"/>
      <c r="CX25" s="15"/>
      <c r="CY25" s="1"/>
      <c r="CZ25" s="1"/>
    </row>
    <row r="26" spans="1:104" s="9" customFormat="1" ht="15" customHeight="1" outlineLevel="1" x14ac:dyDescent="0.25">
      <c r="A26" s="88"/>
      <c r="B26" s="87"/>
      <c r="C26" s="57"/>
      <c r="D26" s="39"/>
      <c r="E26" s="41"/>
      <c r="F26" s="25">
        <f t="shared" ref="F26:F30" si="445">IF(D26&gt;0,D26,0)</f>
        <v>0</v>
      </c>
      <c r="G26" s="42">
        <f t="shared" ref="G26:G30" si="446">IF(D26&gt;0,E26,0)</f>
        <v>0</v>
      </c>
      <c r="H26" s="43"/>
      <c r="I26" s="44">
        <f t="shared" ca="1" si="407"/>
        <v>0</v>
      </c>
      <c r="J26" s="44">
        <f t="shared" ca="1" si="408"/>
        <v>0</v>
      </c>
      <c r="K26" s="49"/>
      <c r="L26" s="50"/>
      <c r="M26" s="65"/>
      <c r="N26" s="55"/>
      <c r="O26" s="10"/>
      <c r="P26" s="41"/>
      <c r="Q26" s="10">
        <f t="shared" ref="Q26" si="447">IF(O26&gt;0,O26,IF(F25-H25=0,F27-H27,IF(AND(F26-H26&gt;0,I31+J31=0),F26-H26,IF(I31+J31&gt;0,F27-H27,IF(F26-H26=0,F27-H27,IF(F27-H28=0,F28-H28))))))</f>
        <v>0</v>
      </c>
      <c r="R26" s="37">
        <f t="shared" ref="R26" si="448">IF(O26&gt;0,P26,IF(F26=0,G27,IF(F26-H26=0,G27,IF(F25-H25=0,G27,IF((I31+J31=0),G26,IF(F27-H27&gt;0,G27,))))))</f>
        <v>0</v>
      </c>
      <c r="S26" s="43"/>
      <c r="T26" s="44">
        <f t="shared" ca="1" si="411"/>
        <v>0</v>
      </c>
      <c r="U26" s="44">
        <f t="shared" si="32"/>
        <v>0</v>
      </c>
      <c r="V26" s="49"/>
      <c r="W26" s="50"/>
      <c r="X26" s="65"/>
      <c r="Y26" s="55"/>
      <c r="Z26" s="10"/>
      <c r="AA26" s="41"/>
      <c r="AB26" s="10">
        <f t="shared" ref="AB26" ca="1" si="449">IF(Z26&gt;0,Z26,IF(Q25-S25=0,Q27-S27,IF(AND(Q26-S26&gt;0,T31+U31=0),Q26-S26,IF(T31+U31&gt;0,Q27-S27,IF(Q26-S26=0,Q27-S27,IF(Q27-S28=0,Q28-S28))))))</f>
        <v>0</v>
      </c>
      <c r="AC26" s="37">
        <f t="shared" ref="AC26" si="450">IF(Z26&gt;0,AA26,IF(Q26=0,R27,IF(Q26-S26=0,R27,IF(Q25-S25=0,R27,IF((T31+U31=0),R26,IF(Q27-S27&gt;0,R27,))))))</f>
        <v>0</v>
      </c>
      <c r="AD26" s="43"/>
      <c r="AE26" s="44">
        <f t="shared" ca="1" si="415"/>
        <v>0</v>
      </c>
      <c r="AF26" s="44">
        <f t="shared" ca="1" si="36"/>
        <v>0</v>
      </c>
      <c r="AG26" s="49"/>
      <c r="AH26" s="50"/>
      <c r="AI26" s="65"/>
      <c r="AJ26" s="55"/>
      <c r="AK26" s="10"/>
      <c r="AL26" s="41"/>
      <c r="AM26" s="102">
        <f t="shared" ref="AM26" ca="1" si="451">IF(AK26&gt;0,AK26,IF(AB25-AD25=0,AB27-AD27,IF(AND(AB26-AD26&gt;0,AE31+AF31=0),AB26-AD26,IF(AE31+AF31&gt;0,AB27-AD27,IF(AB26-AD26=0,AB27-AD27,IF(AB27-AD28=0,AB28-AD28))))))</f>
        <v>0</v>
      </c>
      <c r="AN26" s="149">
        <f t="shared" ref="AN26" ca="1" si="452">IF(AK26&gt;0,AL26,IF(AB26=0,AC27,IF(AB26-AD26=0,AC27,IF(AB25-AD25=0,AC27,IF((AE31+AF31=0),AC26,IF(AB27-AD27&gt;0,AC27,))))))</f>
        <v>0</v>
      </c>
      <c r="AO26" s="43"/>
      <c r="AP26" s="44">
        <f t="shared" ca="1" si="419"/>
        <v>0</v>
      </c>
      <c r="AQ26" s="44">
        <f t="shared" ca="1" si="40"/>
        <v>0</v>
      </c>
      <c r="AR26" s="49"/>
      <c r="AS26" s="50"/>
      <c r="AT26" s="65"/>
      <c r="AU26" s="55"/>
      <c r="AV26" s="10"/>
      <c r="AW26" s="41"/>
      <c r="AX26" s="10">
        <f t="shared" ref="AX26" ca="1" si="453">IF(AV26&gt;0,AV26,IF(AM25-AO25=0,AM27-AO27,IF(AND(AM26-AO26&gt;0,AP31+AQ31=0),AM26-AO26,IF(AP31+AQ31&gt;0,AM27-AO27,IF(AM26-AO26=0,AM27-AO27,IF(AM27-AO28=0,AM28-AO28))))))</f>
        <v>0</v>
      </c>
      <c r="AY26" s="37">
        <f t="shared" ref="AY26" ca="1" si="454">IF(AV26&gt;0,AW26,IF(AM26=0,AN27,IF(AM26-AO26=0,AN27,IF(AM25-AO25=0,AN27,IF((AP31+AQ31=0),AN26,IF(AM27-AO27&gt;0,AN27,))))))</f>
        <v>0</v>
      </c>
      <c r="AZ26" s="113">
        <f t="shared" ref="AZ26" ca="1" si="455">IF(BB26=0,MIN(BC31-AZ25,AX26),0)</f>
        <v>0</v>
      </c>
      <c r="BA26" s="44">
        <f t="shared" ca="1" si="424"/>
        <v>0</v>
      </c>
      <c r="BB26" s="44">
        <f t="shared" ca="1" si="45"/>
        <v>0</v>
      </c>
      <c r="BC26" s="49"/>
      <c r="BD26" s="50"/>
      <c r="BE26" s="115"/>
      <c r="BF26" s="55"/>
      <c r="BG26" s="99">
        <v>1620</v>
      </c>
      <c r="BH26" s="100">
        <v>43611</v>
      </c>
      <c r="BI26" s="10">
        <f t="shared" ref="BI26" si="456">IF(BG26&gt;0,BG26,IF(AX25-AZ25=0,AX27-AZ27,IF(AND(AX26-AZ26&gt;0,BA31+BB31=0),AX26-AZ26,IF(BA31+BB31&gt;0,AX27-AZ27,IF(AX26-AZ26=0,AX27-AZ27,IF(AX27-AZ28=0,AX28-AZ28))))))</f>
        <v>1620</v>
      </c>
      <c r="BJ26" s="37">
        <f t="shared" ref="BJ26" si="457">IF(BG26&gt;0,BH26,IF(AX26=0,AY27,IF(AX26-AZ26=0,AY27,IF(AX25-AZ25=0,AY27,IF((BA31+BB31=0),AY26,IF(AX27-AZ27&gt;0,AY27,))))))</f>
        <v>43611</v>
      </c>
      <c r="BK26" s="113">
        <f t="shared" ref="BK26" ca="1" si="458">IF(BM26=0,MIN(BN31-BK25,BI26),0)</f>
        <v>578</v>
      </c>
      <c r="BL26" s="44">
        <f t="shared" ca="1" si="429"/>
        <v>0</v>
      </c>
      <c r="BM26" s="44">
        <f t="shared" ca="1" si="50"/>
        <v>0</v>
      </c>
      <c r="BN26" s="118"/>
      <c r="BO26" s="127"/>
      <c r="BP26" s="115"/>
      <c r="BQ26" s="55"/>
      <c r="BR26" s="10"/>
      <c r="BS26" s="41"/>
      <c r="BT26" s="10">
        <f t="shared" ref="BT26" ca="1" si="459">IF(BR26&gt;0,BR26,IF(BI25-BK25=0,BI27-BK27,IF(AND(BI26-BK26&gt;0,BL31+BM31=0),BI26-BK26,IF(BL31+BM31&gt;0,BI27-BK27,IF(BI26-BK26=0,BI27-BK27,IF(BI27-BK28=0,BI28-BK28))))))</f>
        <v>0</v>
      </c>
      <c r="BU26" s="37">
        <f t="shared" ref="BU26" ca="1" si="460">IF(BR26&gt;0,BS26,IF(BI26=0,BJ27,IF(BI26-BK26=0,BJ27,IF(BI25-BK25=0,BJ27,IF((BL31+BM31=0),BJ26,IF(BI27-BK27&gt;0,BJ27,))))))</f>
        <v>0</v>
      </c>
      <c r="BV26" s="43"/>
      <c r="BW26" s="125">
        <f t="shared" ref="BW26" ca="1" si="461">IF(BY26=0,MIN(BZ31-BW25,BU26),0)</f>
        <v>0</v>
      </c>
      <c r="BX26" s="44">
        <f t="shared" ca="1" si="54"/>
        <v>0</v>
      </c>
      <c r="BY26" s="129"/>
      <c r="BZ26" s="143"/>
      <c r="CA26" s="65"/>
      <c r="CB26" s="55"/>
      <c r="CC26" s="153">
        <v>1500</v>
      </c>
      <c r="CD26" s="154">
        <v>43623</v>
      </c>
      <c r="CE26" s="10">
        <f t="shared" ref="CE26" si="462">IF(CC26&gt;0,CC26,IF(BT25-BV25=0,BT27-BV27,IF(AND(BT26-BV26&gt;0,BW31+BX31=0),BT26-BV26,IF(BW31+BX31&gt;0,BT27-BV27,IF(BT26-BV26=0,BT27-BV27,IF(BT27-BV28=0,BT28-BV28))))))</f>
        <v>1500</v>
      </c>
      <c r="CF26" s="37">
        <f t="shared" ref="CF26" si="463">IF(CC26&gt;0,CD26,IF(BT26=0,BU27,IF(BT26-BV26=0,BU27,IF(BT25-BV25=0,BU27,IF((BW31+BX31=0),BU26,IF(BT27-BV27&gt;0,BU27,))))))</f>
        <v>43623</v>
      </c>
      <c r="CG26" s="141">
        <f t="shared" ref="CG26" ca="1" si="464">IF(CI26=0,MIN(CJ31-CG25,CE26),0)</f>
        <v>0</v>
      </c>
      <c r="CH26" s="44">
        <f t="shared" ca="1" si="438"/>
        <v>0</v>
      </c>
      <c r="CI26" s="44">
        <f t="shared" ca="1" si="59"/>
        <v>0</v>
      </c>
      <c r="CJ26" s="49"/>
      <c r="CK26" s="50"/>
      <c r="CL26" s="145"/>
      <c r="CM26" s="55"/>
      <c r="CN26" s="10"/>
      <c r="CO26" s="41"/>
      <c r="CP26" s="10">
        <f t="shared" ref="CP26" ca="1" si="465">IF(CN26&gt;0,CN26,IF(CE25-CG25=0,CE27-CG27,IF(AND(CE26-CG26&gt;0,CH31+CI31=0),CE26-CG26,IF(CH31+CI31&gt;0,CE27-CG27,IF(CE26-CG26=0,CE27-CG27,IF(CE27-CG28=0,CE28-CG28))))))</f>
        <v>1500</v>
      </c>
      <c r="CQ26" s="37">
        <f t="shared" ref="CQ26" ca="1" si="466">IF(CN26&gt;0,CO26,IF(CE26=0,CF27,IF(CE26-CG26=0,CF27,IF(CE25-CG25=0,CF27,IF((CH31+CI31=0),CF26,IF(CE27-CG27&gt;0,CF27,))))))</f>
        <v>43623</v>
      </c>
      <c r="CR26" s="141">
        <f t="shared" ref="CR26" ca="1" si="467">IF(CT26=0,MIN(CU31-CR25,CP26),0)</f>
        <v>0</v>
      </c>
      <c r="CS26" s="44">
        <f t="shared" ca="1" si="443"/>
        <v>0</v>
      </c>
      <c r="CT26" s="44">
        <f t="shared" ca="1" si="64"/>
        <v>0</v>
      </c>
      <c r="CU26" s="49"/>
      <c r="CV26" s="50"/>
      <c r="CW26" s="145"/>
      <c r="CX26" s="55"/>
      <c r="CY26" s="1"/>
      <c r="CZ26" s="1"/>
    </row>
    <row r="27" spans="1:104" s="9" customFormat="1" ht="15.75" customHeight="1" outlineLevel="1" thickBot="1" x14ac:dyDescent="0.3">
      <c r="A27" s="88"/>
      <c r="B27" s="87"/>
      <c r="C27" s="57"/>
      <c r="D27" s="39"/>
      <c r="E27" s="41"/>
      <c r="F27" s="25">
        <f t="shared" si="445"/>
        <v>0</v>
      </c>
      <c r="G27" s="42">
        <f t="shared" si="446"/>
        <v>0</v>
      </c>
      <c r="H27" s="43"/>
      <c r="I27" s="44">
        <f t="shared" ca="1" si="407"/>
        <v>0</v>
      </c>
      <c r="J27" s="44">
        <f t="shared" ca="1" si="408"/>
        <v>0</v>
      </c>
      <c r="K27" s="49"/>
      <c r="L27" s="50"/>
      <c r="M27" s="65"/>
      <c r="N27" s="55"/>
      <c r="O27" s="10"/>
      <c r="P27" s="41"/>
      <c r="Q27" s="10">
        <f t="shared" ref="Q27" si="468">IF(O27&gt;0,O27,IF(F26-H26=0,F28-H28,IF(AND(F27-H27&gt;0,I31+J31=0),F27-H27,IF(I31+J31&gt;0,F28-H28,IF(F27-H27=0,F28-H28,IF(F28-H29=0,F29-H29))))))</f>
        <v>0</v>
      </c>
      <c r="R27" s="37">
        <f t="shared" ref="R27" si="469">IF(O27&gt;0,P27,IF(F27=0,G28,IF(F27-H27=0,G28,IF(F26-H26=0,G28,IF((I31+J31=0),G27,IF(F28-H28&gt;0,G28,))))))</f>
        <v>0</v>
      </c>
      <c r="S27" s="43"/>
      <c r="T27" s="44">
        <f t="shared" ca="1" si="411"/>
        <v>0</v>
      </c>
      <c r="U27" s="44">
        <f t="shared" si="32"/>
        <v>0</v>
      </c>
      <c r="V27" s="49"/>
      <c r="W27" s="50"/>
      <c r="X27" s="65"/>
      <c r="Y27" s="55"/>
      <c r="Z27" s="10"/>
      <c r="AA27" s="41"/>
      <c r="AB27" s="10">
        <f t="shared" ref="AB27" si="470">IF(Z27&gt;0,Z27,IF(Q26-S26=0,Q28-S28,IF(AND(Q27-S27&gt;0,T31+U31=0),Q27-S27,IF(T31+U31&gt;0,Q28-S28,IF(Q27-S27=0,Q28-S28,IF(Q28-S29=0,Q29-S29))))))</f>
        <v>0</v>
      </c>
      <c r="AC27" s="37">
        <f t="shared" ref="AC27" si="471">IF(Z27&gt;0,AA27,IF(Q27=0,R28,IF(Q27-S27=0,R28,IF(Q26-S26=0,R28,IF((T31+U31=0),R27,IF(Q28-S28&gt;0,R28,))))))</f>
        <v>0</v>
      </c>
      <c r="AD27" s="43"/>
      <c r="AE27" s="44">
        <f t="shared" ca="1" si="415"/>
        <v>0</v>
      </c>
      <c r="AF27" s="44">
        <f t="shared" si="36"/>
        <v>0</v>
      </c>
      <c r="AG27" s="49"/>
      <c r="AH27" s="50"/>
      <c r="AI27" s="65"/>
      <c r="AJ27" s="55"/>
      <c r="AK27" s="10"/>
      <c r="AL27" s="41"/>
      <c r="AM27" s="102">
        <f t="shared" ref="AM27" ca="1" si="472">IF(AK27&gt;0,AK27,IF(AB25-AD25=0,AB28-AD28,IF(AND(AB27-AD27&gt;0,AE31+AF31=0),AB27-AD27,IF(AE31+AF31&gt;0,AB28-AD28,IF(AB27-AD27=0,AB28-AD28,IF(AB28-AD29=0,AB29-AD29))))))</f>
        <v>0</v>
      </c>
      <c r="AN27" s="149">
        <f t="shared" ref="AN27" si="473">IF(AK27&gt;0,AL27,IF(AB27=0,AC28,IF(AB27-AD27=0,AC28,IF(AB25-AD25=0,AC28,IF((AE31+AF31=0),AC27,IF(AB28-AD28&gt;0,AC28,))))))</f>
        <v>0</v>
      </c>
      <c r="AO27" s="43"/>
      <c r="AP27" s="44">
        <f t="shared" ca="1" si="419"/>
        <v>0</v>
      </c>
      <c r="AQ27" s="44">
        <f t="shared" ca="1" si="40"/>
        <v>0</v>
      </c>
      <c r="AR27" s="49"/>
      <c r="AS27" s="50"/>
      <c r="AT27" s="65"/>
      <c r="AU27" s="55"/>
      <c r="AV27" s="10"/>
      <c r="AW27" s="41"/>
      <c r="AX27" s="10">
        <f t="shared" ref="AX27" ca="1" si="474">IF(AV27&gt;0,AV27,IF(AM25-AO25=0,AM28-AO28,IF(AND(AM27-AO27&gt;0,AP31+AQ31=0),AM27-AO27,IF(AP31+AQ31&gt;0,AM28-AO28,IF(AM27-AO27=0,AM28-AO28,IF(AM28-AO29=0,AM29-AO29))))))</f>
        <v>0</v>
      </c>
      <c r="AY27" s="37">
        <f t="shared" ref="AY27" ca="1" si="475">IF(AV27&gt;0,AW27,IF(AM27=0,AN28,IF(AM27-AO27=0,AN28,IF(AM25-AO25=0,AN28,IF((AP31+AQ31=0),AN27,IF(AM28-AO28&gt;0,AN28,))))))</f>
        <v>0</v>
      </c>
      <c r="AZ27" s="113">
        <f t="shared" ref="AZ27" ca="1" si="476">IF(BB27=0,MIN(BC31-AZ25-AZ26,AX27),0)</f>
        <v>0</v>
      </c>
      <c r="BA27" s="44">
        <f t="shared" ca="1" si="424"/>
        <v>0</v>
      </c>
      <c r="BB27" s="44">
        <f t="shared" ca="1" si="45"/>
        <v>0</v>
      </c>
      <c r="BC27" s="49"/>
      <c r="BD27" s="50"/>
      <c r="BE27" s="115"/>
      <c r="BF27" s="55"/>
      <c r="BG27" s="10"/>
      <c r="BH27" s="41"/>
      <c r="BI27" s="10">
        <f t="shared" ref="BI27" ca="1" si="477">IF(BG27&gt;0,BG27,IF(AX25-AZ25=0,AX28-AZ28,IF(AND(AX27-AZ27&gt;0,BA31+BB31=0),AX27-AZ27,IF(BA31+BB31&gt;0,AX28-AZ28,IF(AX27-AZ27=0,AX28-AZ28,IF(AX28-AZ29=0,AX29-AZ29))))))</f>
        <v>0</v>
      </c>
      <c r="BJ27" s="37">
        <f t="shared" ref="BJ27" ca="1" si="478">IF(BG27&gt;0,BH27,IF(AX27=0,AY28,IF(AX27-AZ27=0,AY28,IF(AX25-AZ25=0,AY28,IF((BA31+BB31=0),AY27,IF(AX28-AZ28&gt;0,AY28,))))))</f>
        <v>0</v>
      </c>
      <c r="BK27" s="113">
        <f t="shared" ref="BK27" ca="1" si="479">IF(BM27=0,MIN(BN31-BK25-BK26,BI27),0)</f>
        <v>0</v>
      </c>
      <c r="BL27" s="44">
        <f t="shared" ca="1" si="429"/>
        <v>0</v>
      </c>
      <c r="BM27" s="44">
        <f t="shared" ca="1" si="50"/>
        <v>0</v>
      </c>
      <c r="BN27" s="118"/>
      <c r="BO27" s="127"/>
      <c r="BP27" s="115"/>
      <c r="BQ27" s="55"/>
      <c r="BR27" s="10"/>
      <c r="BS27" s="41"/>
      <c r="BT27" s="10">
        <f t="shared" ref="BT27" ca="1" si="480">IF(BR27&gt;0,BR27,IF(BI25-BK25=0,BI28-BK28,IF(AND(BI27-BK27&gt;0,BL31+BM31=0),BI27-BK27,IF(BL31+BM31&gt;0,BI28-BK28,IF(BI27-BK27=0,BI28-BK28,IF(BI28-BK29=0,BI29-BK29))))))</f>
        <v>0</v>
      </c>
      <c r="BU27" s="37">
        <f t="shared" ref="BU27" ca="1" si="481">IF(BR27&gt;0,BS27,IF(BI27=0,BJ28,IF(BI27-BK27=0,BJ28,IF(BI25-BK25=0,BJ28,IF((BL31+BM31=0),BJ27,IF(BI28-BK28&gt;0,BJ28,))))))</f>
        <v>0</v>
      </c>
      <c r="BV27" s="43"/>
      <c r="BW27" s="125">
        <f t="shared" ref="BW27" ca="1" si="482">IF(BY27=0,MIN(BZ31-BW25-BW26,BU27),0)</f>
        <v>0</v>
      </c>
      <c r="BX27" s="44">
        <f t="shared" ca="1" si="54"/>
        <v>0</v>
      </c>
      <c r="BY27" s="129"/>
      <c r="BZ27" s="143"/>
      <c r="CA27" s="65"/>
      <c r="CB27" s="55"/>
      <c r="CC27" s="150"/>
      <c r="CD27" s="151"/>
      <c r="CE27" s="10">
        <f t="shared" ref="CE27" ca="1" si="483">IF(CC27&gt;0,CC27,IF(BT25-BV25=0,BT28-BV28,IF(AND(BT27-BV27&gt;0,BW31+BX31=0),BT27-BV27,IF(BW31+BX31&gt;0,BT28-BV28,IF(BT27-BV27=0,BT28-BV28,IF(BT28-BV29=0,BT29-BV29))))))</f>
        <v>0</v>
      </c>
      <c r="CF27" s="37">
        <f t="shared" ref="CF27" ca="1" si="484">IF(CC27&gt;0,CD27,IF(BT27=0,BU28,IF(BT27-BV27=0,BU28,IF(BT25-BV25=0,BU28,IF((BW31+BX31=0),BU27,IF(BT28-BV28&gt;0,BU28,))))))</f>
        <v>0</v>
      </c>
      <c r="CG27" s="141">
        <f t="shared" ref="CG27" ca="1" si="485">IF(CI27=0,MIN(CJ31-CG25-CG26,CE27),0)</f>
        <v>0</v>
      </c>
      <c r="CH27" s="44">
        <f t="shared" ca="1" si="438"/>
        <v>0</v>
      </c>
      <c r="CI27" s="44">
        <f t="shared" ca="1" si="59"/>
        <v>0</v>
      </c>
      <c r="CJ27" s="49"/>
      <c r="CK27" s="50"/>
      <c r="CL27" s="145"/>
      <c r="CM27" s="55"/>
      <c r="CN27" s="10"/>
      <c r="CO27" s="41"/>
      <c r="CP27" s="10">
        <f t="shared" ref="CP27" ca="1" si="486">IF(CN27&gt;0,CN27,IF(CE25-CG25=0,CE28-CG28,IF(AND(CE27-CG27&gt;0,CH31+CI31=0),CE27-CG27,IF(CH31+CI31&gt;0,CE28-CG28,IF(CE27-CG27=0,CE28-CG28,IF(CE28-CG29=0,CE29-CG29))))))</f>
        <v>0</v>
      </c>
      <c r="CQ27" s="37">
        <f t="shared" ref="CQ27" ca="1" si="487">IF(CN27&gt;0,CO27,IF(CE27=0,CF28,IF(CE27-CG27=0,CF28,IF(CE25-CG25=0,CF28,IF((CH31+CI31=0),CF27,IF(CE28-CG28&gt;0,CF28,))))))</f>
        <v>0</v>
      </c>
      <c r="CR27" s="141">
        <f t="shared" ref="CR27" ca="1" si="488">IF(CT27=0,MIN(CU31-CR25-CR26,CP27),0)</f>
        <v>0</v>
      </c>
      <c r="CS27" s="44">
        <f t="shared" ca="1" si="443"/>
        <v>0</v>
      </c>
      <c r="CT27" s="44">
        <f t="shared" ca="1" si="64"/>
        <v>0</v>
      </c>
      <c r="CU27" s="49"/>
      <c r="CV27" s="50"/>
      <c r="CW27" s="145"/>
      <c r="CX27" s="55"/>
      <c r="CY27" s="1"/>
      <c r="CZ27" s="1"/>
    </row>
    <row r="28" spans="1:104" s="9" customFormat="1" ht="15" customHeight="1" outlineLevel="1" x14ac:dyDescent="0.25">
      <c r="A28" s="88"/>
      <c r="B28" s="87"/>
      <c r="C28" s="59"/>
      <c r="D28" s="39"/>
      <c r="E28" s="41"/>
      <c r="F28" s="25">
        <f t="shared" si="445"/>
        <v>0</v>
      </c>
      <c r="G28" s="42">
        <f t="shared" si="446"/>
        <v>0</v>
      </c>
      <c r="H28" s="43"/>
      <c r="I28" s="44">
        <f t="shared" ca="1" si="407"/>
        <v>0</v>
      </c>
      <c r="J28" s="44">
        <f t="shared" ca="1" si="408"/>
        <v>0</v>
      </c>
      <c r="K28" s="49"/>
      <c r="L28" s="50"/>
      <c r="M28" s="65"/>
      <c r="N28" s="55"/>
      <c r="O28" s="10"/>
      <c r="P28" s="41"/>
      <c r="Q28" s="10">
        <f t="shared" ref="Q28" si="489">IF(O28&gt;0,O28,IF(F27-H27=0,F29-H29,IF(AND(F28-H28&gt;0,I31+J31=0),F28-H28,IF(I31+J31&gt;0,F29-H29,IF(F28-H28=0,F29-H29,IF(F29-H30=0,F30-H30))))))</f>
        <v>0</v>
      </c>
      <c r="R28" s="37">
        <f t="shared" ref="R28" si="490">IF(O28&gt;0,P28,IF(F28=0,G29,IF(F28-H28=0,G29,IF(F27-H27=0,G29,IF((I31+J31=0),G28,IF(F29-H29&gt;0,G29,))))))</f>
        <v>0</v>
      </c>
      <c r="S28" s="43"/>
      <c r="T28" s="44">
        <f t="shared" ca="1" si="411"/>
        <v>0</v>
      </c>
      <c r="U28" s="44">
        <f t="shared" si="32"/>
        <v>0</v>
      </c>
      <c r="V28" s="49"/>
      <c r="W28" s="50"/>
      <c r="X28" s="65"/>
      <c r="Y28" s="55"/>
      <c r="Z28" s="10"/>
      <c r="AA28" s="41"/>
      <c r="AB28" s="10">
        <f t="shared" ref="AB28" si="491">IF(Z28&gt;0,Z28,IF(Q27-S27=0,Q29-S29,IF(AND(Q28-S28&gt;0,T31+U31=0),Q28-S28,IF(T31+U31&gt;0,Q29-S29,IF(Q28-S28=0,Q29-S29,IF(Q29-S30=0,Q30-S30))))))</f>
        <v>0</v>
      </c>
      <c r="AC28" s="37">
        <f t="shared" ref="AC28" si="492">IF(Z28&gt;0,AA28,IF(Q28=0,R29,IF(Q28-S28=0,R29,IF(Q27-S27=0,R29,IF((T31+U31=0),R28,IF(Q29-S29&gt;0,R29,))))))</f>
        <v>0</v>
      </c>
      <c r="AD28" s="43"/>
      <c r="AE28" s="44">
        <f t="shared" ca="1" si="415"/>
        <v>0</v>
      </c>
      <c r="AF28" s="44">
        <f t="shared" si="36"/>
        <v>0</v>
      </c>
      <c r="AG28" s="49"/>
      <c r="AH28" s="50"/>
      <c r="AI28" s="65"/>
      <c r="AJ28" s="55"/>
      <c r="AK28" s="10"/>
      <c r="AL28" s="41"/>
      <c r="AM28" s="102">
        <f t="shared" ref="AM28" si="493">IF(AK28&gt;0,AK28,IF(AB27-AD27=0,AB29-AD29,IF(AND(AB28-AD28&gt;0,AE31+AF31=0),AB28-AD28,IF(AE31+AF31&gt;0,AB29-AD29,IF(AB28-AD28=0,AB29-AD29,IF(AB29-AD30=0,AB30-AD30))))))</f>
        <v>0</v>
      </c>
      <c r="AN28" s="149">
        <f t="shared" ref="AN28" si="494">IF(AK28&gt;0,AL28,IF(AB28=0,AC29,IF(AB28-AD28=0,AC29,IF(AB27-AD27=0,AC29,IF((AE31+AF31=0),AC28,IF(AB29-AD29&gt;0,AC29,))))))</f>
        <v>0</v>
      </c>
      <c r="AO28" s="43"/>
      <c r="AP28" s="44">
        <f t="shared" ca="1" si="419"/>
        <v>0</v>
      </c>
      <c r="AQ28" s="44">
        <f t="shared" si="40"/>
        <v>0</v>
      </c>
      <c r="AR28" s="49"/>
      <c r="AS28" s="50"/>
      <c r="AT28" s="65"/>
      <c r="AU28" s="55"/>
      <c r="AV28" s="10"/>
      <c r="AW28" s="41"/>
      <c r="AX28" s="10">
        <f t="shared" ref="AX28" ca="1" si="495">IF(AV28&gt;0,AV28,IF(AM27-AO27=0,AM29-AO29,IF(AND(AM28-AO28&gt;0,AP31+AQ31=0),AM28-AO28,IF(AP31+AQ31&gt;0,AM29-AO29,IF(AM28-AO28=0,AM29-AO29,IF(AM29-AO30=0,AM30-AO30))))))</f>
        <v>0</v>
      </c>
      <c r="AY28" s="37">
        <f t="shared" ref="AY28" si="496">IF(AV28&gt;0,AW28,IF(AM28=0,AN29,IF(AM28-AO28=0,AN29,IF(AM27-AO27=0,AN29,IF((AP31+AQ31=0),AN28,IF(AM29-AO29&gt;0,AN29,))))))</f>
        <v>0</v>
      </c>
      <c r="AZ28" s="113">
        <f t="shared" ref="AZ28" ca="1" si="497">IF(BB28=0,MIN(BC31-AZ25-AZ26-AZ27,AX28),0)</f>
        <v>0</v>
      </c>
      <c r="BA28" s="44">
        <f t="shared" ca="1" si="424"/>
        <v>0</v>
      </c>
      <c r="BB28" s="44">
        <f t="shared" ca="1" si="45"/>
        <v>0</v>
      </c>
      <c r="BC28" s="49"/>
      <c r="BD28" s="50"/>
      <c r="BE28" s="115"/>
      <c r="BF28" s="55"/>
      <c r="BG28" s="10"/>
      <c r="BH28" s="41"/>
      <c r="BI28" s="10">
        <f t="shared" ref="BI28" ca="1" si="498">IF(BG28&gt;0,BG28,IF(AX27-AZ27=0,AX29-AZ29,IF(AND(AX28-AZ28&gt;0,BA31+BB31=0),AX28-AZ28,IF(BA31+BB31&gt;0,AX29-AZ29,IF(AX28-AZ28=0,AX29-AZ29,IF(AX29-AZ30=0,AX30-AZ30))))))</f>
        <v>0</v>
      </c>
      <c r="BJ28" s="37">
        <f t="shared" ref="BJ28" ca="1" si="499">IF(BG28&gt;0,BH28,IF(AX28=0,AY29,IF(AX28-AZ28=0,AY29,IF(AX27-AZ27=0,AY29,IF((BA31+BB31=0),AY28,IF(AX29-AZ29&gt;0,AY29,))))))</f>
        <v>0</v>
      </c>
      <c r="BK28" s="113">
        <f t="shared" ref="BK28" ca="1" si="500">IF(BM28=0,MIN(BN31-BK25-BK26-BK27,BI28),0)</f>
        <v>0</v>
      </c>
      <c r="BL28" s="44">
        <f t="shared" ca="1" si="429"/>
        <v>0</v>
      </c>
      <c r="BM28" s="44">
        <f t="shared" ca="1" si="50"/>
        <v>0</v>
      </c>
      <c r="BN28" s="118"/>
      <c r="BO28" s="127"/>
      <c r="BP28" s="115"/>
      <c r="BQ28" s="55"/>
      <c r="BR28" s="10"/>
      <c r="BS28" s="41"/>
      <c r="BT28" s="10">
        <f t="shared" ref="BT28" ca="1" si="501">IF(BR28&gt;0,BR28,IF(BI27-BK27=0,BI29-BK29,IF(AND(BI28-BK28&gt;0,BL31+BM31=0),BI28-BK28,IF(BL31+BM31&gt;0,BI29-BK29,IF(BI28-BK28=0,BI29-BK29,IF(BI29-BK30=0,BI30-BK30))))))</f>
        <v>0</v>
      </c>
      <c r="BU28" s="37">
        <f t="shared" ref="BU28" ca="1" si="502">IF(BR28&gt;0,BS28,IF(BI28=0,BJ29,IF(BI28-BK28=0,BJ29,IF(BI27-BK27=0,BJ29,IF((BL31+BM31=0),BJ28,IF(BI29-BK29&gt;0,BJ29,))))))</f>
        <v>0</v>
      </c>
      <c r="BV28" s="43"/>
      <c r="BW28" s="125">
        <f t="shared" ref="BW28" ca="1" si="503">IF(BY28=0,MIN(BZ31-BW25-BW26-BW27,BU28),0)</f>
        <v>0</v>
      </c>
      <c r="BX28" s="44">
        <f t="shared" ca="1" si="54"/>
        <v>0</v>
      </c>
      <c r="BY28" s="129"/>
      <c r="BZ28" s="143"/>
      <c r="CA28" s="65"/>
      <c r="CB28" s="55"/>
      <c r="CC28" s="150"/>
      <c r="CD28" s="152"/>
      <c r="CE28" s="10">
        <f t="shared" ref="CE28" ca="1" si="504">IF(CC28&gt;0,CC28,IF(BT27-BV27=0,BT29-BV29,IF(AND(BT28-BV28&gt;0,BW31+BX31=0),BT28-BV28,IF(BW31+BX31&gt;0,BT29-BV29,IF(BT28-BV28=0,BT29-BV29,IF(BT29-BV30=0,BT30-BV30))))))</f>
        <v>0</v>
      </c>
      <c r="CF28" s="37">
        <f t="shared" ref="CF28" ca="1" si="505">IF(CC28&gt;0,CD28,IF(BT28=0,BU29,IF(BT28-BV28=0,BU29,IF(BT27-BV27=0,BU29,IF((BW31+BX31=0),BU28,IF(BT29-BV29&gt;0,BU29,))))))</f>
        <v>0</v>
      </c>
      <c r="CG28" s="141">
        <f t="shared" ref="CG28" ca="1" si="506">IF(CI28=0,MIN(CJ31-CG25-CG26-CG27,CE28),0)</f>
        <v>0</v>
      </c>
      <c r="CH28" s="44">
        <f t="shared" ca="1" si="438"/>
        <v>0</v>
      </c>
      <c r="CI28" s="44">
        <f t="shared" ca="1" si="59"/>
        <v>0</v>
      </c>
      <c r="CJ28" s="49"/>
      <c r="CK28" s="50"/>
      <c r="CL28" s="145"/>
      <c r="CM28" s="55"/>
      <c r="CN28" s="10"/>
      <c r="CO28" s="41"/>
      <c r="CP28" s="10">
        <f t="shared" ref="CP28" ca="1" si="507">IF(CN28&gt;0,CN28,IF(CE27-CG27=0,CE29-CG29,IF(AND(CE28-CG28&gt;0,CH31+CI31=0),CE28-CG28,IF(CH31+CI31&gt;0,CE29-CG29,IF(CE28-CG28=0,CE29-CG29,IF(CE29-CG30=0,CE30-CG30))))))</f>
        <v>0</v>
      </c>
      <c r="CQ28" s="37">
        <f t="shared" ref="CQ28" ca="1" si="508">IF(CN28&gt;0,CO28,IF(CE28=0,CF29,IF(CE28-CG28=0,CF29,IF(CE27-CG27=0,CF29,IF((CH31+CI31=0),CF28,IF(CE29-CG29&gt;0,CF29,))))))</f>
        <v>0</v>
      </c>
      <c r="CR28" s="141">
        <f t="shared" ref="CR28" ca="1" si="509">IF(CT28=0,MIN(CU31-CR25-CR26-CR27,CP28),0)</f>
        <v>0</v>
      </c>
      <c r="CS28" s="44">
        <f t="shared" ca="1" si="443"/>
        <v>0</v>
      </c>
      <c r="CT28" s="44">
        <f t="shared" ca="1" si="64"/>
        <v>0</v>
      </c>
      <c r="CU28" s="49"/>
      <c r="CV28" s="50"/>
      <c r="CW28" s="145"/>
      <c r="CX28" s="55"/>
      <c r="CY28" s="1"/>
      <c r="CZ28" s="1"/>
    </row>
    <row r="29" spans="1:104" s="9" customFormat="1" ht="15" customHeight="1" outlineLevel="1" x14ac:dyDescent="0.25">
      <c r="A29" s="88"/>
      <c r="B29" s="87"/>
      <c r="C29" s="57"/>
      <c r="D29" s="39"/>
      <c r="E29" s="41"/>
      <c r="F29" s="25">
        <f t="shared" si="445"/>
        <v>0</v>
      </c>
      <c r="G29" s="42">
        <f t="shared" si="446"/>
        <v>0</v>
      </c>
      <c r="H29" s="43"/>
      <c r="I29" s="44">
        <f t="shared" ca="1" si="407"/>
        <v>0</v>
      </c>
      <c r="J29" s="44">
        <f t="shared" ca="1" si="408"/>
        <v>0</v>
      </c>
      <c r="K29" s="49"/>
      <c r="L29" s="50"/>
      <c r="M29" s="65"/>
      <c r="N29" s="55"/>
      <c r="O29" s="10"/>
      <c r="P29" s="41"/>
      <c r="Q29" s="10">
        <f t="shared" ref="Q29" si="510">IF(O29&gt;0,O29,IF(F28-H28=0,F30-H30,IF(AND(F29-H29&gt;0,I31+J31=0),F29-H29,IF(I31+J31&gt;0,F30-H30,IF(F29-H29=0,F30-H30,IF(F30-H31=0,F31-H31))))))</f>
        <v>0</v>
      </c>
      <c r="R29" s="37">
        <f t="shared" ref="R29" si="511">IF(O29&gt;0,P29,IF(F29=0,G30,IF(F29-H29=0,G30,IF(F28-H28=0,G30,IF((I31+J31=0),G29,IF(F30-H30&gt;0,G30,))))))</f>
        <v>0</v>
      </c>
      <c r="S29" s="43"/>
      <c r="T29" s="44">
        <f t="shared" ca="1" si="411"/>
        <v>0</v>
      </c>
      <c r="U29" s="44">
        <f t="shared" si="32"/>
        <v>0</v>
      </c>
      <c r="V29" s="49"/>
      <c r="W29" s="50"/>
      <c r="X29" s="65"/>
      <c r="Y29" s="55"/>
      <c r="Z29" s="10"/>
      <c r="AA29" s="41"/>
      <c r="AB29" s="10">
        <f t="shared" ref="AB29" si="512">IF(Z29&gt;0,Z29,IF(Q28-S28=0,Q30-S30,IF(AND(Q29-S29&gt;0,T31+U31=0),Q29-S29,IF(T31+U31&gt;0,Q30-S30,IF(Q29-S29=0,Q30-S30,IF(Q30-S31=0,Q31-S31))))))</f>
        <v>0</v>
      </c>
      <c r="AC29" s="37">
        <f t="shared" ref="AC29" si="513">IF(Z29&gt;0,AA29,IF(Q29=0,R30,IF(Q29-S29=0,R30,IF(Q28-S28=0,R30,IF((T31+U31=0),R29,IF(Q30-S30&gt;0,R30,))))))</f>
        <v>0</v>
      </c>
      <c r="AD29" s="43"/>
      <c r="AE29" s="44">
        <f t="shared" ca="1" si="415"/>
        <v>0</v>
      </c>
      <c r="AF29" s="44">
        <f t="shared" si="36"/>
        <v>0</v>
      </c>
      <c r="AG29" s="49"/>
      <c r="AH29" s="50"/>
      <c r="AI29" s="65"/>
      <c r="AJ29" s="55"/>
      <c r="AK29" s="10"/>
      <c r="AL29" s="41"/>
      <c r="AM29" s="102">
        <f t="shared" ref="AM29" si="514">IF(AK29&gt;0,AK29,IF(AB28-AD28=0,AB30-AD30,IF(AND(AB29-AD29&gt;0,AE31+AF31=0),AB29-AD29,IF(AE31+AF31&gt;0,AB30-AD30,IF(AB29-AD29=0,AB30-AD30,IF(AB30-AD31=0,AB31-AD31))))))</f>
        <v>0</v>
      </c>
      <c r="AN29" s="149">
        <f t="shared" ref="AN29" si="515">IF(AK29&gt;0,AL29,IF(AB29=0,AC30,IF(AB29-AD29=0,AC30,IF(AB28-AD28=0,AC30,IF((AE31+AF31=0),AC29,IF(AB30-AD30&gt;0,AC30,))))))</f>
        <v>0</v>
      </c>
      <c r="AO29" s="43"/>
      <c r="AP29" s="44">
        <f t="shared" ca="1" si="419"/>
        <v>0</v>
      </c>
      <c r="AQ29" s="44">
        <f t="shared" si="40"/>
        <v>0</v>
      </c>
      <c r="AR29" s="49"/>
      <c r="AS29" s="50"/>
      <c r="AT29" s="65"/>
      <c r="AU29" s="55"/>
      <c r="AV29" s="10"/>
      <c r="AW29" s="41"/>
      <c r="AX29" s="10">
        <f t="shared" ref="AX29" si="516">IF(AV29&gt;0,AV29,IF(AM28-AO28=0,AM30-AO30,IF(AND(AM29-AO29&gt;0,AP31+AQ31=0),AM29-AO29,IF(AP31+AQ31&gt;0,AM30-AO30,IF(AM29-AO29=0,AM30-AO30,IF(AM30-AO31=0,AM31-AO31))))))</f>
        <v>0</v>
      </c>
      <c r="AY29" s="37">
        <f t="shared" ref="AY29" si="517">IF(AV29&gt;0,AW29,IF(AM29=0,AN30,IF(AM29-AO29=0,AN30,IF(AM28-AO28=0,AN30,IF((AP31+AQ31=0),AN29,IF(AM30-AO30&gt;0,AN30,))))))</f>
        <v>0</v>
      </c>
      <c r="AZ29" s="113">
        <f t="shared" ref="AZ29" ca="1" si="518">IF(BB29=0,MIN(BC31-AZ25-AZ26-AZ27-AZ28,AX29),0)</f>
        <v>0</v>
      </c>
      <c r="BA29" s="44">
        <f t="shared" ca="1" si="424"/>
        <v>0</v>
      </c>
      <c r="BB29" s="44">
        <f t="shared" si="45"/>
        <v>0</v>
      </c>
      <c r="BC29" s="49"/>
      <c r="BD29" s="50"/>
      <c r="BE29" s="115"/>
      <c r="BF29" s="55"/>
      <c r="BG29" s="10"/>
      <c r="BH29" s="41"/>
      <c r="BI29" s="10">
        <f t="shared" ref="BI29" ca="1" si="519">IF(BG29&gt;0,BG29,IF(AX28-AZ28=0,AX30-AZ30,IF(AND(AX29-AZ29&gt;0,BA31+BB31=0),AX29-AZ29,IF(BA31+BB31&gt;0,AX30-AZ30,IF(AX29-AZ29=0,AX30-AZ30,IF(AX30-AZ31=0,AX31-AZ31))))))</f>
        <v>0</v>
      </c>
      <c r="BJ29" s="37">
        <f t="shared" ref="BJ29" si="520">IF(BG29&gt;0,BH29,IF(AX29=0,AY30,IF(AX29-AZ29=0,AY30,IF(AX28-AZ28=0,AY30,IF((BA31+BB31=0),AY29,IF(AX30-AZ30&gt;0,AY30,))))))</f>
        <v>0</v>
      </c>
      <c r="BK29" s="113">
        <f t="shared" ref="BK29" ca="1" si="521">IF(BM29=0,MIN(BN31-BK25-BK26-BK27-BK28,BI29),0)</f>
        <v>0</v>
      </c>
      <c r="BL29" s="44">
        <f t="shared" ca="1" si="429"/>
        <v>0</v>
      </c>
      <c r="BM29" s="44">
        <f t="shared" ca="1" si="50"/>
        <v>0</v>
      </c>
      <c r="BN29" s="118"/>
      <c r="BO29" s="127"/>
      <c r="BP29" s="115"/>
      <c r="BQ29" s="55"/>
      <c r="BR29" s="10"/>
      <c r="BS29" s="41"/>
      <c r="BT29" s="10">
        <f t="shared" ref="BT29" ca="1" si="522">IF(BR29&gt;0,BR29,IF(BI28-BK28=0,BI30-BK30,IF(AND(BI29-BK29&gt;0,BL31+BM31=0),BI29-BK29,IF(BL31+BM31&gt;0,BI30-BK30,IF(BI29-BK29=0,BI30-BK30,IF(BI30-BK31=0,BI31-BK31))))))</f>
        <v>0</v>
      </c>
      <c r="BU29" s="37">
        <f t="shared" ref="BU29" ca="1" si="523">IF(BR29&gt;0,BS29,IF(BI29=0,BJ30,IF(BI29-BK29=0,BJ30,IF(BI28-BK28=0,BJ30,IF((BL31+BM31=0),BJ29,IF(BI30-BK30&gt;0,BJ30,))))))</f>
        <v>0</v>
      </c>
      <c r="BV29" s="43"/>
      <c r="BW29" s="125">
        <f t="shared" ref="BW29" ca="1" si="524">IF(BY29=0,MIN(BZ31-BW25-BW26-BW27-BW28,BU29),0)</f>
        <v>0</v>
      </c>
      <c r="BX29" s="44">
        <f t="shared" ca="1" si="54"/>
        <v>0</v>
      </c>
      <c r="BY29" s="129"/>
      <c r="BZ29" s="143"/>
      <c r="CA29" s="65"/>
      <c r="CB29" s="55"/>
      <c r="CC29" s="10"/>
      <c r="CD29" s="41"/>
      <c r="CE29" s="10">
        <f t="shared" ref="CE29" ca="1" si="525">IF(CC29&gt;0,CC29,IF(BT28-BV28=0,BT30-BV30,IF(AND(BT29-BV29&gt;0,BW31+BX31=0),BT29-BV29,IF(BW31+BX31&gt;0,BT30-BV30,IF(BT29-BV29=0,BT30-BV30,IF(BT30-BV31=0,BT31-BV31))))))</f>
        <v>0</v>
      </c>
      <c r="CF29" s="37">
        <f t="shared" ref="CF29" ca="1" si="526">IF(CC29&gt;0,CD29,IF(BT29=0,BU30,IF(BT29-BV29=0,BU30,IF(BT28-BV28=0,BU30,IF((BW31+BX31=0),BU29,IF(BT30-BV30&gt;0,BU30,))))))</f>
        <v>0</v>
      </c>
      <c r="CG29" s="141">
        <f t="shared" ref="CG29" ca="1" si="527">IF(CI29=0,MIN(CJ31-CG25-CG26-CG27-CG28,CE29),0)</f>
        <v>0</v>
      </c>
      <c r="CH29" s="44">
        <f t="shared" ca="1" si="438"/>
        <v>0</v>
      </c>
      <c r="CI29" s="44">
        <f t="shared" ca="1" si="59"/>
        <v>0</v>
      </c>
      <c r="CJ29" s="49"/>
      <c r="CK29" s="50"/>
      <c r="CL29" s="145"/>
      <c r="CM29" s="55"/>
      <c r="CN29" s="10"/>
      <c r="CO29" s="41"/>
      <c r="CP29" s="10">
        <f t="shared" ref="CP29" ca="1" si="528">IF(CN29&gt;0,CN29,IF(CE28-CG28=0,CE30-CG30,IF(AND(CE29-CG29&gt;0,CH31+CI31=0),CE29-CG29,IF(CH31+CI31&gt;0,CE30-CG30,IF(CE29-CG29=0,CE30-CG30,IF(CE30-CG31=0,CE31-CG31))))))</f>
        <v>0</v>
      </c>
      <c r="CQ29" s="37">
        <f t="shared" ref="CQ29" ca="1" si="529">IF(CN29&gt;0,CO29,IF(CE29=0,CF30,IF(CE29-CG29=0,CF30,IF(CE28-CG28=0,CF30,IF((CH31+CI31=0),CF29,IF(CE30-CG30&gt;0,CF30,))))))</f>
        <v>0</v>
      </c>
      <c r="CR29" s="141">
        <f t="shared" ref="CR29" ca="1" si="530">IF(CT29=0,MIN(CU31-CR25-CR26-CR27-CR28,CP29),0)</f>
        <v>0</v>
      </c>
      <c r="CS29" s="44">
        <f t="shared" ca="1" si="443"/>
        <v>0</v>
      </c>
      <c r="CT29" s="44">
        <f t="shared" ca="1" si="64"/>
        <v>0</v>
      </c>
      <c r="CU29" s="49"/>
      <c r="CV29" s="50"/>
      <c r="CW29" s="145"/>
      <c r="CX29" s="55"/>
      <c r="CY29" s="1"/>
      <c r="CZ29" s="1"/>
    </row>
    <row r="30" spans="1:104" s="9" customFormat="1" ht="15" customHeight="1" outlineLevel="1" x14ac:dyDescent="0.25">
      <c r="A30" s="73"/>
      <c r="B30" s="74"/>
      <c r="C30" s="57"/>
      <c r="D30" s="39"/>
      <c r="E30" s="41"/>
      <c r="F30" s="25">
        <f t="shared" si="445"/>
        <v>0</v>
      </c>
      <c r="G30" s="42">
        <f t="shared" si="446"/>
        <v>0</v>
      </c>
      <c r="H30" s="43"/>
      <c r="I30" s="44">
        <f t="shared" ca="1" si="407"/>
        <v>0</v>
      </c>
      <c r="J30" s="44">
        <f t="shared" ca="1" si="408"/>
        <v>0</v>
      </c>
      <c r="K30" s="49"/>
      <c r="L30" s="50"/>
      <c r="M30" s="65"/>
      <c r="N30" s="55"/>
      <c r="O30" s="10"/>
      <c r="P30" s="40"/>
      <c r="Q30" s="10">
        <f t="shared" ref="Q30" si="531">IF(O30&gt;0,O30,IF(F29-H29=0,F30-H30,IF(AND(F30-H30&gt;0,I31+J31=0),F30-H30,IF(I31+J31&gt;0,F30-H30,IF(F30-H30=0,F30-H30,IF(F30-H30=0,F30-H30))))))</f>
        <v>0</v>
      </c>
      <c r="R30" s="37">
        <f t="shared" ref="R30" si="532">IF(O30&gt;0,P30,IF(F30=0,G30,IF(F30-H30=0,G30,IF(F29-H29=0,G30,IF((I31+J31=0),G30,)))))</f>
        <v>0</v>
      </c>
      <c r="S30" s="43"/>
      <c r="T30" s="44">
        <f t="shared" ca="1" si="411"/>
        <v>0</v>
      </c>
      <c r="U30" s="44">
        <f t="shared" si="32"/>
        <v>0</v>
      </c>
      <c r="V30" s="49"/>
      <c r="W30" s="50"/>
      <c r="X30" s="65"/>
      <c r="Y30" s="55"/>
      <c r="Z30" s="10"/>
      <c r="AA30" s="40"/>
      <c r="AB30" s="10">
        <f t="shared" ref="AB30" si="533">IF(Z30&gt;0,Z30,IF(Q29-S29=0,Q30-S30,IF(AND(Q30-S30&gt;0,T31+U31=0),Q30-S30,IF(T31+U31&gt;0,Q30-S30,IF(Q30-S30=0,Q30-S30,IF(Q30-S30=0,Q30-S30))))))</f>
        <v>0</v>
      </c>
      <c r="AC30" s="37">
        <f t="shared" ref="AC30" si="534">IF(Z30&gt;0,AA30,IF(Q30=0,R30,IF(Q30-S30=0,R30,IF(Q29-S29=0,R30,IF((T31+U31=0),R30,)))))</f>
        <v>0</v>
      </c>
      <c r="AD30" s="43"/>
      <c r="AE30" s="44">
        <f t="shared" ca="1" si="415"/>
        <v>0</v>
      </c>
      <c r="AF30" s="44">
        <f t="shared" si="36"/>
        <v>0</v>
      </c>
      <c r="AG30" s="49"/>
      <c r="AH30" s="50"/>
      <c r="AI30" s="65"/>
      <c r="AJ30" s="55"/>
      <c r="AK30" s="10"/>
      <c r="AL30" s="40"/>
      <c r="AM30" s="102">
        <f t="shared" ref="AM30" si="535">IF(AK30&gt;0,AK30,IF(AB29-AD29=0,AB30-AD30,IF(AND(AB30-AD30&gt;0,AE31+AF31=0),AB30-AD30,IF(AE31+AF31&gt;0,AB30-AD30,IF(AB30-AD30=0,AB30-AD30,IF(AB30-AD30=0,AB30-AD30))))))</f>
        <v>0</v>
      </c>
      <c r="AN30" s="149">
        <f t="shared" ref="AN30" si="536">IF(AK30&gt;0,AL30,IF(AB30=0,AC30,IF(AB30-AD30=0,AC30,IF(AB29-AD29=0,AC30,IF((AE31+AF31=0),AC30,)))))</f>
        <v>0</v>
      </c>
      <c r="AO30" s="43"/>
      <c r="AP30" s="44">
        <f t="shared" ca="1" si="419"/>
        <v>0</v>
      </c>
      <c r="AQ30" s="44">
        <f t="shared" si="40"/>
        <v>0</v>
      </c>
      <c r="AR30" s="49"/>
      <c r="AS30" s="50"/>
      <c r="AT30" s="65"/>
      <c r="AU30" s="55"/>
      <c r="AV30" s="10"/>
      <c r="AW30" s="40"/>
      <c r="AX30" s="10">
        <f t="shared" ref="AX30" si="537">IF(AV30&gt;0,AV30,IF(AM29-AO29=0,AM30-AO30,IF(AND(AM30-AO30&gt;0,AP31+AQ31=0),AM30-AO30,IF(AP31+AQ31&gt;0,AM30-AO30,IF(AM30-AO30=0,AM30-AO30,IF(AM30-AO30=0,AM30-AO30))))))</f>
        <v>0</v>
      </c>
      <c r="AY30" s="37">
        <f t="shared" ref="AY30" si="538">IF(AV30&gt;0,AW30,IF(AM30=0,AN30,IF(AM30-AO30=0,AN30,IF(AM29-AO29=0,AN30,IF((AP31+AQ31=0),AN30,)))))</f>
        <v>0</v>
      </c>
      <c r="AZ30" s="113">
        <f t="shared" ref="AZ30" ca="1" si="539">IF(BB30=0,MIN(BC31-AZ25-AZ26-AZ27-AZ28-AZ29,AX30),0)</f>
        <v>0</v>
      </c>
      <c r="BA30" s="44">
        <f t="shared" ca="1" si="424"/>
        <v>0</v>
      </c>
      <c r="BB30" s="44">
        <f t="shared" si="45"/>
        <v>0</v>
      </c>
      <c r="BC30" s="49"/>
      <c r="BD30" s="50"/>
      <c r="BE30" s="115"/>
      <c r="BF30" s="55"/>
      <c r="BG30" s="10"/>
      <c r="BH30" s="40"/>
      <c r="BI30" s="10">
        <f t="shared" ref="BI30" ca="1" si="540">IF(BG30&gt;0,BG30,IF(AX29-AZ29=0,AX30-AZ30,IF(AND(AX30-AZ30&gt;0,BA31+BB31=0),AX30-AZ30,IF(BA31+BB31&gt;0,AX30-AZ30,IF(AX30-AZ30=0,AX30-AZ30,IF(AX30-AZ30=0,AX30-AZ30))))))</f>
        <v>0</v>
      </c>
      <c r="BJ30" s="37">
        <f t="shared" ref="BJ30" si="541">IF(BG30&gt;0,BH30,IF(AX30=0,AY30,IF(AX30-AZ30=0,AY30,IF(AX29-AZ29=0,AY30,IF((BA31+BB31=0),AY30,)))))</f>
        <v>0</v>
      </c>
      <c r="BK30" s="113">
        <f t="shared" ref="BK30" ca="1" si="542">IF(BM30=0,MIN(BN31-BK25-BK26-BK27-BK28-BK29,BI30),0)</f>
        <v>0</v>
      </c>
      <c r="BL30" s="44">
        <f t="shared" ca="1" si="429"/>
        <v>0</v>
      </c>
      <c r="BM30" s="44">
        <f t="shared" ca="1" si="50"/>
        <v>0</v>
      </c>
      <c r="BN30" s="118"/>
      <c r="BO30" s="127"/>
      <c r="BP30" s="115"/>
      <c r="BQ30" s="55"/>
      <c r="BR30" s="10"/>
      <c r="BS30" s="40"/>
      <c r="BT30" s="10">
        <f t="shared" ref="BT30" ca="1" si="543">IF(BR30&gt;0,BR30,IF(BI29-BK29=0,BI30-BK30,IF(AND(BI30-BK30&gt;0,BL31+BM31=0),BI30-BK30,IF(BL31+BM31&gt;0,BI30-BK30,IF(BI30-BK30=0,BI30-BK30,IF(BI30-BK30=0,BI30-BK30))))))</f>
        <v>0</v>
      </c>
      <c r="BU30" s="37">
        <f t="shared" ref="BU30" ca="1" si="544">IF(BR30&gt;0,BS30,IF(BI30=0,BJ30,IF(BI30-BK30=0,BJ30,IF(BI29-BK29=0,BJ30,IF((BL31+BM31=0),BJ30,)))))</f>
        <v>0</v>
      </c>
      <c r="BV30" s="43"/>
      <c r="BW30" s="125">
        <f t="shared" ref="BW30" ca="1" si="545">IF(BY30=0,MIN(BZ31-BW25-BW26-BW27-BW28-BW29,BU30),0)</f>
        <v>0</v>
      </c>
      <c r="BX30" s="44">
        <f t="shared" ca="1" si="54"/>
        <v>0</v>
      </c>
      <c r="BY30" s="129"/>
      <c r="BZ30" s="143"/>
      <c r="CA30" s="65"/>
      <c r="CB30" s="55"/>
      <c r="CC30" s="10"/>
      <c r="CD30" s="40"/>
      <c r="CE30" s="10">
        <f t="shared" ref="CE30" ca="1" si="546">IF(CC30&gt;0,CC30,IF(BT29-BV29=0,BT30-BV30,IF(AND(BT30-BV30&gt;0,BW31+BX31=0),BT30-BV30,IF(BW31+BX31&gt;0,BT30-BV30,IF(BT30-BV30=0,BT30-BV30,IF(BT30-BV30=0,BT30-BV30))))))</f>
        <v>0</v>
      </c>
      <c r="CF30" s="37">
        <f t="shared" ref="CF30" ca="1" si="547">IF(CC30&gt;0,CD30,IF(BT30=0,BU30,IF(BT30-BV30=0,BU30,IF(BT29-BV29=0,BU30,IF((BW31+BX31=0),BU30,)))))</f>
        <v>0</v>
      </c>
      <c r="CG30" s="141">
        <f t="shared" ref="CG30" ca="1" si="548">IF(CI30=0,MIN(CJ31-CG25-CG26-CG27-CG28-CG29,CE30),0)</f>
        <v>0</v>
      </c>
      <c r="CH30" s="44">
        <f t="shared" ca="1" si="438"/>
        <v>0</v>
      </c>
      <c r="CI30" s="44">
        <f t="shared" ca="1" si="59"/>
        <v>0</v>
      </c>
      <c r="CJ30" s="49"/>
      <c r="CK30" s="50"/>
      <c r="CL30" s="145"/>
      <c r="CM30" s="55"/>
      <c r="CN30" s="10"/>
      <c r="CO30" s="40"/>
      <c r="CP30" s="10">
        <f t="shared" ref="CP30" ca="1" si="549">IF(CN30&gt;0,CN30,IF(CE29-CG29=0,CE30-CG30,IF(AND(CE30-CG30&gt;0,CH31+CI31=0),CE30-CG30,IF(CH31+CI31&gt;0,CE30-CG30,IF(CE30-CG30=0,CE30-CG30,IF(CE30-CG30=0,CE30-CG30))))))</f>
        <v>0</v>
      </c>
      <c r="CQ30" s="37">
        <f t="shared" ref="CQ30" ca="1" si="550">IF(CN30&gt;0,CO30,IF(CE30=0,CF30,IF(CE30-CG30=0,CF30,IF(CE29-CG29=0,CF30,IF((CH31+CI31=0),CF30,)))))</f>
        <v>0</v>
      </c>
      <c r="CR30" s="141">
        <f t="shared" ref="CR30" ca="1" si="551">IF(CT30=0,MIN(CU31-CR25-CR26-CR27-CR28-CR29,CP30),0)</f>
        <v>0</v>
      </c>
      <c r="CS30" s="44">
        <f t="shared" ca="1" si="443"/>
        <v>0</v>
      </c>
      <c r="CT30" s="44">
        <f t="shared" ca="1" si="64"/>
        <v>0</v>
      </c>
      <c r="CU30" s="49"/>
      <c r="CV30" s="50"/>
      <c r="CW30" s="145"/>
      <c r="CX30" s="55"/>
      <c r="CY30" s="1"/>
      <c r="CZ30" s="1"/>
    </row>
    <row r="31" spans="1:104" s="9" customFormat="1" ht="15.75" customHeight="1" thickBot="1" x14ac:dyDescent="0.3">
      <c r="A31" s="78"/>
      <c r="B31" s="76">
        <v>708115</v>
      </c>
      <c r="C31" s="58"/>
      <c r="D31" s="22">
        <f t="shared" ref="D31" si="552">SUM(D25:D30)</f>
        <v>0</v>
      </c>
      <c r="E31" s="13"/>
      <c r="F31" s="21">
        <f>SUM(F25:F30)-H31</f>
        <v>0</v>
      </c>
      <c r="G31" s="16"/>
      <c r="H31" s="11">
        <f t="shared" ref="H31" si="553">SUM(H25:H30)</f>
        <v>0</v>
      </c>
      <c r="I31" s="11">
        <f t="shared" ref="I31" ca="1" si="554">SUM(I25:I30)</f>
        <v>0</v>
      </c>
      <c r="J31" s="11">
        <f t="shared" ref="J31" ca="1" si="555">SUM(J25:J30)</f>
        <v>0</v>
      </c>
      <c r="K31" s="67" t="e">
        <f>IF(ISNA(VLOOKUP($A31,#REF!,14,FALSE)),0,(VLOOKUP($A31,#REF!,14,FALSE)))</f>
        <v>#REF!</v>
      </c>
      <c r="L31" s="12" t="e">
        <f>IF(ISNA(VLOOKUP($A31,#REF!,14,FALSE)),0,(VLOOKUP($A31,#REF!,14,FALSE)))</f>
        <v>#REF!</v>
      </c>
      <c r="M31" s="62" t="e">
        <f t="shared" ref="M31" ca="1" si="556">F31-I31-J31-IF(H31=0,K31,0)+IF(D31=0,L31,0)</f>
        <v>#REF!</v>
      </c>
      <c r="N31" s="56"/>
      <c r="O31" s="12">
        <f t="shared" ref="O31" si="557">SUM(O25:O30)</f>
        <v>1620</v>
      </c>
      <c r="P31" s="13"/>
      <c r="Q31" s="12">
        <f t="shared" ref="Q31" si="558">SUM(Q25:Q30)-S31</f>
        <v>1620</v>
      </c>
      <c r="R31" s="12"/>
      <c r="S31" s="11">
        <f t="shared" ref="S31:U31" si="559">SUM(S25:S30)</f>
        <v>0</v>
      </c>
      <c r="T31" s="11">
        <f t="shared" ref="T31" ca="1" si="560">SUM(T25:T30)</f>
        <v>0</v>
      </c>
      <c r="U31" s="11">
        <f t="shared" ca="1" si="559"/>
        <v>0</v>
      </c>
      <c r="V31" s="67" t="e">
        <f>IF(ISNA(VLOOKUP($A31,#REF!,15,FALSE)),0,(VLOOKUP($A31,#REF!,15,FALSE)))</f>
        <v>#REF!</v>
      </c>
      <c r="W31" s="12" t="e">
        <f>IF(ISNA(VLOOKUP($A31,#REF!,15,FALSE)),0,(VLOOKUP($A31,#REF!,15,FALSE)))</f>
        <v>#REF!</v>
      </c>
      <c r="X31" s="97" t="e">
        <f ca="1">IF(P1&lt;=$A$2,Q31-T31-U31-IF(S31=0,V31,0)+IF(O31=0,W31,0),IF(M31&lt;=0,W31-V31,IF(M31&gt;0,M31+W31-V31)))</f>
        <v>#REF!</v>
      </c>
      <c r="Y31" s="56"/>
      <c r="Z31" s="12">
        <f t="shared" ref="Z31" si="561">SUM(Z25:Z30)</f>
        <v>0</v>
      </c>
      <c r="AA31" s="13"/>
      <c r="AB31" s="12">
        <f t="shared" ref="AB31" ca="1" si="562">SUM(AB25:AB30)-AD31</f>
        <v>1470</v>
      </c>
      <c r="AC31" s="12"/>
      <c r="AD31" s="11">
        <f t="shared" ref="AD31:AF31" si="563">SUM(AD25:AD30)</f>
        <v>150</v>
      </c>
      <c r="AE31" s="11">
        <f t="shared" ref="AE31" ca="1" si="564">SUM(AE25:AE30)</f>
        <v>0</v>
      </c>
      <c r="AF31" s="11">
        <f t="shared" ca="1" si="563"/>
        <v>0</v>
      </c>
      <c r="AG31" s="67" t="e">
        <f>IF(ISNA(VLOOKUP($A31,#REF!,15,FALSE)),0,(VLOOKUP($A31,#REF!,15,FALSE)))</f>
        <v>#REF!</v>
      </c>
      <c r="AH31" s="12" t="e">
        <f>IF(ISNA(VLOOKUP($A31,#REF!,16,FALSE)),0,(VLOOKUP($A31,#REF!,16,FALSE)))</f>
        <v>#REF!</v>
      </c>
      <c r="AI31" s="97" t="e">
        <f ca="1">IF(AA1&lt;=$A$2,AB31-AE31-AF31-IF(AD31=0,AG31,0)+IF(Z31=0,AH31,0),IF(X31&lt;=0,AH31-AG31,IF(X31&gt;0,X31+AH31-AG31)))</f>
        <v>#REF!</v>
      </c>
      <c r="AJ31" s="56"/>
      <c r="AK31" s="12">
        <f t="shared" ref="AK31" si="565">SUM(AK25:AK30)</f>
        <v>0</v>
      </c>
      <c r="AL31" s="13"/>
      <c r="AM31" s="12">
        <f t="shared" ref="AM31" ca="1" si="566">SUM(AM25:AM30)</f>
        <v>1470</v>
      </c>
      <c r="AN31" s="12"/>
      <c r="AO31" s="11">
        <f t="shared" ref="AO31:AQ31" si="567">SUM(AO25:AO30)</f>
        <v>48</v>
      </c>
      <c r="AP31" s="11">
        <f t="shared" ref="AP31" ca="1" si="568">SUM(AP25:AP30)</f>
        <v>0</v>
      </c>
      <c r="AQ31" s="11">
        <f t="shared" ca="1" si="567"/>
        <v>0</v>
      </c>
      <c r="AR31" s="67">
        <v>425</v>
      </c>
      <c r="AS31" s="12">
        <v>0</v>
      </c>
      <c r="AT31" s="97">
        <f t="shared" ref="AT31" ca="1" si="569">AM31-AP31-AQ31-AO31</f>
        <v>1422</v>
      </c>
      <c r="AU31" s="56"/>
      <c r="AV31" s="12">
        <f t="shared" ref="AV31" si="570">SUM(AV25:AV30)</f>
        <v>0</v>
      </c>
      <c r="AW31" s="13"/>
      <c r="AX31" s="12">
        <f t="shared" ref="AX31" ca="1" si="571">SUM(AX25:AX30)</f>
        <v>1422</v>
      </c>
      <c r="AY31" s="12"/>
      <c r="AZ31" s="106">
        <f t="shared" ref="AZ31" ca="1" si="572">SUM(AZ25:AZ30)</f>
        <v>1000</v>
      </c>
      <c r="BA31" s="11">
        <f t="shared" ref="BA31" ca="1" si="573">SUM(BA25:BA30)</f>
        <v>0</v>
      </c>
      <c r="BB31" s="11">
        <f t="shared" ref="BB31" ca="1" si="574">SUM(BB25:BB30)</f>
        <v>0</v>
      </c>
      <c r="BC31" s="67">
        <v>1000</v>
      </c>
      <c r="BD31" s="12">
        <v>0</v>
      </c>
      <c r="BE31" s="116">
        <f t="shared" ref="BE31" ca="1" si="575">AX31-BA31-BB31-IF(AX31=AZ31,BC31,AZ31)</f>
        <v>422</v>
      </c>
      <c r="BF31" s="56"/>
      <c r="BG31" s="12">
        <f t="shared" ref="BG31" si="576">SUM(BG25:BG30)</f>
        <v>1620</v>
      </c>
      <c r="BH31" s="13"/>
      <c r="BI31" s="12">
        <f t="shared" ref="BI31" ca="1" si="577">SUM(BI25:BI30)</f>
        <v>2042</v>
      </c>
      <c r="BJ31" s="12"/>
      <c r="BK31" s="106">
        <f t="shared" ref="BK31" ca="1" si="578">SUM(BK25:BK30)</f>
        <v>1000</v>
      </c>
      <c r="BL31" s="11">
        <f t="shared" ref="BL31" ca="1" si="579">SUM(BL25:BL30)</f>
        <v>0</v>
      </c>
      <c r="BM31" s="11">
        <f t="shared" ref="BM31" ca="1" si="580">SUM(BM25:BM30)</f>
        <v>0</v>
      </c>
      <c r="BN31" s="119">
        <v>1000</v>
      </c>
      <c r="BO31" s="121">
        <v>1620</v>
      </c>
      <c r="BP31" s="116">
        <f t="shared" ref="BP31" ca="1" si="581">BI31-BL31-BM31-IF(BI31=BK31,BN31,BK31)</f>
        <v>1042</v>
      </c>
      <c r="BQ31" s="56"/>
      <c r="BR31" s="12">
        <f t="shared" ref="BR31" si="582">SUM(BR25:BR30)</f>
        <v>0</v>
      </c>
      <c r="BS31" s="13"/>
      <c r="BT31" s="12">
        <f t="shared" ref="BT31" ca="1" si="583">SUM(BT25:BT30)</f>
        <v>1042</v>
      </c>
      <c r="BU31" s="12"/>
      <c r="BV31" s="11">
        <f t="shared" ref="BV31" ca="1" si="584">IF(BS$1&lt;=$A$2,SUM(BV25:BV30),BY31)</f>
        <v>200</v>
      </c>
      <c r="BW31" s="120">
        <f t="shared" ref="BW31" ca="1" si="585">SUM(BW25:BW30)</f>
        <v>0</v>
      </c>
      <c r="BX31" s="11">
        <f t="shared" ref="BX31" ca="1" si="586">SUM(BX25:BX30)</f>
        <v>0</v>
      </c>
      <c r="BY31" s="130">
        <v>200</v>
      </c>
      <c r="BZ31" s="133">
        <v>0</v>
      </c>
      <c r="CA31" s="97">
        <f t="shared" ref="CA31" ca="1" si="587">IF(BH$1&lt;=$A$2,IF(BP31&gt;0,BT31-BV31-BW31-BX31,BT31-BI31-BV31-BW31-BX31),IF(BP31&gt;0,BT31-BK31-BV31-BW31-BX31,BT31-BI31-BV31-BW31-BX31))</f>
        <v>-158</v>
      </c>
      <c r="CB31" s="56"/>
      <c r="CC31" s="12">
        <f t="shared" ref="CC31" si="588">SUM(CC25:CC30)</f>
        <v>1500</v>
      </c>
      <c r="CD31" s="13"/>
      <c r="CE31" s="12">
        <f t="shared" ref="CE31" ca="1" si="589">SUM(CE25:CE30)</f>
        <v>2542</v>
      </c>
      <c r="CF31" s="12"/>
      <c r="CG31" s="132">
        <f t="shared" ref="CG31" ca="1" si="590">SUM(CG25:CG30)</f>
        <v>300</v>
      </c>
      <c r="CH31" s="11">
        <f t="shared" ref="CH31" ca="1" si="591">SUM(CH25:CH30)</f>
        <v>0</v>
      </c>
      <c r="CI31" s="11">
        <f t="shared" ref="CI31" ca="1" si="592">SUM(CI25:CI30)</f>
        <v>0</v>
      </c>
      <c r="CJ31" s="67">
        <v>300</v>
      </c>
      <c r="CK31" s="12">
        <v>1500</v>
      </c>
      <c r="CL31" s="146">
        <f t="shared" ref="CL31" ca="1" si="593">IF(BS$1&lt;=$A$2,IF(CA31&gt;0,CE31-CG31-CH31-CI31,CE31-BT31-CG31-CH31-CI31),IF(CA31&gt;0,CE31-BV31-CG31-CH31-CI31,CE31-BT31-CG31-CH31-CI31))</f>
        <v>1200</v>
      </c>
      <c r="CM31" s="56"/>
      <c r="CN31" s="12">
        <f t="shared" ref="CN31" si="594">SUM(CN25:CN30)</f>
        <v>0</v>
      </c>
      <c r="CO31" s="13"/>
      <c r="CP31" s="12">
        <f t="shared" ref="CP31" ca="1" si="595">SUM(CP25:CP30)</f>
        <v>2242</v>
      </c>
      <c r="CQ31" s="12"/>
      <c r="CR31" s="132">
        <f t="shared" ref="CR31" ca="1" si="596">SUM(CR25:CR30)</f>
        <v>600</v>
      </c>
      <c r="CS31" s="11">
        <f t="shared" ref="CS31" ca="1" si="597">SUM(CS25:CS30)</f>
        <v>0</v>
      </c>
      <c r="CT31" s="11">
        <f t="shared" ref="CT31" ca="1" si="598">SUM(CT25:CT30)</f>
        <v>0</v>
      </c>
      <c r="CU31" s="67">
        <v>600</v>
      </c>
      <c r="CV31" s="12">
        <v>0</v>
      </c>
      <c r="CW31" s="146">
        <f t="shared" ref="CW31" ca="1" si="599">IF(CD$1&lt;=$A$2,IF(CL31&gt;0,CP31-CR31-CS31-CT31,CP31-CE31-CR31-CS31-CT31),IF(CL31&gt;0,CP31-CG31-CR31-CS31-CT31,CP31-CE31-CR31-CS31-CT31))</f>
        <v>1342</v>
      </c>
      <c r="CX31" s="56"/>
      <c r="CY31" s="1"/>
      <c r="CZ31" s="1"/>
    </row>
    <row r="32" spans="1:104" s="1" customFormat="1" x14ac:dyDescent="0.25">
      <c r="F32" s="26"/>
      <c r="H32" s="8"/>
      <c r="S32" s="8"/>
      <c r="AD32" s="8"/>
      <c r="AO32" s="8"/>
      <c r="AZ32" s="8"/>
      <c r="BK32" s="8"/>
      <c r="BV32" s="8"/>
      <c r="BW32" s="8"/>
      <c r="CG32" s="8"/>
      <c r="CR32" s="8"/>
    </row>
    <row r="33" spans="6:96" s="1" customFormat="1" x14ac:dyDescent="0.25">
      <c r="F33" s="26"/>
      <c r="H33" s="8"/>
      <c r="S33" s="8"/>
      <c r="AD33" s="8"/>
      <c r="AO33" s="8"/>
      <c r="AZ33" s="8"/>
      <c r="BK33" s="8"/>
      <c r="BV33" s="8"/>
      <c r="BW33" s="8"/>
      <c r="CG33" s="8"/>
      <c r="CR33" s="8"/>
    </row>
    <row r="34" spans="6:96" s="1" customFormat="1" ht="18.75" x14ac:dyDescent="0.3">
      <c r="F34" s="26"/>
      <c r="H34" s="8"/>
      <c r="S34" s="8"/>
      <c r="AD34" s="8"/>
      <c r="AM34" s="104" t="s">
        <v>18</v>
      </c>
      <c r="AN34" s="103"/>
      <c r="AO34" s="105"/>
      <c r="AP34" s="103"/>
      <c r="AQ34" s="103"/>
      <c r="AR34" s="103"/>
      <c r="AS34" s="103"/>
      <c r="AT34" s="103"/>
      <c r="AZ34" s="8"/>
      <c r="BK34" s="8"/>
      <c r="BV34" s="8"/>
      <c r="BW34" s="8"/>
      <c r="CG34" s="8"/>
      <c r="CR34" s="8"/>
    </row>
    <row r="35" spans="6:96" s="1" customFormat="1" x14ac:dyDescent="0.25">
      <c r="F35" s="26"/>
      <c r="H35" s="8"/>
      <c r="S35" s="8"/>
      <c r="AD35" s="8"/>
      <c r="AO35" s="8"/>
      <c r="AZ35" s="8"/>
      <c r="BK35" s="8"/>
      <c r="BV35" s="8"/>
      <c r="BW35" s="8"/>
      <c r="CG35" s="8"/>
      <c r="CR35" s="8"/>
    </row>
    <row r="36" spans="6:96" s="1" customFormat="1" x14ac:dyDescent="0.25">
      <c r="F36" s="26"/>
      <c r="H36" s="8"/>
      <c r="S36" s="8"/>
      <c r="AD36" s="8"/>
      <c r="AO36" s="8"/>
      <c r="AZ36" s="8"/>
      <c r="BK36" s="8"/>
      <c r="BV36" s="8"/>
      <c r="BW36" s="8"/>
      <c r="CG36" s="8"/>
      <c r="CR36" s="8"/>
    </row>
    <row r="37" spans="6:96" s="1" customFormat="1" x14ac:dyDescent="0.25">
      <c r="F37" s="26"/>
      <c r="H37" s="8"/>
      <c r="S37" s="8"/>
      <c r="AD37" s="8"/>
      <c r="AO37" s="8"/>
      <c r="AZ37" s="8"/>
      <c r="BK37" s="8"/>
      <c r="BV37" s="8"/>
      <c r="BW37" s="8"/>
      <c r="CG37" s="8"/>
      <c r="CR37" s="8"/>
    </row>
    <row r="38" spans="6:96" s="1" customFormat="1" x14ac:dyDescent="0.25">
      <c r="F38" s="26"/>
      <c r="H38" s="8"/>
      <c r="S38" s="8"/>
      <c r="AD38" s="8"/>
      <c r="AO38" s="8"/>
      <c r="AZ38" s="8"/>
      <c r="BK38" s="8"/>
      <c r="BV38" s="8"/>
      <c r="BW38" s="8"/>
      <c r="CG38" s="8"/>
      <c r="CR38" s="8"/>
    </row>
    <row r="39" spans="6:96" s="1" customFormat="1" x14ac:dyDescent="0.25">
      <c r="F39" s="26"/>
      <c r="H39" s="8"/>
      <c r="S39" s="8"/>
      <c r="AD39" s="8"/>
      <c r="AO39" s="8"/>
      <c r="AZ39" s="8"/>
      <c r="BK39" s="8"/>
      <c r="BV39" s="8"/>
      <c r="BW39" s="8"/>
      <c r="CG39" s="8"/>
      <c r="CR39" s="8"/>
    </row>
    <row r="40" spans="6:96" s="1" customFormat="1" x14ac:dyDescent="0.25">
      <c r="F40" s="26"/>
      <c r="H40" s="8"/>
      <c r="S40" s="8"/>
      <c r="AD40" s="8"/>
      <c r="AO40" s="8"/>
      <c r="AZ40" s="8"/>
      <c r="BK40" s="8"/>
      <c r="BV40" s="8"/>
      <c r="BW40" s="8"/>
      <c r="CG40" s="8"/>
      <c r="CR40" s="8"/>
    </row>
    <row r="41" spans="6:96" s="1" customFormat="1" x14ac:dyDescent="0.25">
      <c r="F41" s="26"/>
      <c r="H41" s="8"/>
      <c r="S41" s="8"/>
      <c r="AD41" s="8"/>
      <c r="AO41" s="8"/>
      <c r="AZ41" s="8"/>
      <c r="BK41" s="8"/>
      <c r="BV41" s="8"/>
      <c r="BW41" s="8"/>
      <c r="CG41" s="8"/>
      <c r="CR41" s="8"/>
    </row>
    <row r="42" spans="6:96" s="1" customFormat="1" x14ac:dyDescent="0.25">
      <c r="F42" s="26"/>
      <c r="H42" s="8"/>
      <c r="S42" s="8"/>
      <c r="AD42" s="8"/>
      <c r="AO42" s="8"/>
      <c r="AZ42" s="8"/>
      <c r="BK42" s="8"/>
      <c r="BV42" s="8"/>
      <c r="BW42" s="8"/>
      <c r="CG42" s="8"/>
      <c r="CR42" s="8"/>
    </row>
    <row r="43" spans="6:96" s="1" customFormat="1" x14ac:dyDescent="0.25">
      <c r="F43" s="26"/>
      <c r="H43" s="8"/>
      <c r="S43" s="8"/>
      <c r="AD43" s="8"/>
      <c r="AO43" s="8"/>
      <c r="AZ43" s="8"/>
      <c r="BK43" s="8"/>
      <c r="BV43" s="8"/>
      <c r="BW43" s="8"/>
      <c r="CG43" s="8"/>
      <c r="CR43" s="8"/>
    </row>
    <row r="44" spans="6:96" s="1" customFormat="1" x14ac:dyDescent="0.25">
      <c r="F44" s="26"/>
      <c r="H44" s="8"/>
      <c r="S44" s="8"/>
      <c r="AD44" s="8"/>
      <c r="AO44" s="8"/>
      <c r="AZ44" s="8"/>
      <c r="BK44" s="8"/>
      <c r="BV44" s="8"/>
      <c r="BW44" s="8"/>
      <c r="CG44" s="8"/>
      <c r="CR44" s="8"/>
    </row>
    <row r="45" spans="6:96" s="1" customFormat="1" x14ac:dyDescent="0.25">
      <c r="F45" s="26"/>
      <c r="H45" s="8"/>
      <c r="S45" s="8"/>
      <c r="AD45" s="8"/>
      <c r="AO45" s="8"/>
      <c r="AZ45" s="8"/>
      <c r="BK45" s="8"/>
      <c r="BV45" s="8"/>
      <c r="BW45" s="8"/>
      <c r="CG45" s="8"/>
      <c r="CR45" s="8"/>
    </row>
    <row r="46" spans="6:96" s="1" customFormat="1" x14ac:dyDescent="0.25">
      <c r="F46" s="26"/>
      <c r="H46" s="8"/>
      <c r="S46" s="8"/>
      <c r="AD46" s="8"/>
      <c r="AO46" s="8"/>
      <c r="AZ46" s="8"/>
      <c r="BK46" s="8"/>
      <c r="BV46" s="8"/>
      <c r="BW46" s="8"/>
      <c r="CG46" s="8"/>
      <c r="CR46" s="8"/>
    </row>
    <row r="47" spans="6:96" s="1" customFormat="1" x14ac:dyDescent="0.25">
      <c r="F47" s="26"/>
      <c r="H47" s="8"/>
      <c r="S47" s="8"/>
      <c r="AD47" s="8"/>
      <c r="AO47" s="8"/>
      <c r="AZ47" s="8"/>
      <c r="BK47" s="8"/>
      <c r="BV47" s="8"/>
      <c r="BW47" s="8"/>
      <c r="CG47" s="8"/>
      <c r="CR47" s="8"/>
    </row>
    <row r="48" spans="6:96" s="1" customFormat="1" x14ac:dyDescent="0.25">
      <c r="F48" s="26"/>
      <c r="H48" s="8"/>
      <c r="S48" s="8"/>
      <c r="AD48" s="8"/>
      <c r="AO48" s="8"/>
      <c r="AZ48" s="8"/>
      <c r="BK48" s="8"/>
      <c r="BV48" s="8"/>
      <c r="BW48" s="8"/>
      <c r="CG48" s="8"/>
      <c r="CR48" s="8"/>
    </row>
    <row r="49" spans="6:96" s="1" customFormat="1" x14ac:dyDescent="0.25">
      <c r="F49" s="26"/>
      <c r="H49" s="8"/>
      <c r="S49" s="8"/>
      <c r="AD49" s="8"/>
      <c r="AO49" s="8"/>
      <c r="AZ49" s="8"/>
      <c r="BK49" s="8"/>
      <c r="BV49" s="8"/>
      <c r="BW49" s="8"/>
      <c r="CG49" s="8"/>
      <c r="CR49" s="8"/>
    </row>
    <row r="50" spans="6:96" s="1" customFormat="1" x14ac:dyDescent="0.25">
      <c r="F50" s="26"/>
      <c r="H50" s="8"/>
      <c r="S50" s="8"/>
      <c r="AD50" s="8"/>
      <c r="AO50" s="8"/>
      <c r="AZ50" s="8"/>
      <c r="BK50" s="8"/>
      <c r="BV50" s="8"/>
      <c r="BW50" s="8"/>
      <c r="CG50" s="8"/>
      <c r="CR50" s="8"/>
    </row>
    <row r="51" spans="6:96" s="1" customFormat="1" x14ac:dyDescent="0.25">
      <c r="F51" s="26"/>
      <c r="H51" s="8"/>
      <c r="S51" s="8"/>
      <c r="AD51" s="8"/>
      <c r="AO51" s="8"/>
      <c r="AZ51" s="8"/>
      <c r="BK51" s="8"/>
      <c r="BV51" s="8"/>
      <c r="BW51" s="8"/>
      <c r="CG51" s="8"/>
      <c r="CR51" s="8"/>
    </row>
    <row r="52" spans="6:96" s="1" customFormat="1" x14ac:dyDescent="0.25">
      <c r="F52" s="26"/>
      <c r="H52" s="8"/>
      <c r="S52" s="8"/>
      <c r="AD52" s="8"/>
      <c r="AO52" s="8"/>
      <c r="AZ52" s="8"/>
      <c r="BK52" s="8"/>
      <c r="BV52" s="8"/>
      <c r="BW52" s="8"/>
      <c r="CG52" s="8"/>
      <c r="CR52" s="8"/>
    </row>
    <row r="53" spans="6:96" s="1" customFormat="1" x14ac:dyDescent="0.25">
      <c r="F53" s="26"/>
      <c r="H53" s="8"/>
      <c r="S53" s="8"/>
      <c r="AD53" s="8"/>
      <c r="AO53" s="8"/>
      <c r="AZ53" s="8"/>
      <c r="BK53" s="8"/>
      <c r="BV53" s="8"/>
      <c r="BW53" s="8"/>
      <c r="CG53" s="8"/>
      <c r="CR53" s="8"/>
    </row>
    <row r="54" spans="6:96" s="1" customFormat="1" x14ac:dyDescent="0.25">
      <c r="F54" s="26"/>
      <c r="H54" s="8"/>
      <c r="S54" s="8"/>
      <c r="AD54" s="8"/>
      <c r="AO54" s="8"/>
      <c r="AZ54" s="8"/>
      <c r="BK54" s="8"/>
      <c r="BV54" s="8"/>
      <c r="BW54" s="8"/>
      <c r="CG54" s="8"/>
      <c r="CR54" s="8"/>
    </row>
    <row r="55" spans="6:96" s="1" customFormat="1" x14ac:dyDescent="0.25">
      <c r="F55" s="26"/>
      <c r="H55" s="8"/>
      <c r="S55" s="8"/>
      <c r="AD55" s="8"/>
      <c r="AO55" s="8"/>
      <c r="AZ55" s="8"/>
      <c r="BK55" s="8"/>
      <c r="BV55" s="8"/>
      <c r="BW55" s="8"/>
      <c r="CG55" s="8"/>
      <c r="CR55" s="8"/>
    </row>
    <row r="56" spans="6:96" s="1" customFormat="1" x14ac:dyDescent="0.25">
      <c r="F56" s="26"/>
      <c r="H56" s="8"/>
      <c r="S56" s="8"/>
      <c r="AD56" s="8"/>
      <c r="AO56" s="8"/>
      <c r="AZ56" s="8"/>
      <c r="BK56" s="8"/>
      <c r="BV56" s="8"/>
      <c r="BW56" s="8"/>
      <c r="CG56" s="8"/>
      <c r="CR56" s="8"/>
    </row>
    <row r="57" spans="6:96" s="1" customFormat="1" x14ac:dyDescent="0.25">
      <c r="F57" s="26"/>
      <c r="H57" s="8"/>
      <c r="S57" s="8"/>
      <c r="AD57" s="8"/>
      <c r="AO57" s="8"/>
      <c r="AZ57" s="8"/>
      <c r="BK57" s="8"/>
      <c r="BV57" s="8"/>
      <c r="BW57" s="8"/>
      <c r="CG57" s="8"/>
      <c r="CR57" s="8"/>
    </row>
    <row r="58" spans="6:96" s="1" customFormat="1" x14ac:dyDescent="0.25">
      <c r="F58" s="26"/>
      <c r="H58" s="8"/>
      <c r="S58" s="8"/>
      <c r="AD58" s="8"/>
      <c r="AO58" s="8"/>
      <c r="AZ58" s="8"/>
      <c r="BK58" s="8"/>
      <c r="BV58" s="8"/>
      <c r="BW58" s="8"/>
      <c r="CG58" s="8"/>
      <c r="CR58" s="8"/>
    </row>
    <row r="59" spans="6:96" s="1" customFormat="1" x14ac:dyDescent="0.25">
      <c r="F59" s="26"/>
      <c r="H59" s="8"/>
      <c r="S59" s="8"/>
      <c r="AD59" s="8"/>
      <c r="AO59" s="8"/>
      <c r="AZ59" s="8"/>
      <c r="BK59" s="8"/>
      <c r="BV59" s="8"/>
      <c r="BW59" s="8"/>
      <c r="CG59" s="8"/>
      <c r="CR59" s="8"/>
    </row>
    <row r="60" spans="6:96" s="1" customFormat="1" x14ac:dyDescent="0.25">
      <c r="F60" s="26"/>
      <c r="H60" s="8"/>
      <c r="S60" s="8"/>
      <c r="AD60" s="8"/>
      <c r="AO60" s="8"/>
      <c r="AZ60" s="8"/>
      <c r="BK60" s="8"/>
      <c r="BV60" s="8"/>
      <c r="BW60" s="8"/>
      <c r="CG60" s="8"/>
      <c r="CR60" s="8"/>
    </row>
    <row r="61" spans="6:96" s="1" customFormat="1" x14ac:dyDescent="0.25">
      <c r="F61" s="26"/>
      <c r="H61" s="8"/>
      <c r="S61" s="8"/>
      <c r="AD61" s="8"/>
      <c r="AO61" s="8"/>
      <c r="AZ61" s="8"/>
      <c r="BK61" s="8"/>
      <c r="BV61" s="8"/>
      <c r="BW61" s="8"/>
      <c r="CG61" s="8"/>
      <c r="CR61" s="8"/>
    </row>
    <row r="62" spans="6:96" s="1" customFormat="1" x14ac:dyDescent="0.25">
      <c r="F62" s="26"/>
      <c r="H62" s="8"/>
      <c r="S62" s="8"/>
      <c r="AD62" s="8"/>
      <c r="AO62" s="8"/>
      <c r="AZ62" s="8"/>
      <c r="BK62" s="8"/>
      <c r="BV62" s="8"/>
      <c r="BW62" s="8"/>
      <c r="CG62" s="8"/>
      <c r="CR62" s="8"/>
    </row>
    <row r="63" spans="6:96" s="1" customFormat="1" x14ac:dyDescent="0.25">
      <c r="F63" s="26"/>
      <c r="H63" s="8"/>
      <c r="S63" s="8"/>
      <c r="AD63" s="8"/>
      <c r="AO63" s="8"/>
      <c r="AZ63" s="8"/>
      <c r="BK63" s="8"/>
      <c r="BV63" s="8"/>
      <c r="BW63" s="8"/>
      <c r="CG63" s="8"/>
      <c r="CR63" s="8"/>
    </row>
    <row r="64" spans="6:96" s="1" customFormat="1" x14ac:dyDescent="0.25">
      <c r="F64" s="26"/>
      <c r="H64" s="8"/>
      <c r="S64" s="8"/>
      <c r="AD64" s="8"/>
      <c r="AO64" s="8"/>
      <c r="AZ64" s="8"/>
      <c r="BK64" s="8"/>
      <c r="BV64" s="8"/>
      <c r="BW64" s="8"/>
      <c r="CG64" s="8"/>
      <c r="CR64" s="8"/>
    </row>
    <row r="65" spans="6:96" s="1" customFormat="1" x14ac:dyDescent="0.25">
      <c r="F65" s="26"/>
      <c r="H65" s="8"/>
      <c r="S65" s="8"/>
      <c r="AD65" s="8"/>
      <c r="AO65" s="8"/>
      <c r="AZ65" s="8"/>
      <c r="BK65" s="8"/>
      <c r="BV65" s="8"/>
      <c r="BW65" s="8"/>
      <c r="CG65" s="8"/>
      <c r="CR65" s="8"/>
    </row>
    <row r="66" spans="6:96" s="1" customFormat="1" x14ac:dyDescent="0.25">
      <c r="F66" s="26"/>
      <c r="H66" s="8"/>
      <c r="S66" s="8"/>
      <c r="AD66" s="8"/>
      <c r="AO66" s="8"/>
      <c r="AZ66" s="8"/>
      <c r="BK66" s="8"/>
      <c r="BV66" s="8"/>
      <c r="BW66" s="8"/>
      <c r="CG66" s="8"/>
      <c r="CR66" s="8"/>
    </row>
    <row r="67" spans="6:96" s="1" customFormat="1" x14ac:dyDescent="0.25">
      <c r="F67" s="26"/>
      <c r="H67" s="8"/>
      <c r="S67" s="8"/>
      <c r="AD67" s="8"/>
      <c r="AO67" s="8"/>
      <c r="AZ67" s="8"/>
      <c r="BK67" s="8"/>
      <c r="BV67" s="8"/>
      <c r="BW67" s="8"/>
      <c r="CG67" s="8"/>
      <c r="CR67" s="8"/>
    </row>
    <row r="68" spans="6:96" s="1" customFormat="1" x14ac:dyDescent="0.25">
      <c r="F68" s="26"/>
      <c r="H68" s="8"/>
      <c r="S68" s="8"/>
      <c r="AD68" s="8"/>
      <c r="AO68" s="8"/>
      <c r="AZ68" s="8"/>
      <c r="BK68" s="8"/>
      <c r="BV68" s="8"/>
      <c r="BW68" s="8"/>
      <c r="CG68" s="8"/>
      <c r="CR68" s="8"/>
    </row>
    <row r="69" spans="6:96" s="1" customFormat="1" x14ac:dyDescent="0.25">
      <c r="F69" s="26"/>
      <c r="H69" s="8"/>
      <c r="S69" s="8"/>
      <c r="AD69" s="8"/>
      <c r="AO69" s="8"/>
      <c r="AZ69" s="8"/>
      <c r="BK69" s="8"/>
      <c r="BV69" s="8"/>
      <c r="BW69" s="8"/>
      <c r="CG69" s="8"/>
      <c r="CR69" s="8"/>
    </row>
    <row r="70" spans="6:96" s="1" customFormat="1" x14ac:dyDescent="0.25">
      <c r="F70" s="26"/>
      <c r="H70" s="8"/>
      <c r="S70" s="8"/>
      <c r="AD70" s="8"/>
      <c r="AO70" s="8"/>
      <c r="AZ70" s="8"/>
      <c r="BK70" s="8"/>
      <c r="BV70" s="8"/>
      <c r="BW70" s="8"/>
      <c r="CG70" s="8"/>
      <c r="CR70" s="8"/>
    </row>
    <row r="71" spans="6:96" s="1" customFormat="1" x14ac:dyDescent="0.25">
      <c r="F71" s="26"/>
      <c r="H71" s="8"/>
      <c r="S71" s="8"/>
      <c r="AD71" s="8"/>
      <c r="AO71" s="8"/>
      <c r="AZ71" s="8"/>
      <c r="BK71" s="8"/>
      <c r="BV71" s="8"/>
      <c r="BW71" s="8"/>
      <c r="CG71" s="8"/>
      <c r="CR71" s="8"/>
    </row>
    <row r="72" spans="6:96" s="1" customFormat="1" x14ac:dyDescent="0.25">
      <c r="F72" s="26"/>
      <c r="H72" s="8"/>
      <c r="S72" s="8"/>
      <c r="AD72" s="8"/>
      <c r="AO72" s="8"/>
      <c r="AZ72" s="8"/>
      <c r="BK72" s="8"/>
      <c r="BV72" s="8"/>
      <c r="BW72" s="8"/>
      <c r="CG72" s="8"/>
      <c r="CR72" s="8"/>
    </row>
    <row r="73" spans="6:96" s="1" customFormat="1" x14ac:dyDescent="0.25">
      <c r="F73" s="26"/>
      <c r="H73" s="8"/>
      <c r="S73" s="8"/>
      <c r="AD73" s="8"/>
      <c r="AO73" s="8"/>
      <c r="AZ73" s="8"/>
      <c r="BK73" s="8"/>
      <c r="BV73" s="8"/>
      <c r="BW73" s="8"/>
      <c r="CG73" s="8"/>
      <c r="CR73" s="8"/>
    </row>
    <row r="74" spans="6:96" s="1" customFormat="1" x14ac:dyDescent="0.25">
      <c r="F74" s="26"/>
      <c r="H74" s="8"/>
      <c r="S74" s="8"/>
      <c r="AD74" s="8"/>
      <c r="AO74" s="8"/>
      <c r="AZ74" s="8"/>
      <c r="BK74" s="8"/>
      <c r="BV74" s="8"/>
      <c r="BW74" s="8"/>
      <c r="CG74" s="8"/>
      <c r="CR74" s="8"/>
    </row>
    <row r="75" spans="6:96" s="1" customFormat="1" x14ac:dyDescent="0.25">
      <c r="F75" s="26"/>
      <c r="H75" s="8"/>
      <c r="S75" s="8"/>
      <c r="AD75" s="8"/>
      <c r="AO75" s="8"/>
      <c r="AZ75" s="8"/>
      <c r="BK75" s="8"/>
      <c r="BV75" s="8"/>
      <c r="BW75" s="8"/>
      <c r="CG75" s="8"/>
      <c r="CR75" s="8"/>
    </row>
    <row r="76" spans="6:96" s="1" customFormat="1" x14ac:dyDescent="0.25">
      <c r="F76" s="26"/>
      <c r="H76" s="8"/>
      <c r="S76" s="8"/>
      <c r="AD76" s="8"/>
      <c r="AO76" s="8"/>
      <c r="AZ76" s="8"/>
      <c r="BK76" s="8"/>
      <c r="BV76" s="8"/>
      <c r="BW76" s="8"/>
      <c r="CG76" s="8"/>
      <c r="CR76" s="8"/>
    </row>
    <row r="77" spans="6:96" s="1" customFormat="1" x14ac:dyDescent="0.25">
      <c r="F77" s="26"/>
      <c r="H77" s="8"/>
      <c r="S77" s="8"/>
      <c r="AD77" s="8"/>
      <c r="AO77" s="8"/>
      <c r="AZ77" s="8"/>
      <c r="BK77" s="8"/>
      <c r="BV77" s="8"/>
      <c r="BW77" s="8"/>
      <c r="CG77" s="8"/>
      <c r="CR77" s="8"/>
    </row>
    <row r="78" spans="6:96" s="1" customFormat="1" x14ac:dyDescent="0.25">
      <c r="F78" s="26"/>
      <c r="H78" s="8"/>
      <c r="S78" s="8"/>
      <c r="AD78" s="8"/>
      <c r="AO78" s="8"/>
      <c r="AZ78" s="8"/>
      <c r="BK78" s="8"/>
      <c r="BV78" s="8"/>
      <c r="BW78" s="8"/>
      <c r="CG78" s="8"/>
      <c r="CR78" s="8"/>
    </row>
    <row r="79" spans="6:96" s="1" customFormat="1" x14ac:dyDescent="0.25">
      <c r="F79" s="26"/>
      <c r="H79" s="8"/>
      <c r="S79" s="8"/>
      <c r="AD79" s="8"/>
      <c r="AO79" s="8"/>
      <c r="AZ79" s="8"/>
      <c r="BK79" s="8"/>
      <c r="BV79" s="8"/>
      <c r="BW79" s="8"/>
      <c r="CG79" s="8"/>
      <c r="CR79" s="8"/>
    </row>
    <row r="80" spans="6:96" s="1" customFormat="1" x14ac:dyDescent="0.25">
      <c r="F80" s="26"/>
      <c r="H80" s="8"/>
      <c r="S80" s="8"/>
      <c r="AD80" s="8"/>
      <c r="AO80" s="8"/>
      <c r="AZ80" s="8"/>
      <c r="BK80" s="8"/>
      <c r="BV80" s="8"/>
      <c r="BW80" s="8"/>
      <c r="CG80" s="8"/>
      <c r="CR80" s="8"/>
    </row>
    <row r="81" spans="6:96" s="1" customFormat="1" x14ac:dyDescent="0.25">
      <c r="F81" s="26"/>
      <c r="H81" s="8"/>
      <c r="S81" s="8"/>
      <c r="AD81" s="8"/>
      <c r="AO81" s="8"/>
      <c r="AZ81" s="8"/>
      <c r="BK81" s="8"/>
      <c r="BV81" s="8"/>
      <c r="BW81" s="8"/>
      <c r="CG81" s="8"/>
      <c r="CR81" s="8"/>
    </row>
    <row r="82" spans="6:96" s="1" customFormat="1" x14ac:dyDescent="0.25">
      <c r="F82" s="26"/>
      <c r="H82" s="8"/>
      <c r="S82" s="8"/>
      <c r="AD82" s="8"/>
      <c r="AO82" s="8"/>
      <c r="AZ82" s="8"/>
      <c r="BK82" s="8"/>
      <c r="BV82" s="8"/>
      <c r="BW82" s="8"/>
      <c r="CG82" s="8"/>
      <c r="CR82" s="8"/>
    </row>
    <row r="83" spans="6:96" s="1" customFormat="1" x14ac:dyDescent="0.25">
      <c r="F83" s="26"/>
      <c r="H83" s="8"/>
      <c r="S83" s="8"/>
      <c r="AD83" s="8"/>
      <c r="AO83" s="8"/>
      <c r="AZ83" s="8"/>
      <c r="BK83" s="8"/>
      <c r="BV83" s="8"/>
      <c r="BW83" s="8"/>
      <c r="CG83" s="8"/>
      <c r="CR83" s="8"/>
    </row>
    <row r="84" spans="6:96" s="1" customFormat="1" x14ac:dyDescent="0.25">
      <c r="F84" s="26"/>
      <c r="H84" s="8"/>
      <c r="S84" s="8"/>
      <c r="AD84" s="8"/>
      <c r="AO84" s="8"/>
      <c r="AZ84" s="8"/>
      <c r="BK84" s="8"/>
      <c r="BV84" s="8"/>
      <c r="BW84" s="8"/>
      <c r="CG84" s="8"/>
      <c r="CR84" s="8"/>
    </row>
    <row r="85" spans="6:96" s="1" customFormat="1" x14ac:dyDescent="0.25">
      <c r="F85" s="26"/>
      <c r="H85" s="8"/>
      <c r="S85" s="8"/>
      <c r="AD85" s="8"/>
      <c r="AO85" s="8"/>
      <c r="AZ85" s="8"/>
      <c r="BK85" s="8"/>
      <c r="BV85" s="8"/>
      <c r="BW85" s="8"/>
      <c r="CG85" s="8"/>
      <c r="CR85" s="8"/>
    </row>
    <row r="86" spans="6:96" s="1" customFormat="1" x14ac:dyDescent="0.25">
      <c r="F86" s="26"/>
      <c r="H86" s="8"/>
      <c r="S86" s="8"/>
      <c r="AD86" s="8"/>
      <c r="AO86" s="8"/>
      <c r="AZ86" s="8"/>
      <c r="BK86" s="8"/>
      <c r="BV86" s="8"/>
      <c r="BW86" s="8"/>
      <c r="CG86" s="8"/>
      <c r="CR86" s="8"/>
    </row>
    <row r="87" spans="6:96" s="1" customFormat="1" x14ac:dyDescent="0.25">
      <c r="F87" s="26"/>
      <c r="H87" s="8"/>
      <c r="S87" s="8"/>
      <c r="AD87" s="8"/>
      <c r="AO87" s="8"/>
      <c r="AZ87" s="8"/>
      <c r="BK87" s="8"/>
      <c r="BV87" s="8"/>
      <c r="BW87" s="8"/>
      <c r="CG87" s="8"/>
      <c r="CR87" s="8"/>
    </row>
    <row r="88" spans="6:96" s="1" customFormat="1" x14ac:dyDescent="0.25">
      <c r="F88" s="26"/>
      <c r="H88" s="8"/>
      <c r="S88" s="8"/>
      <c r="AD88" s="8"/>
      <c r="AO88" s="8"/>
      <c r="AZ88" s="8"/>
      <c r="BK88" s="8"/>
      <c r="BV88" s="8"/>
      <c r="BW88" s="8"/>
      <c r="CG88" s="8"/>
      <c r="CR88" s="8"/>
    </row>
    <row r="89" spans="6:96" s="1" customFormat="1" x14ac:dyDescent="0.25">
      <c r="F89" s="26"/>
      <c r="H89" s="8"/>
      <c r="S89" s="8"/>
      <c r="AD89" s="8"/>
      <c r="AO89" s="8"/>
      <c r="AZ89" s="8"/>
      <c r="BK89" s="8"/>
      <c r="BV89" s="8"/>
      <c r="BW89" s="8"/>
      <c r="CG89" s="8"/>
      <c r="CR89" s="8"/>
    </row>
    <row r="90" spans="6:96" s="1" customFormat="1" x14ac:dyDescent="0.25">
      <c r="F90" s="26"/>
      <c r="H90" s="8"/>
      <c r="S90" s="8"/>
      <c r="AD90" s="8"/>
      <c r="AO90" s="8"/>
      <c r="AZ90" s="8"/>
      <c r="BK90" s="8"/>
      <c r="BV90" s="8"/>
      <c r="BW90" s="8"/>
      <c r="CG90" s="8"/>
      <c r="CR90" s="8"/>
    </row>
    <row r="91" spans="6:96" s="1" customFormat="1" x14ac:dyDescent="0.25">
      <c r="F91" s="26"/>
      <c r="H91" s="8"/>
      <c r="S91" s="8"/>
      <c r="AD91" s="8"/>
      <c r="AO91" s="8"/>
      <c r="AZ91" s="8"/>
      <c r="BK91" s="8"/>
      <c r="BV91" s="8"/>
      <c r="BW91" s="8"/>
      <c r="CG91" s="8"/>
      <c r="CR91" s="8"/>
    </row>
    <row r="92" spans="6:96" s="1" customFormat="1" x14ac:dyDescent="0.25">
      <c r="F92" s="26"/>
      <c r="H92" s="8"/>
      <c r="S92" s="8"/>
      <c r="AD92" s="8"/>
      <c r="AO92" s="8"/>
      <c r="AZ92" s="8"/>
      <c r="BK92" s="8"/>
      <c r="BV92" s="8"/>
      <c r="BW92" s="8"/>
      <c r="CG92" s="8"/>
      <c r="CR92" s="8"/>
    </row>
    <row r="93" spans="6:96" s="1" customFormat="1" x14ac:dyDescent="0.25">
      <c r="F93" s="26"/>
      <c r="H93" s="8"/>
      <c r="S93" s="8"/>
      <c r="AD93" s="8"/>
      <c r="AO93" s="8"/>
      <c r="AZ93" s="8"/>
      <c r="BK93" s="8"/>
      <c r="BV93" s="8"/>
      <c r="BW93" s="8"/>
      <c r="CG93" s="8"/>
      <c r="CR93" s="8"/>
    </row>
    <row r="94" spans="6:96" s="1" customFormat="1" x14ac:dyDescent="0.25">
      <c r="F94" s="26"/>
      <c r="H94" s="8"/>
      <c r="S94" s="8"/>
      <c r="AD94" s="8"/>
      <c r="AO94" s="8"/>
      <c r="AZ94" s="8"/>
      <c r="BK94" s="8"/>
      <c r="BV94" s="8"/>
      <c r="BW94" s="8"/>
      <c r="CG94" s="8"/>
      <c r="CR94" s="8"/>
    </row>
    <row r="95" spans="6:96" s="1" customFormat="1" x14ac:dyDescent="0.25">
      <c r="F95" s="26"/>
      <c r="H95" s="8"/>
      <c r="S95" s="8"/>
      <c r="AD95" s="8"/>
      <c r="AO95" s="8"/>
      <c r="AZ95" s="8"/>
      <c r="BK95" s="8"/>
      <c r="BV95" s="8"/>
      <c r="BW95" s="8"/>
      <c r="CG95" s="8"/>
      <c r="CR95" s="8"/>
    </row>
    <row r="96" spans="6:96" s="1" customFormat="1" x14ac:dyDescent="0.25">
      <c r="F96" s="26"/>
      <c r="H96" s="8"/>
      <c r="S96" s="8"/>
      <c r="AD96" s="8"/>
      <c r="AO96" s="8"/>
      <c r="AZ96" s="8"/>
      <c r="BK96" s="8"/>
      <c r="BV96" s="8"/>
      <c r="BW96" s="8"/>
      <c r="CG96" s="8"/>
      <c r="CR96" s="8"/>
    </row>
    <row r="97" spans="6:96" s="1" customFormat="1" x14ac:dyDescent="0.25">
      <c r="F97" s="26"/>
      <c r="H97" s="8"/>
      <c r="S97" s="8"/>
      <c r="AD97" s="8"/>
      <c r="AO97" s="8"/>
      <c r="AZ97" s="8"/>
      <c r="BK97" s="8"/>
      <c r="BV97" s="8"/>
      <c r="BW97" s="8"/>
      <c r="CG97" s="8"/>
      <c r="CR97" s="8"/>
    </row>
    <row r="98" spans="6:96" s="1" customFormat="1" x14ac:dyDescent="0.25">
      <c r="F98" s="26"/>
      <c r="H98" s="8"/>
      <c r="S98" s="8"/>
      <c r="AD98" s="8"/>
      <c r="AO98" s="8"/>
      <c r="AZ98" s="8"/>
      <c r="BK98" s="8"/>
      <c r="BV98" s="8"/>
      <c r="BW98" s="8"/>
      <c r="CG98" s="8"/>
      <c r="CR98" s="8"/>
    </row>
    <row r="99" spans="6:96" s="1" customFormat="1" x14ac:dyDescent="0.25">
      <c r="F99" s="26"/>
      <c r="H99" s="8"/>
      <c r="S99" s="8"/>
      <c r="AD99" s="8"/>
      <c r="AO99" s="8"/>
      <c r="AZ99" s="8"/>
      <c r="BK99" s="8"/>
      <c r="BV99" s="8"/>
      <c r="BW99" s="8"/>
      <c r="CG99" s="8"/>
      <c r="CR99" s="8"/>
    </row>
    <row r="100" spans="6:96" s="1" customFormat="1" x14ac:dyDescent="0.25">
      <c r="F100" s="26"/>
      <c r="H100" s="8"/>
      <c r="S100" s="8"/>
      <c r="AD100" s="8"/>
      <c r="AO100" s="8"/>
      <c r="AZ100" s="8"/>
      <c r="BK100" s="8"/>
      <c r="BV100" s="8"/>
      <c r="BW100" s="8"/>
      <c r="CG100" s="8"/>
      <c r="CR100" s="8"/>
    </row>
    <row r="101" spans="6:96" s="1" customFormat="1" x14ac:dyDescent="0.25">
      <c r="F101" s="26"/>
      <c r="H101" s="8"/>
      <c r="S101" s="8"/>
      <c r="AD101" s="8"/>
      <c r="AO101" s="8"/>
      <c r="AZ101" s="8"/>
      <c r="BK101" s="8"/>
      <c r="BV101" s="8"/>
      <c r="BW101" s="8"/>
      <c r="CG101" s="8"/>
      <c r="CR101" s="8"/>
    </row>
    <row r="102" spans="6:96" s="1" customFormat="1" x14ac:dyDescent="0.25">
      <c r="F102" s="26"/>
      <c r="H102" s="8"/>
      <c r="S102" s="8"/>
      <c r="AD102" s="8"/>
      <c r="AO102" s="8"/>
      <c r="AZ102" s="8"/>
      <c r="BK102" s="8"/>
      <c r="BV102" s="8"/>
      <c r="BW102" s="8"/>
      <c r="CG102" s="8"/>
      <c r="CR102" s="8"/>
    </row>
    <row r="103" spans="6:96" s="1" customFormat="1" x14ac:dyDescent="0.25">
      <c r="F103" s="26"/>
      <c r="H103" s="8"/>
      <c r="S103" s="8"/>
      <c r="AD103" s="8"/>
      <c r="AO103" s="8"/>
      <c r="AZ103" s="8"/>
      <c r="BK103" s="8"/>
      <c r="BV103" s="8"/>
      <c r="BW103" s="8"/>
      <c r="CG103" s="8"/>
      <c r="CR103" s="8"/>
    </row>
    <row r="104" spans="6:96" s="1" customFormat="1" x14ac:dyDescent="0.25">
      <c r="F104" s="26"/>
      <c r="H104" s="8"/>
      <c r="S104" s="8"/>
      <c r="AD104" s="8"/>
      <c r="AO104" s="8"/>
      <c r="AZ104" s="8"/>
      <c r="BK104" s="8"/>
      <c r="BV104" s="8"/>
      <c r="BW104" s="8"/>
      <c r="CG104" s="8"/>
      <c r="CR104" s="8"/>
    </row>
    <row r="105" spans="6:96" s="1" customFormat="1" x14ac:dyDescent="0.25">
      <c r="F105" s="26"/>
      <c r="H105" s="8"/>
      <c r="S105" s="8"/>
      <c r="AD105" s="8"/>
      <c r="AO105" s="8"/>
      <c r="AZ105" s="8"/>
      <c r="BK105" s="8"/>
      <c r="BV105" s="8"/>
      <c r="BW105" s="8"/>
      <c r="CG105" s="8"/>
      <c r="CR105" s="8"/>
    </row>
    <row r="106" spans="6:96" s="1" customFormat="1" x14ac:dyDescent="0.25">
      <c r="F106" s="26"/>
      <c r="H106" s="8"/>
      <c r="S106" s="8"/>
      <c r="AD106" s="8"/>
      <c r="AO106" s="8"/>
      <c r="AZ106" s="8"/>
      <c r="BK106" s="8"/>
      <c r="BV106" s="8"/>
      <c r="BW106" s="8"/>
      <c r="CG106" s="8"/>
      <c r="CR106" s="8"/>
    </row>
    <row r="107" spans="6:96" s="1" customFormat="1" x14ac:dyDescent="0.25">
      <c r="F107" s="26"/>
      <c r="H107" s="8"/>
      <c r="S107" s="8"/>
      <c r="AD107" s="8"/>
      <c r="AO107" s="8"/>
      <c r="AZ107" s="8"/>
      <c r="BK107" s="8"/>
      <c r="BV107" s="8"/>
      <c r="BW107" s="8"/>
      <c r="CG107" s="8"/>
      <c r="CR107" s="8"/>
    </row>
    <row r="108" spans="6:96" s="1" customFormat="1" x14ac:dyDescent="0.25">
      <c r="F108" s="26"/>
      <c r="H108" s="8"/>
      <c r="S108" s="8"/>
      <c r="AD108" s="8"/>
      <c r="AO108" s="8"/>
      <c r="AZ108" s="8"/>
      <c r="BK108" s="8"/>
      <c r="BV108" s="8"/>
      <c r="BW108" s="8"/>
      <c r="CG108" s="8"/>
      <c r="CR108" s="8"/>
    </row>
    <row r="109" spans="6:96" s="1" customFormat="1" x14ac:dyDescent="0.25">
      <c r="F109" s="26"/>
      <c r="H109" s="8"/>
      <c r="S109" s="8"/>
      <c r="AD109" s="8"/>
      <c r="AO109" s="8"/>
      <c r="AZ109" s="8"/>
      <c r="BK109" s="8"/>
      <c r="BV109" s="8"/>
      <c r="BW109" s="8"/>
      <c r="CG109" s="8"/>
      <c r="CR109" s="8"/>
    </row>
    <row r="110" spans="6:96" s="1" customFormat="1" x14ac:dyDescent="0.25">
      <c r="F110" s="26"/>
      <c r="H110" s="8"/>
      <c r="S110" s="8"/>
      <c r="AD110" s="8"/>
      <c r="AO110" s="8"/>
      <c r="AZ110" s="8"/>
      <c r="BK110" s="8"/>
      <c r="BV110" s="8"/>
      <c r="BW110" s="8"/>
      <c r="CG110" s="8"/>
      <c r="CR110" s="8"/>
    </row>
    <row r="111" spans="6:96" s="1" customFormat="1" x14ac:dyDescent="0.25">
      <c r="F111" s="26"/>
      <c r="H111" s="8"/>
      <c r="S111" s="8"/>
      <c r="AD111" s="8"/>
      <c r="AO111" s="8"/>
      <c r="AZ111" s="8"/>
      <c r="BK111" s="8"/>
      <c r="BV111" s="8"/>
      <c r="BW111" s="8"/>
      <c r="CG111" s="8"/>
      <c r="CR111" s="8"/>
    </row>
    <row r="112" spans="6:96" s="1" customFormat="1" x14ac:dyDescent="0.25">
      <c r="F112" s="26"/>
      <c r="H112" s="8"/>
      <c r="S112" s="8"/>
      <c r="AD112" s="8"/>
      <c r="AO112" s="8"/>
      <c r="AZ112" s="8"/>
      <c r="BK112" s="8"/>
      <c r="BV112" s="8"/>
      <c r="BW112" s="8"/>
      <c r="CG112" s="8"/>
      <c r="CR112" s="8"/>
    </row>
    <row r="113" spans="6:96" s="1" customFormat="1" x14ac:dyDescent="0.25">
      <c r="F113" s="26"/>
      <c r="H113" s="8"/>
      <c r="S113" s="8"/>
      <c r="AD113" s="8"/>
      <c r="AO113" s="8"/>
      <c r="AZ113" s="8"/>
      <c r="BK113" s="8"/>
      <c r="BV113" s="8"/>
      <c r="BW113" s="8"/>
      <c r="CG113" s="8"/>
      <c r="CR113" s="8"/>
    </row>
    <row r="114" spans="6:96" s="1" customFormat="1" x14ac:dyDescent="0.25">
      <c r="F114" s="26"/>
      <c r="H114" s="8"/>
      <c r="S114" s="8"/>
      <c r="AD114" s="8"/>
      <c r="AO114" s="8"/>
      <c r="AZ114" s="8"/>
      <c r="BK114" s="8"/>
      <c r="BV114" s="8"/>
      <c r="BW114" s="8"/>
      <c r="CG114" s="8"/>
      <c r="CR114" s="8"/>
    </row>
    <row r="115" spans="6:96" s="1" customFormat="1" x14ac:dyDescent="0.25">
      <c r="F115" s="26"/>
      <c r="H115" s="8"/>
      <c r="S115" s="8"/>
      <c r="AD115" s="8"/>
      <c r="AO115" s="8"/>
      <c r="AZ115" s="8"/>
      <c r="BK115" s="8"/>
      <c r="BV115" s="8"/>
      <c r="BW115" s="8"/>
      <c r="CG115" s="8"/>
      <c r="CR115" s="8"/>
    </row>
    <row r="116" spans="6:96" s="1" customFormat="1" x14ac:dyDescent="0.25">
      <c r="F116" s="26"/>
      <c r="H116" s="8"/>
      <c r="S116" s="8"/>
      <c r="AD116" s="8"/>
      <c r="AO116" s="8"/>
      <c r="AZ116" s="8"/>
      <c r="BK116" s="8"/>
      <c r="BV116" s="8"/>
      <c r="BW116" s="8"/>
      <c r="CG116" s="8"/>
      <c r="CR116" s="8"/>
    </row>
    <row r="117" spans="6:96" s="1" customFormat="1" x14ac:dyDescent="0.25">
      <c r="F117" s="26"/>
      <c r="H117" s="8"/>
      <c r="S117" s="8"/>
      <c r="AD117" s="8"/>
      <c r="AO117" s="8"/>
      <c r="AZ117" s="8"/>
      <c r="BK117" s="8"/>
      <c r="BV117" s="8"/>
      <c r="BW117" s="8"/>
      <c r="CG117" s="8"/>
      <c r="CR117" s="8"/>
    </row>
    <row r="118" spans="6:96" s="1" customFormat="1" x14ac:dyDescent="0.25">
      <c r="F118" s="26"/>
      <c r="H118" s="8"/>
      <c r="S118" s="8"/>
      <c r="AD118" s="8"/>
      <c r="AO118" s="8"/>
      <c r="AZ118" s="8"/>
      <c r="BK118" s="8"/>
      <c r="BV118" s="8"/>
      <c r="BW118" s="8"/>
      <c r="CG118" s="8"/>
      <c r="CR118" s="8"/>
    </row>
    <row r="119" spans="6:96" s="1" customFormat="1" x14ac:dyDescent="0.25">
      <c r="F119" s="26"/>
      <c r="H119" s="8"/>
      <c r="S119" s="8"/>
      <c r="AD119" s="8"/>
      <c r="AO119" s="8"/>
      <c r="AZ119" s="8"/>
      <c r="BK119" s="8"/>
      <c r="BV119" s="8"/>
      <c r="BW119" s="8"/>
      <c r="CG119" s="8"/>
      <c r="CR119" s="8"/>
    </row>
    <row r="120" spans="6:96" s="1" customFormat="1" x14ac:dyDescent="0.25">
      <c r="F120" s="26"/>
      <c r="H120" s="8"/>
      <c r="S120" s="8"/>
      <c r="AD120" s="8"/>
      <c r="AO120" s="8"/>
      <c r="AZ120" s="8"/>
      <c r="BK120" s="8"/>
      <c r="BV120" s="8"/>
      <c r="BW120" s="8"/>
      <c r="CG120" s="8"/>
      <c r="CR120" s="8"/>
    </row>
    <row r="121" spans="6:96" s="1" customFormat="1" x14ac:dyDescent="0.25">
      <c r="F121" s="26"/>
      <c r="H121" s="8"/>
      <c r="S121" s="8"/>
      <c r="AD121" s="8"/>
      <c r="AO121" s="8"/>
      <c r="AZ121" s="8"/>
      <c r="BK121" s="8"/>
      <c r="BV121" s="8"/>
      <c r="BW121" s="8"/>
      <c r="CG121" s="8"/>
      <c r="CR121" s="8"/>
    </row>
    <row r="122" spans="6:96" s="1" customFormat="1" x14ac:dyDescent="0.25">
      <c r="F122" s="26"/>
      <c r="H122" s="8"/>
      <c r="S122" s="8"/>
      <c r="AD122" s="8"/>
      <c r="AO122" s="8"/>
      <c r="AZ122" s="8"/>
      <c r="BK122" s="8"/>
      <c r="BV122" s="8"/>
      <c r="BW122" s="8"/>
      <c r="CG122" s="8"/>
      <c r="CR122" s="8"/>
    </row>
    <row r="123" spans="6:96" s="1" customFormat="1" x14ac:dyDescent="0.25">
      <c r="F123" s="26"/>
      <c r="H123" s="8"/>
      <c r="S123" s="8"/>
      <c r="AD123" s="8"/>
      <c r="AO123" s="8"/>
      <c r="AZ123" s="8"/>
      <c r="BK123" s="8"/>
      <c r="BV123" s="8"/>
      <c r="BW123" s="8"/>
      <c r="CG123" s="8"/>
      <c r="CR123" s="8"/>
    </row>
    <row r="124" spans="6:96" s="1" customFormat="1" x14ac:dyDescent="0.25">
      <c r="F124" s="26"/>
      <c r="H124" s="8"/>
      <c r="S124" s="8"/>
      <c r="AD124" s="8"/>
      <c r="AO124" s="8"/>
      <c r="AZ124" s="8"/>
      <c r="BK124" s="8"/>
      <c r="BV124" s="8"/>
      <c r="BW124" s="8"/>
      <c r="CG124" s="8"/>
      <c r="CR124" s="8"/>
    </row>
    <row r="125" spans="6:96" s="1" customFormat="1" x14ac:dyDescent="0.25">
      <c r="F125" s="26"/>
      <c r="H125" s="8"/>
      <c r="S125" s="8"/>
      <c r="AD125" s="8"/>
      <c r="AO125" s="8"/>
      <c r="AZ125" s="8"/>
      <c r="BK125" s="8"/>
      <c r="BV125" s="8"/>
      <c r="BW125" s="8"/>
      <c r="CG125" s="8"/>
      <c r="CR125" s="8"/>
    </row>
    <row r="126" spans="6:96" s="1" customFormat="1" x14ac:dyDescent="0.25">
      <c r="F126" s="26"/>
      <c r="H126" s="8"/>
      <c r="S126" s="8"/>
      <c r="AD126" s="8"/>
      <c r="AO126" s="8"/>
      <c r="AZ126" s="8"/>
      <c r="BK126" s="8"/>
      <c r="BV126" s="8"/>
      <c r="BW126" s="8"/>
      <c r="CG126" s="8"/>
      <c r="CR126" s="8"/>
    </row>
    <row r="127" spans="6:96" s="1" customFormat="1" x14ac:dyDescent="0.25">
      <c r="F127" s="26"/>
      <c r="H127" s="8"/>
      <c r="S127" s="8"/>
      <c r="AD127" s="8"/>
      <c r="AO127" s="8"/>
      <c r="AZ127" s="8"/>
      <c r="BK127" s="8"/>
      <c r="BV127" s="8"/>
      <c r="BW127" s="8"/>
      <c r="CG127" s="8"/>
      <c r="CR127" s="8"/>
    </row>
    <row r="128" spans="6:96" s="1" customFormat="1" x14ac:dyDescent="0.25">
      <c r="F128" s="26"/>
      <c r="H128" s="8"/>
      <c r="S128" s="8"/>
      <c r="AD128" s="8"/>
      <c r="AO128" s="8"/>
      <c r="AZ128" s="8"/>
      <c r="BK128" s="8"/>
      <c r="BV128" s="8"/>
      <c r="BW128" s="8"/>
      <c r="CG128" s="8"/>
      <c r="CR128" s="8"/>
    </row>
    <row r="129" spans="6:96" s="1" customFormat="1" x14ac:dyDescent="0.25">
      <c r="F129" s="26"/>
      <c r="H129" s="8"/>
      <c r="S129" s="8"/>
      <c r="AD129" s="8"/>
      <c r="AO129" s="8"/>
      <c r="AZ129" s="8"/>
      <c r="BK129" s="8"/>
      <c r="BV129" s="8"/>
      <c r="BW129" s="8"/>
      <c r="CG129" s="8"/>
      <c r="CR129" s="8"/>
    </row>
    <row r="130" spans="6:96" s="1" customFormat="1" x14ac:dyDescent="0.25">
      <c r="F130" s="26"/>
      <c r="H130" s="8"/>
      <c r="S130" s="8"/>
      <c r="AD130" s="8"/>
      <c r="AO130" s="8"/>
      <c r="AZ130" s="8"/>
      <c r="BK130" s="8"/>
      <c r="BV130" s="8"/>
      <c r="BW130" s="8"/>
      <c r="CG130" s="8"/>
      <c r="CR130" s="8"/>
    </row>
    <row r="131" spans="6:96" s="1" customFormat="1" x14ac:dyDescent="0.25">
      <c r="F131" s="26"/>
      <c r="H131" s="8"/>
      <c r="S131" s="8"/>
      <c r="AD131" s="8"/>
      <c r="AO131" s="8"/>
      <c r="AZ131" s="8"/>
      <c r="BK131" s="8"/>
      <c r="BV131" s="8"/>
      <c r="BW131" s="8"/>
      <c r="CG131" s="8"/>
      <c r="CR131" s="8"/>
    </row>
    <row r="132" spans="6:96" s="1" customFormat="1" x14ac:dyDescent="0.25">
      <c r="F132" s="26"/>
      <c r="H132" s="8"/>
      <c r="S132" s="8"/>
      <c r="AD132" s="8"/>
      <c r="AO132" s="8"/>
      <c r="AZ132" s="8"/>
      <c r="BK132" s="8"/>
      <c r="BV132" s="8"/>
      <c r="BW132" s="8"/>
      <c r="CG132" s="8"/>
      <c r="CR132" s="8"/>
    </row>
    <row r="133" spans="6:96" s="1" customFormat="1" x14ac:dyDescent="0.25">
      <c r="F133" s="26"/>
      <c r="H133" s="8"/>
      <c r="S133" s="8"/>
      <c r="AD133" s="8"/>
      <c r="AO133" s="8"/>
      <c r="AZ133" s="8"/>
      <c r="BK133" s="8"/>
      <c r="BV133" s="8"/>
      <c r="BW133" s="8"/>
      <c r="CG133" s="8"/>
      <c r="CR133" s="8"/>
    </row>
    <row r="134" spans="6:96" s="1" customFormat="1" x14ac:dyDescent="0.25">
      <c r="F134" s="26"/>
      <c r="H134" s="8"/>
      <c r="S134" s="8"/>
      <c r="AD134" s="8"/>
      <c r="AO134" s="8"/>
      <c r="AZ134" s="8"/>
      <c r="BK134" s="8"/>
      <c r="BV134" s="8"/>
      <c r="BW134" s="8"/>
      <c r="CG134" s="8"/>
      <c r="CR134" s="8"/>
    </row>
    <row r="135" spans="6:96" s="1" customFormat="1" x14ac:dyDescent="0.25">
      <c r="F135" s="26"/>
      <c r="H135" s="8"/>
      <c r="S135" s="8"/>
      <c r="AD135" s="8"/>
      <c r="AO135" s="8"/>
      <c r="AZ135" s="8"/>
      <c r="BK135" s="8"/>
      <c r="BV135" s="8"/>
      <c r="BW135" s="8"/>
      <c r="CG135" s="8"/>
      <c r="CR135" s="8"/>
    </row>
    <row r="136" spans="6:96" s="1" customFormat="1" x14ac:dyDescent="0.25">
      <c r="F136" s="26"/>
      <c r="H136" s="8"/>
      <c r="S136" s="8"/>
      <c r="AD136" s="8"/>
      <c r="AO136" s="8"/>
      <c r="AZ136" s="8"/>
      <c r="BK136" s="8"/>
      <c r="BV136" s="8"/>
      <c r="BW136" s="8"/>
      <c r="CG136" s="8"/>
      <c r="CR136" s="8"/>
    </row>
    <row r="137" spans="6:96" s="1" customFormat="1" x14ac:dyDescent="0.25">
      <c r="F137" s="26"/>
      <c r="H137" s="8"/>
      <c r="S137" s="8"/>
      <c r="AD137" s="8"/>
      <c r="AO137" s="8"/>
      <c r="AZ137" s="8"/>
      <c r="BK137" s="8"/>
      <c r="BV137" s="8"/>
      <c r="BW137" s="8"/>
      <c r="CG137" s="8"/>
      <c r="CR137" s="8"/>
    </row>
    <row r="138" spans="6:96" s="1" customFormat="1" x14ac:dyDescent="0.25">
      <c r="F138" s="26"/>
      <c r="H138" s="8"/>
      <c r="S138" s="8"/>
      <c r="AD138" s="8"/>
      <c r="AO138" s="8"/>
      <c r="AZ138" s="8"/>
      <c r="BK138" s="8"/>
      <c r="BV138" s="8"/>
      <c r="BW138" s="8"/>
      <c r="CG138" s="8"/>
      <c r="CR138" s="8"/>
    </row>
    <row r="139" spans="6:96" s="1" customFormat="1" x14ac:dyDescent="0.25">
      <c r="F139" s="26"/>
      <c r="H139" s="8"/>
      <c r="S139" s="8"/>
      <c r="AD139" s="8"/>
      <c r="AO139" s="8"/>
      <c r="AZ139" s="8"/>
      <c r="BK139" s="8"/>
      <c r="BV139" s="8"/>
      <c r="BW139" s="8"/>
      <c r="CG139" s="8"/>
      <c r="CR139" s="8"/>
    </row>
    <row r="140" spans="6:96" s="1" customFormat="1" x14ac:dyDescent="0.25">
      <c r="F140" s="26"/>
      <c r="H140" s="8"/>
      <c r="S140" s="8"/>
      <c r="AD140" s="8"/>
      <c r="AO140" s="8"/>
      <c r="AZ140" s="8"/>
      <c r="BK140" s="8"/>
      <c r="BV140" s="8"/>
      <c r="BW140" s="8"/>
      <c r="CG140" s="8"/>
      <c r="CR140" s="8"/>
    </row>
    <row r="141" spans="6:96" s="1" customFormat="1" x14ac:dyDescent="0.25">
      <c r="F141" s="26"/>
      <c r="H141" s="8"/>
      <c r="S141" s="8"/>
      <c r="AD141" s="8"/>
      <c r="AO141" s="8"/>
      <c r="AZ141" s="8"/>
      <c r="BK141" s="8"/>
      <c r="BV141" s="8"/>
      <c r="BW141" s="8"/>
      <c r="CG141" s="8"/>
      <c r="CR141" s="8"/>
    </row>
    <row r="142" spans="6:96" s="1" customFormat="1" x14ac:dyDescent="0.25">
      <c r="F142" s="26"/>
      <c r="H142" s="8"/>
      <c r="S142" s="8"/>
      <c r="AD142" s="8"/>
      <c r="AO142" s="8"/>
      <c r="AZ142" s="8"/>
      <c r="BK142" s="8"/>
      <c r="BV142" s="8"/>
      <c r="BW142" s="8"/>
      <c r="CG142" s="8"/>
      <c r="CR142" s="8"/>
    </row>
    <row r="143" spans="6:96" s="1" customFormat="1" x14ac:dyDescent="0.25">
      <c r="F143" s="26"/>
      <c r="H143" s="8"/>
      <c r="S143" s="8"/>
      <c r="AD143" s="8"/>
      <c r="AO143" s="8"/>
      <c r="AZ143" s="8"/>
      <c r="BK143" s="8"/>
      <c r="BV143" s="8"/>
      <c r="BW143" s="8"/>
      <c r="CG143" s="8"/>
      <c r="CR143" s="8"/>
    </row>
    <row r="144" spans="6:96" s="1" customFormat="1" x14ac:dyDescent="0.25">
      <c r="F144" s="26"/>
      <c r="H144" s="8"/>
      <c r="S144" s="8"/>
      <c r="AD144" s="8"/>
      <c r="AO144" s="8"/>
      <c r="AZ144" s="8"/>
      <c r="BK144" s="8"/>
      <c r="BV144" s="8"/>
      <c r="BW144" s="8"/>
      <c r="CG144" s="8"/>
      <c r="CR144" s="8"/>
    </row>
    <row r="145" spans="6:96" s="1" customFormat="1" x14ac:dyDescent="0.25">
      <c r="F145" s="26"/>
      <c r="H145" s="8"/>
      <c r="S145" s="8"/>
      <c r="AD145" s="8"/>
      <c r="AO145" s="8"/>
      <c r="AZ145" s="8"/>
      <c r="BK145" s="8"/>
      <c r="BV145" s="8"/>
      <c r="BW145" s="8"/>
      <c r="CG145" s="8"/>
      <c r="CR145" s="8"/>
    </row>
    <row r="146" spans="6:96" s="1" customFormat="1" x14ac:dyDescent="0.25">
      <c r="F146" s="26"/>
      <c r="H146" s="8"/>
      <c r="S146" s="8"/>
      <c r="AD146" s="8"/>
      <c r="AO146" s="8"/>
      <c r="AZ146" s="8"/>
      <c r="BK146" s="8"/>
      <c r="BV146" s="8"/>
      <c r="BW146" s="8"/>
      <c r="CG146" s="8"/>
      <c r="CR146" s="8"/>
    </row>
    <row r="147" spans="6:96" s="1" customFormat="1" x14ac:dyDescent="0.25">
      <c r="F147" s="26"/>
      <c r="H147" s="8"/>
      <c r="S147" s="8"/>
      <c r="AD147" s="8"/>
      <c r="AO147" s="8"/>
      <c r="AZ147" s="8"/>
      <c r="BK147" s="8"/>
      <c r="BV147" s="8"/>
      <c r="BW147" s="8"/>
      <c r="CG147" s="8"/>
      <c r="CR147" s="8"/>
    </row>
    <row r="148" spans="6:96" s="1" customFormat="1" x14ac:dyDescent="0.25">
      <c r="F148" s="26"/>
      <c r="H148" s="8"/>
      <c r="S148" s="8"/>
      <c r="AD148" s="8"/>
      <c r="AO148" s="8"/>
      <c r="AZ148" s="8"/>
      <c r="BK148" s="8"/>
      <c r="BV148" s="8"/>
      <c r="BW148" s="8"/>
      <c r="CG148" s="8"/>
      <c r="CR148" s="8"/>
    </row>
    <row r="149" spans="6:96" s="1" customFormat="1" x14ac:dyDescent="0.25">
      <c r="F149" s="26"/>
      <c r="H149" s="8"/>
      <c r="S149" s="8"/>
      <c r="AD149" s="8"/>
      <c r="AO149" s="8"/>
      <c r="AZ149" s="8"/>
      <c r="BK149" s="8"/>
      <c r="BV149" s="8"/>
      <c r="BW149" s="8"/>
      <c r="CG149" s="8"/>
      <c r="CR149" s="8"/>
    </row>
    <row r="150" spans="6:96" s="1" customFormat="1" x14ac:dyDescent="0.25">
      <c r="F150" s="26"/>
      <c r="H150" s="8"/>
      <c r="S150" s="8"/>
      <c r="AD150" s="8"/>
      <c r="AO150" s="8"/>
      <c r="AZ150" s="8"/>
      <c r="BK150" s="8"/>
      <c r="BV150" s="8"/>
      <c r="BW150" s="8"/>
      <c r="CG150" s="8"/>
      <c r="CR150" s="8"/>
    </row>
    <row r="151" spans="6:96" s="1" customFormat="1" x14ac:dyDescent="0.25">
      <c r="F151" s="26"/>
      <c r="H151" s="8"/>
      <c r="S151" s="8"/>
      <c r="AD151" s="8"/>
      <c r="AO151" s="8"/>
      <c r="AZ151" s="8"/>
      <c r="BK151" s="8"/>
      <c r="BV151" s="8"/>
      <c r="BW151" s="8"/>
      <c r="CG151" s="8"/>
      <c r="CR151" s="8"/>
    </row>
    <row r="152" spans="6:96" s="1" customFormat="1" x14ac:dyDescent="0.25">
      <c r="F152" s="26"/>
      <c r="H152" s="8"/>
      <c r="S152" s="8"/>
      <c r="AD152" s="8"/>
      <c r="AO152" s="8"/>
      <c r="AZ152" s="8"/>
      <c r="BK152" s="8"/>
      <c r="BV152" s="8"/>
      <c r="BW152" s="8"/>
      <c r="CG152" s="8"/>
      <c r="CR152" s="8"/>
    </row>
    <row r="153" spans="6:96" s="1" customFormat="1" x14ac:dyDescent="0.25">
      <c r="F153" s="26"/>
      <c r="H153" s="8"/>
      <c r="S153" s="8"/>
      <c r="AD153" s="8"/>
      <c r="AO153" s="8"/>
      <c r="AZ153" s="8"/>
      <c r="BK153" s="8"/>
      <c r="BV153" s="8"/>
      <c r="BW153" s="8"/>
      <c r="CG153" s="8"/>
      <c r="CR153" s="8"/>
    </row>
    <row r="154" spans="6:96" s="1" customFormat="1" x14ac:dyDescent="0.25">
      <c r="F154" s="26"/>
      <c r="H154" s="8"/>
      <c r="S154" s="8"/>
      <c r="AD154" s="8"/>
      <c r="AO154" s="8"/>
      <c r="AZ154" s="8"/>
      <c r="BK154" s="8"/>
      <c r="BV154" s="8"/>
      <c r="BW154" s="8"/>
      <c r="CG154" s="8"/>
      <c r="CR154" s="8"/>
    </row>
    <row r="155" spans="6:96" s="1" customFormat="1" x14ac:dyDescent="0.25">
      <c r="F155" s="26"/>
      <c r="H155" s="8"/>
      <c r="S155" s="8"/>
      <c r="AD155" s="8"/>
      <c r="AO155" s="8"/>
      <c r="AZ155" s="8"/>
      <c r="BK155" s="8"/>
      <c r="BV155" s="8"/>
      <c r="BW155" s="8"/>
      <c r="CG155" s="8"/>
      <c r="CR155" s="8"/>
    </row>
    <row r="156" spans="6:96" s="1" customFormat="1" x14ac:dyDescent="0.25">
      <c r="F156" s="26"/>
      <c r="H156" s="8"/>
      <c r="S156" s="8"/>
      <c r="AD156" s="8"/>
      <c r="AO156" s="8"/>
      <c r="AZ156" s="8"/>
      <c r="BK156" s="8"/>
      <c r="BV156" s="8"/>
      <c r="BW156" s="8"/>
      <c r="CG156" s="8"/>
      <c r="CR156" s="8"/>
    </row>
    <row r="157" spans="6:96" s="1" customFormat="1" x14ac:dyDescent="0.25">
      <c r="F157" s="26"/>
      <c r="H157" s="8"/>
      <c r="S157" s="8"/>
      <c r="AD157" s="8"/>
      <c r="AO157" s="8"/>
      <c r="AZ157" s="8"/>
      <c r="BK157" s="8"/>
      <c r="BV157" s="8"/>
      <c r="BW157" s="8"/>
      <c r="CG157" s="8"/>
      <c r="CR157" s="8"/>
    </row>
    <row r="158" spans="6:96" s="1" customFormat="1" x14ac:dyDescent="0.25">
      <c r="F158" s="26"/>
      <c r="H158" s="8"/>
      <c r="S158" s="8"/>
      <c r="AD158" s="8"/>
      <c r="AO158" s="8"/>
      <c r="AZ158" s="8"/>
      <c r="BK158" s="8"/>
      <c r="BV158" s="8"/>
      <c r="BW158" s="8"/>
      <c r="CG158" s="8"/>
      <c r="CR158" s="8"/>
    </row>
    <row r="159" spans="6:96" s="1" customFormat="1" x14ac:dyDescent="0.25">
      <c r="F159" s="26"/>
      <c r="H159" s="8"/>
      <c r="S159" s="8"/>
      <c r="AD159" s="8"/>
      <c r="AO159" s="8"/>
      <c r="AZ159" s="8"/>
      <c r="BK159" s="8"/>
      <c r="BV159" s="8"/>
      <c r="BW159" s="8"/>
      <c r="CG159" s="8"/>
      <c r="CR159" s="8"/>
    </row>
    <row r="160" spans="6:96" s="1" customFormat="1" x14ac:dyDescent="0.25">
      <c r="F160" s="26"/>
      <c r="H160" s="8"/>
      <c r="S160" s="8"/>
      <c r="AD160" s="8"/>
      <c r="AO160" s="8"/>
      <c r="AZ160" s="8"/>
      <c r="BK160" s="8"/>
      <c r="BV160" s="8"/>
      <c r="BW160" s="8"/>
      <c r="CG160" s="8"/>
      <c r="CR160" s="8"/>
    </row>
    <row r="161" spans="6:96" s="1" customFormat="1" x14ac:dyDescent="0.25">
      <c r="F161" s="26"/>
      <c r="H161" s="8"/>
      <c r="S161" s="8"/>
      <c r="AD161" s="8"/>
      <c r="AO161" s="8"/>
      <c r="AZ161" s="8"/>
      <c r="BK161" s="8"/>
      <c r="BV161" s="8"/>
      <c r="BW161" s="8"/>
      <c r="CG161" s="8"/>
      <c r="CR161" s="8"/>
    </row>
    <row r="162" spans="6:96" s="1" customFormat="1" x14ac:dyDescent="0.25">
      <c r="F162" s="26"/>
      <c r="H162" s="8"/>
      <c r="S162" s="8"/>
      <c r="AD162" s="8"/>
      <c r="AO162" s="8"/>
      <c r="AZ162" s="8"/>
      <c r="BK162" s="8"/>
      <c r="BV162" s="8"/>
      <c r="BW162" s="8"/>
      <c r="CG162" s="8"/>
      <c r="CR162" s="8"/>
    </row>
    <row r="163" spans="6:96" s="1" customFormat="1" x14ac:dyDescent="0.25">
      <c r="F163" s="26"/>
      <c r="H163" s="8"/>
      <c r="S163" s="8"/>
      <c r="AD163" s="8"/>
      <c r="AO163" s="8"/>
      <c r="AZ163" s="8"/>
      <c r="BK163" s="8"/>
      <c r="BV163" s="8"/>
      <c r="BW163" s="8"/>
      <c r="CG163" s="8"/>
      <c r="CR163" s="8"/>
    </row>
    <row r="164" spans="6:96" s="1" customFormat="1" x14ac:dyDescent="0.25">
      <c r="F164" s="26"/>
      <c r="H164" s="8"/>
      <c r="S164" s="8"/>
      <c r="AD164" s="8"/>
      <c r="AO164" s="8"/>
      <c r="AZ164" s="8"/>
      <c r="BK164" s="8"/>
      <c r="BV164" s="8"/>
      <c r="BW164" s="8"/>
      <c r="CG164" s="8"/>
      <c r="CR164" s="8"/>
    </row>
    <row r="165" spans="6:96" s="1" customFormat="1" x14ac:dyDescent="0.25">
      <c r="F165" s="26"/>
      <c r="H165" s="8"/>
      <c r="S165" s="8"/>
      <c r="AD165" s="8"/>
      <c r="AO165" s="8"/>
      <c r="AZ165" s="8"/>
      <c r="BK165" s="8"/>
      <c r="BV165" s="8"/>
      <c r="BW165" s="8"/>
      <c r="CG165" s="8"/>
      <c r="CR165" s="8"/>
    </row>
    <row r="166" spans="6:96" s="1" customFormat="1" x14ac:dyDescent="0.25">
      <c r="F166" s="26"/>
      <c r="H166" s="8"/>
      <c r="S166" s="8"/>
      <c r="AD166" s="8"/>
      <c r="AO166" s="8"/>
      <c r="AZ166" s="8"/>
      <c r="BK166" s="8"/>
      <c r="BV166" s="8"/>
      <c r="BW166" s="8"/>
      <c r="CG166" s="8"/>
      <c r="CR166" s="8"/>
    </row>
    <row r="167" spans="6:96" s="1" customFormat="1" x14ac:dyDescent="0.25">
      <c r="F167" s="26"/>
      <c r="H167" s="8"/>
      <c r="S167" s="8"/>
      <c r="AD167" s="8"/>
      <c r="AO167" s="8"/>
      <c r="AZ167" s="8"/>
      <c r="BK167" s="8"/>
      <c r="BV167" s="8"/>
      <c r="BW167" s="8"/>
      <c r="CG167" s="8"/>
      <c r="CR167" s="8"/>
    </row>
    <row r="168" spans="6:96" s="1" customFormat="1" x14ac:dyDescent="0.25">
      <c r="F168" s="26"/>
      <c r="H168" s="8"/>
      <c r="S168" s="8"/>
      <c r="AD168" s="8"/>
      <c r="AO168" s="8"/>
      <c r="AZ168" s="8"/>
      <c r="BK168" s="8"/>
      <c r="BV168" s="8"/>
      <c r="BW168" s="8"/>
      <c r="CG168" s="8"/>
      <c r="CR168" s="8"/>
    </row>
    <row r="169" spans="6:96" s="1" customFormat="1" x14ac:dyDescent="0.25">
      <c r="F169" s="26"/>
      <c r="H169" s="8"/>
      <c r="S169" s="8"/>
      <c r="AD169" s="8"/>
      <c r="AO169" s="8"/>
      <c r="AZ169" s="8"/>
      <c r="BK169" s="8"/>
      <c r="BV169" s="8"/>
      <c r="BW169" s="8"/>
      <c r="CG169" s="8"/>
      <c r="CR169" s="8"/>
    </row>
    <row r="170" spans="6:96" s="1" customFormat="1" x14ac:dyDescent="0.25">
      <c r="F170" s="26"/>
      <c r="H170" s="8"/>
      <c r="S170" s="8"/>
      <c r="AD170" s="8"/>
      <c r="AO170" s="8"/>
      <c r="AZ170" s="8"/>
      <c r="BK170" s="8"/>
      <c r="BV170" s="8"/>
      <c r="BW170" s="8"/>
      <c r="CG170" s="8"/>
      <c r="CR170" s="8"/>
    </row>
    <row r="171" spans="6:96" s="1" customFormat="1" x14ac:dyDescent="0.25">
      <c r="F171" s="26"/>
      <c r="H171" s="8"/>
      <c r="S171" s="8"/>
      <c r="AD171" s="8"/>
      <c r="AO171" s="8"/>
      <c r="AZ171" s="8"/>
      <c r="BK171" s="8"/>
      <c r="BV171" s="8"/>
      <c r="BW171" s="8"/>
      <c r="CG171" s="8"/>
      <c r="CR171" s="8"/>
    </row>
    <row r="172" spans="6:96" s="1" customFormat="1" x14ac:dyDescent="0.25">
      <c r="F172" s="26"/>
      <c r="H172" s="8"/>
      <c r="S172" s="8"/>
      <c r="AD172" s="8"/>
      <c r="AO172" s="8"/>
      <c r="AZ172" s="8"/>
      <c r="BK172" s="8"/>
      <c r="BV172" s="8"/>
      <c r="BW172" s="8"/>
      <c r="CG172" s="8"/>
      <c r="CR172" s="8"/>
    </row>
    <row r="173" spans="6:96" s="1" customFormat="1" x14ac:dyDescent="0.25">
      <c r="F173" s="26"/>
      <c r="H173" s="8"/>
      <c r="S173" s="8"/>
      <c r="AD173" s="8"/>
      <c r="AO173" s="8"/>
      <c r="AZ173" s="8"/>
      <c r="BK173" s="8"/>
      <c r="BV173" s="8"/>
      <c r="BW173" s="8"/>
      <c r="CG173" s="8"/>
      <c r="CR173" s="8"/>
    </row>
    <row r="174" spans="6:96" s="1" customFormat="1" x14ac:dyDescent="0.25">
      <c r="F174" s="26"/>
      <c r="H174" s="8"/>
      <c r="S174" s="8"/>
      <c r="AD174" s="8"/>
      <c r="AO174" s="8"/>
      <c r="AZ174" s="8"/>
      <c r="BK174" s="8"/>
      <c r="BV174" s="8"/>
      <c r="BW174" s="8"/>
      <c r="CG174" s="8"/>
      <c r="CR174" s="8"/>
    </row>
    <row r="175" spans="6:96" s="1" customFormat="1" x14ac:dyDescent="0.25">
      <c r="F175" s="26"/>
      <c r="H175" s="8"/>
      <c r="S175" s="8"/>
      <c r="AD175" s="8"/>
      <c r="AO175" s="8"/>
      <c r="AZ175" s="8"/>
      <c r="BK175" s="8"/>
      <c r="BV175" s="8"/>
      <c r="BW175" s="8"/>
      <c r="CG175" s="8"/>
      <c r="CR175" s="8"/>
    </row>
    <row r="176" spans="6:96" s="1" customFormat="1" x14ac:dyDescent="0.25">
      <c r="F176" s="26"/>
      <c r="H176" s="8"/>
      <c r="S176" s="8"/>
      <c r="AD176" s="8"/>
      <c r="AO176" s="8"/>
      <c r="AZ176" s="8"/>
      <c r="BK176" s="8"/>
      <c r="BV176" s="8"/>
      <c r="BW176" s="8"/>
      <c r="CG176" s="8"/>
      <c r="CR176" s="8"/>
    </row>
    <row r="177" spans="6:96" s="1" customFormat="1" x14ac:dyDescent="0.25">
      <c r="F177" s="26"/>
      <c r="H177" s="8"/>
      <c r="S177" s="8"/>
      <c r="AD177" s="8"/>
      <c r="AO177" s="8"/>
      <c r="AZ177" s="8"/>
      <c r="BK177" s="8"/>
      <c r="BV177" s="8"/>
      <c r="BW177" s="8"/>
      <c r="CG177" s="8"/>
      <c r="CR177" s="8"/>
    </row>
    <row r="178" spans="6:96" s="1" customFormat="1" x14ac:dyDescent="0.25">
      <c r="F178" s="26"/>
      <c r="H178" s="8"/>
      <c r="S178" s="8"/>
      <c r="AD178" s="8"/>
      <c r="AO178" s="8"/>
      <c r="AZ178" s="8"/>
      <c r="BK178" s="8"/>
      <c r="BV178" s="8"/>
      <c r="BW178" s="8"/>
      <c r="CG178" s="8"/>
      <c r="CR178" s="8"/>
    </row>
    <row r="179" spans="6:96" s="1" customFormat="1" x14ac:dyDescent="0.25">
      <c r="F179" s="26"/>
      <c r="H179" s="8"/>
      <c r="S179" s="8"/>
      <c r="AD179" s="8"/>
      <c r="AO179" s="8"/>
      <c r="AZ179" s="8"/>
      <c r="BK179" s="8"/>
      <c r="BV179" s="8"/>
      <c r="BW179" s="8"/>
      <c r="CG179" s="8"/>
      <c r="CR179" s="8"/>
    </row>
    <row r="180" spans="6:96" s="1" customFormat="1" x14ac:dyDescent="0.25">
      <c r="F180" s="26"/>
      <c r="H180" s="8"/>
      <c r="S180" s="8"/>
      <c r="AD180" s="8"/>
      <c r="AO180" s="8"/>
      <c r="AZ180" s="8"/>
      <c r="BK180" s="8"/>
      <c r="BV180" s="8"/>
      <c r="BW180" s="8"/>
      <c r="CG180" s="8"/>
      <c r="CR180" s="8"/>
    </row>
    <row r="181" spans="6:96" s="1" customFormat="1" x14ac:dyDescent="0.25">
      <c r="F181" s="26"/>
      <c r="H181" s="8"/>
      <c r="S181" s="8"/>
      <c r="AD181" s="8"/>
      <c r="AO181" s="8"/>
      <c r="AZ181" s="8"/>
      <c r="BK181" s="8"/>
      <c r="BV181" s="8"/>
      <c r="BW181" s="8"/>
      <c r="CG181" s="8"/>
      <c r="CR181" s="8"/>
    </row>
    <row r="182" spans="6:96" s="1" customFormat="1" x14ac:dyDescent="0.25">
      <c r="F182" s="26"/>
      <c r="H182" s="8"/>
      <c r="S182" s="8"/>
      <c r="AD182" s="8"/>
      <c r="AO182" s="8"/>
      <c r="AZ182" s="8"/>
      <c r="BK182" s="8"/>
      <c r="BV182" s="8"/>
      <c r="BW182" s="8"/>
      <c r="CG182" s="8"/>
      <c r="CR182" s="8"/>
    </row>
    <row r="183" spans="6:96" s="1" customFormat="1" x14ac:dyDescent="0.25">
      <c r="F183" s="26"/>
      <c r="H183" s="8"/>
      <c r="S183" s="8"/>
      <c r="AD183" s="8"/>
      <c r="AO183" s="8"/>
      <c r="AZ183" s="8"/>
      <c r="BK183" s="8"/>
      <c r="BV183" s="8"/>
      <c r="BW183" s="8"/>
      <c r="CG183" s="8"/>
      <c r="CR183" s="8"/>
    </row>
    <row r="184" spans="6:96" s="1" customFormat="1" x14ac:dyDescent="0.25">
      <c r="F184" s="26"/>
      <c r="H184" s="8"/>
      <c r="S184" s="8"/>
      <c r="AD184" s="8"/>
      <c r="AO184" s="8"/>
      <c r="AZ184" s="8"/>
      <c r="BK184" s="8"/>
      <c r="BV184" s="8"/>
      <c r="BW184" s="8"/>
      <c r="CG184" s="8"/>
      <c r="CR184" s="8"/>
    </row>
    <row r="185" spans="6:96" s="1" customFormat="1" x14ac:dyDescent="0.25">
      <c r="F185" s="26"/>
      <c r="H185" s="8"/>
      <c r="S185" s="8"/>
      <c r="AD185" s="8"/>
      <c r="AO185" s="8"/>
      <c r="AZ185" s="8"/>
      <c r="BK185" s="8"/>
      <c r="BV185" s="8"/>
      <c r="BW185" s="8"/>
      <c r="CG185" s="8"/>
      <c r="CR185" s="8"/>
    </row>
    <row r="186" spans="6:96" s="1" customFormat="1" x14ac:dyDescent="0.25">
      <c r="F186" s="26"/>
      <c r="H186" s="8"/>
      <c r="S186" s="8"/>
      <c r="AD186" s="8"/>
      <c r="AO186" s="8"/>
      <c r="AZ186" s="8"/>
      <c r="BK186" s="8"/>
      <c r="BV186" s="8"/>
      <c r="BW186" s="8"/>
      <c r="CG186" s="8"/>
      <c r="CR186" s="8"/>
    </row>
    <row r="187" spans="6:96" s="1" customFormat="1" x14ac:dyDescent="0.25">
      <c r="F187" s="26"/>
      <c r="H187" s="8"/>
      <c r="S187" s="8"/>
      <c r="AD187" s="8"/>
      <c r="AO187" s="8"/>
      <c r="AZ187" s="8"/>
      <c r="BK187" s="8"/>
      <c r="BV187" s="8"/>
      <c r="BW187" s="8"/>
      <c r="CG187" s="8"/>
      <c r="CR187" s="8"/>
    </row>
    <row r="188" spans="6:96" s="1" customFormat="1" x14ac:dyDescent="0.25">
      <c r="F188" s="26"/>
      <c r="H188" s="8"/>
      <c r="S188" s="8"/>
      <c r="AD188" s="8"/>
      <c r="AO188" s="8"/>
      <c r="AZ188" s="8"/>
      <c r="BK188" s="8"/>
      <c r="BV188" s="8"/>
      <c r="BW188" s="8"/>
      <c r="CG188" s="8"/>
      <c r="CR188" s="8"/>
    </row>
    <row r="189" spans="6:96" s="1" customFormat="1" x14ac:dyDescent="0.25">
      <c r="F189" s="26"/>
      <c r="H189" s="8"/>
      <c r="S189" s="8"/>
      <c r="AD189" s="8"/>
      <c r="AO189" s="8"/>
      <c r="AZ189" s="8"/>
      <c r="BK189" s="8"/>
      <c r="BV189" s="8"/>
      <c r="BW189" s="8"/>
      <c r="CG189" s="8"/>
      <c r="CR189" s="8"/>
    </row>
    <row r="190" spans="6:96" s="1" customFormat="1" x14ac:dyDescent="0.25">
      <c r="F190" s="26"/>
      <c r="H190" s="8"/>
      <c r="S190" s="8"/>
      <c r="AD190" s="8"/>
      <c r="AO190" s="8"/>
      <c r="AZ190" s="8"/>
      <c r="BK190" s="8"/>
      <c r="BV190" s="8"/>
      <c r="BW190" s="8"/>
      <c r="CG190" s="8"/>
      <c r="CR190" s="8"/>
    </row>
    <row r="191" spans="6:96" s="1" customFormat="1" x14ac:dyDescent="0.25">
      <c r="F191" s="26"/>
      <c r="H191" s="8"/>
      <c r="S191" s="8"/>
      <c r="AD191" s="8"/>
      <c r="AO191" s="8"/>
      <c r="AZ191" s="8"/>
      <c r="BK191" s="8"/>
      <c r="BV191" s="8"/>
      <c r="BW191" s="8"/>
      <c r="CG191" s="8"/>
      <c r="CR191" s="8"/>
    </row>
    <row r="192" spans="6:96" s="1" customFormat="1" x14ac:dyDescent="0.25">
      <c r="F192" s="26"/>
      <c r="H192" s="8"/>
      <c r="S192" s="8"/>
      <c r="AD192" s="8"/>
      <c r="AO192" s="8"/>
      <c r="AZ192" s="8"/>
      <c r="BK192" s="8"/>
      <c r="BV192" s="8"/>
      <c r="BW192" s="8"/>
      <c r="CG192" s="8"/>
      <c r="CR192" s="8"/>
    </row>
    <row r="193" spans="6:96" s="1" customFormat="1" x14ac:dyDescent="0.25">
      <c r="F193" s="26"/>
      <c r="H193" s="8"/>
      <c r="S193" s="8"/>
      <c r="AD193" s="8"/>
      <c r="AO193" s="8"/>
      <c r="AZ193" s="8"/>
      <c r="BK193" s="8"/>
      <c r="BV193" s="8"/>
      <c r="BW193" s="8"/>
      <c r="CG193" s="8"/>
      <c r="CR193" s="8"/>
    </row>
    <row r="194" spans="6:96" s="1" customFormat="1" x14ac:dyDescent="0.25">
      <c r="F194" s="26"/>
      <c r="H194" s="8"/>
      <c r="S194" s="8"/>
      <c r="AD194" s="8"/>
      <c r="AO194" s="8"/>
      <c r="AZ194" s="8"/>
      <c r="BK194" s="8"/>
      <c r="BV194" s="8"/>
      <c r="BW194" s="8"/>
      <c r="CG194" s="8"/>
      <c r="CR194" s="8"/>
    </row>
    <row r="195" spans="6:96" s="1" customFormat="1" x14ac:dyDescent="0.25">
      <c r="F195" s="26"/>
      <c r="H195" s="8"/>
      <c r="S195" s="8"/>
      <c r="AD195" s="8"/>
      <c r="AO195" s="8"/>
      <c r="AZ195" s="8"/>
      <c r="BK195" s="8"/>
      <c r="BV195" s="8"/>
      <c r="BW195" s="8"/>
      <c r="CG195" s="8"/>
      <c r="CR195" s="8"/>
    </row>
    <row r="196" spans="6:96" s="1" customFormat="1" x14ac:dyDescent="0.25">
      <c r="F196" s="26"/>
      <c r="H196" s="8"/>
      <c r="S196" s="8"/>
      <c r="AD196" s="8"/>
      <c r="AO196" s="8"/>
      <c r="AZ196" s="8"/>
      <c r="BK196" s="8"/>
      <c r="BV196" s="8"/>
      <c r="BW196" s="8"/>
      <c r="CG196" s="8"/>
      <c r="CR196" s="8"/>
    </row>
    <row r="197" spans="6:96" s="1" customFormat="1" x14ac:dyDescent="0.25">
      <c r="F197" s="26"/>
      <c r="H197" s="8"/>
      <c r="S197" s="8"/>
      <c r="AD197" s="8"/>
      <c r="AO197" s="8"/>
      <c r="AZ197" s="8"/>
      <c r="BK197" s="8"/>
      <c r="BV197" s="8"/>
      <c r="BW197" s="8"/>
      <c r="CG197" s="8"/>
      <c r="CR197" s="8"/>
    </row>
    <row r="198" spans="6:96" s="1" customFormat="1" x14ac:dyDescent="0.25">
      <c r="F198" s="26"/>
      <c r="H198" s="8"/>
      <c r="S198" s="8"/>
      <c r="AD198" s="8"/>
      <c r="AO198" s="8"/>
      <c r="AZ198" s="8"/>
      <c r="BK198" s="8"/>
      <c r="BV198" s="8"/>
      <c r="BW198" s="8"/>
      <c r="CG198" s="8"/>
      <c r="CR198" s="8"/>
    </row>
    <row r="199" spans="6:96" s="1" customFormat="1" x14ac:dyDescent="0.25">
      <c r="F199" s="26"/>
      <c r="H199" s="8"/>
      <c r="S199" s="8"/>
      <c r="AD199" s="8"/>
      <c r="AO199" s="8"/>
      <c r="AZ199" s="8"/>
      <c r="BK199" s="8"/>
      <c r="BV199" s="8"/>
      <c r="BW199" s="8"/>
      <c r="CG199" s="8"/>
      <c r="CR199" s="8"/>
    </row>
    <row r="200" spans="6:96" s="1" customFormat="1" x14ac:dyDescent="0.25">
      <c r="F200" s="26"/>
      <c r="H200" s="8"/>
      <c r="S200" s="8"/>
      <c r="AD200" s="8"/>
      <c r="AO200" s="8"/>
      <c r="AZ200" s="8"/>
      <c r="BK200" s="8"/>
      <c r="BV200" s="8"/>
      <c r="BW200" s="8"/>
      <c r="CG200" s="8"/>
      <c r="CR200" s="8"/>
    </row>
    <row r="201" spans="6:96" s="1" customFormat="1" x14ac:dyDescent="0.25">
      <c r="F201" s="26"/>
      <c r="H201" s="8"/>
      <c r="S201" s="8"/>
      <c r="AD201" s="8"/>
      <c r="AO201" s="8"/>
      <c r="AZ201" s="8"/>
      <c r="BK201" s="8"/>
      <c r="BV201" s="8"/>
      <c r="BW201" s="8"/>
      <c r="CG201" s="8"/>
      <c r="CR201" s="8"/>
    </row>
    <row r="202" spans="6:96" s="1" customFormat="1" x14ac:dyDescent="0.25">
      <c r="F202" s="26"/>
      <c r="H202" s="8"/>
      <c r="S202" s="8"/>
      <c r="AD202" s="8"/>
      <c r="AO202" s="8"/>
      <c r="AZ202" s="8"/>
      <c r="BK202" s="8"/>
      <c r="BV202" s="8"/>
      <c r="BW202" s="8"/>
      <c r="CG202" s="8"/>
      <c r="CR202" s="8"/>
    </row>
    <row r="203" spans="6:96" s="1" customFormat="1" x14ac:dyDescent="0.25">
      <c r="F203" s="26"/>
      <c r="H203" s="8"/>
      <c r="S203" s="8"/>
      <c r="AD203" s="8"/>
      <c r="AO203" s="8"/>
      <c r="AZ203" s="8"/>
      <c r="BK203" s="8"/>
      <c r="BV203" s="8"/>
      <c r="BW203" s="8"/>
      <c r="CG203" s="8"/>
      <c r="CR203" s="8"/>
    </row>
    <row r="204" spans="6:96" s="1" customFormat="1" x14ac:dyDescent="0.25">
      <c r="F204" s="26"/>
      <c r="H204" s="8"/>
      <c r="S204" s="8"/>
      <c r="AD204" s="8"/>
      <c r="AO204" s="8"/>
      <c r="AZ204" s="8"/>
      <c r="BK204" s="8"/>
      <c r="BV204" s="8"/>
      <c r="BW204" s="8"/>
      <c r="CG204" s="8"/>
      <c r="CR204" s="8"/>
    </row>
    <row r="205" spans="6:96" s="1" customFormat="1" x14ac:dyDescent="0.25">
      <c r="F205" s="26"/>
      <c r="H205" s="8"/>
      <c r="S205" s="8"/>
      <c r="AD205" s="8"/>
      <c r="AO205" s="8"/>
      <c r="AZ205" s="8"/>
      <c r="BK205" s="8"/>
      <c r="BV205" s="8"/>
      <c r="BW205" s="8"/>
      <c r="CG205" s="8"/>
      <c r="CR205" s="8"/>
    </row>
    <row r="206" spans="6:96" s="1" customFormat="1" x14ac:dyDescent="0.25">
      <c r="F206" s="26"/>
      <c r="H206" s="8"/>
      <c r="S206" s="8"/>
      <c r="AD206" s="8"/>
      <c r="AO206" s="8"/>
      <c r="AZ206" s="8"/>
      <c r="BK206" s="8"/>
      <c r="BV206" s="8"/>
      <c r="BW206" s="8"/>
      <c r="CG206" s="8"/>
      <c r="CR206" s="8"/>
    </row>
    <row r="207" spans="6:96" s="1" customFormat="1" x14ac:dyDescent="0.25">
      <c r="F207" s="26"/>
      <c r="H207" s="8"/>
      <c r="S207" s="8"/>
      <c r="AD207" s="8"/>
      <c r="AO207" s="8"/>
      <c r="AZ207" s="8"/>
      <c r="BK207" s="8"/>
      <c r="BV207" s="8"/>
      <c r="BW207" s="8"/>
      <c r="CG207" s="8"/>
      <c r="CR207" s="8"/>
    </row>
    <row r="208" spans="6:96" s="1" customFormat="1" x14ac:dyDescent="0.25">
      <c r="F208" s="26"/>
      <c r="H208" s="8"/>
      <c r="S208" s="8"/>
      <c r="AD208" s="8"/>
      <c r="AO208" s="8"/>
      <c r="AZ208" s="8"/>
      <c r="BK208" s="8"/>
      <c r="BV208" s="8"/>
      <c r="BW208" s="8"/>
      <c r="CG208" s="8"/>
      <c r="CR208" s="8"/>
    </row>
    <row r="209" spans="6:96" s="1" customFormat="1" x14ac:dyDescent="0.25">
      <c r="F209" s="26"/>
      <c r="H209" s="8"/>
      <c r="S209" s="8"/>
      <c r="AD209" s="8"/>
      <c r="AO209" s="8"/>
      <c r="AZ209" s="8"/>
      <c r="BK209" s="8"/>
      <c r="BV209" s="8"/>
      <c r="BW209" s="8"/>
      <c r="CG209" s="8"/>
      <c r="CR209" s="8"/>
    </row>
    <row r="210" spans="6:96" s="1" customFormat="1" x14ac:dyDescent="0.25">
      <c r="F210" s="26"/>
      <c r="H210" s="8"/>
      <c r="S210" s="8"/>
      <c r="AD210" s="8"/>
      <c r="AO210" s="8"/>
      <c r="AZ210" s="8"/>
      <c r="BK210" s="8"/>
      <c r="BV210" s="8"/>
      <c r="BW210" s="8"/>
      <c r="CG210" s="8"/>
      <c r="CR210" s="8"/>
    </row>
    <row r="211" spans="6:96" s="1" customFormat="1" x14ac:dyDescent="0.25">
      <c r="F211" s="26"/>
      <c r="H211" s="8"/>
      <c r="S211" s="8"/>
      <c r="AD211" s="8"/>
      <c r="AO211" s="8"/>
      <c r="AZ211" s="8"/>
      <c r="BK211" s="8"/>
      <c r="BV211" s="8"/>
      <c r="BW211" s="8"/>
      <c r="CG211" s="8"/>
      <c r="CR211" s="8"/>
    </row>
    <row r="212" spans="6:96" s="1" customFormat="1" x14ac:dyDescent="0.25">
      <c r="F212" s="26"/>
      <c r="H212" s="8"/>
      <c r="S212" s="8"/>
      <c r="AD212" s="8"/>
      <c r="AO212" s="8"/>
      <c r="AZ212" s="8"/>
      <c r="BK212" s="8"/>
      <c r="BV212" s="8"/>
      <c r="BW212" s="8"/>
      <c r="CG212" s="8"/>
      <c r="CR212" s="8"/>
    </row>
    <row r="213" spans="6:96" s="1" customFormat="1" x14ac:dyDescent="0.25">
      <c r="F213" s="26"/>
      <c r="H213" s="8"/>
      <c r="S213" s="8"/>
      <c r="AD213" s="8"/>
      <c r="AO213" s="8"/>
      <c r="AZ213" s="8"/>
      <c r="BK213" s="8"/>
      <c r="BV213" s="8"/>
      <c r="BW213" s="8"/>
      <c r="CG213" s="8"/>
      <c r="CR213" s="8"/>
    </row>
    <row r="214" spans="6:96" s="1" customFormat="1" x14ac:dyDescent="0.25">
      <c r="F214" s="26"/>
      <c r="H214" s="8"/>
      <c r="S214" s="8"/>
      <c r="AD214" s="8"/>
      <c r="AO214" s="8"/>
      <c r="AZ214" s="8"/>
      <c r="BK214" s="8"/>
      <c r="BV214" s="8"/>
      <c r="BW214" s="8"/>
      <c r="CG214" s="8"/>
      <c r="CR214" s="8"/>
    </row>
    <row r="215" spans="6:96" s="1" customFormat="1" x14ac:dyDescent="0.25">
      <c r="F215" s="26"/>
      <c r="H215" s="8"/>
      <c r="S215" s="8"/>
      <c r="AD215" s="8"/>
      <c r="AO215" s="8"/>
      <c r="AZ215" s="8"/>
      <c r="BK215" s="8"/>
      <c r="BV215" s="8"/>
      <c r="BW215" s="8"/>
      <c r="CG215" s="8"/>
      <c r="CR215" s="8"/>
    </row>
    <row r="216" spans="6:96" s="1" customFormat="1" x14ac:dyDescent="0.25">
      <c r="F216" s="26"/>
      <c r="H216" s="8"/>
      <c r="S216" s="8"/>
      <c r="AD216" s="8"/>
      <c r="AO216" s="8"/>
      <c r="AZ216" s="8"/>
      <c r="BK216" s="8"/>
      <c r="BV216" s="8"/>
      <c r="BW216" s="8"/>
      <c r="CG216" s="8"/>
      <c r="CR216" s="8"/>
    </row>
    <row r="217" spans="6:96" s="1" customFormat="1" x14ac:dyDescent="0.25">
      <c r="F217" s="26"/>
      <c r="H217" s="8"/>
      <c r="S217" s="8"/>
      <c r="AD217" s="8"/>
      <c r="AO217" s="8"/>
      <c r="AZ217" s="8"/>
      <c r="BK217" s="8"/>
      <c r="BV217" s="8"/>
      <c r="BW217" s="8"/>
      <c r="CG217" s="8"/>
      <c r="CR217" s="8"/>
    </row>
    <row r="218" spans="6:96" s="1" customFormat="1" x14ac:dyDescent="0.25">
      <c r="F218" s="26"/>
      <c r="H218" s="8"/>
      <c r="S218" s="8"/>
      <c r="AD218" s="8"/>
      <c r="AO218" s="8"/>
      <c r="AZ218" s="8"/>
      <c r="BK218" s="8"/>
      <c r="BV218" s="8"/>
      <c r="BW218" s="8"/>
      <c r="CG218" s="8"/>
      <c r="CR218" s="8"/>
    </row>
    <row r="219" spans="6:96" s="1" customFormat="1" x14ac:dyDescent="0.25">
      <c r="F219" s="26"/>
      <c r="H219" s="8"/>
      <c r="S219" s="8"/>
      <c r="AD219" s="8"/>
      <c r="AO219" s="8"/>
      <c r="AZ219" s="8"/>
      <c r="BK219" s="8"/>
      <c r="BV219" s="8"/>
      <c r="BW219" s="8"/>
      <c r="CG219" s="8"/>
      <c r="CR219" s="8"/>
    </row>
    <row r="220" spans="6:96" s="1" customFormat="1" x14ac:dyDescent="0.25">
      <c r="F220" s="26"/>
      <c r="H220" s="8"/>
      <c r="S220" s="8"/>
      <c r="AD220" s="8"/>
      <c r="AO220" s="8"/>
      <c r="AZ220" s="8"/>
      <c r="BK220" s="8"/>
      <c r="BV220" s="8"/>
      <c r="BW220" s="8"/>
      <c r="CG220" s="8"/>
      <c r="CR220" s="8"/>
    </row>
    <row r="221" spans="6:96" s="1" customFormat="1" x14ac:dyDescent="0.25">
      <c r="F221" s="26"/>
      <c r="H221" s="8"/>
      <c r="S221" s="8"/>
      <c r="AD221" s="8"/>
      <c r="AO221" s="8"/>
      <c r="AZ221" s="8"/>
      <c r="BK221" s="8"/>
      <c r="BV221" s="8"/>
      <c r="BW221" s="8"/>
      <c r="CG221" s="8"/>
      <c r="CR221" s="8"/>
    </row>
    <row r="222" spans="6:96" s="1" customFormat="1" x14ac:dyDescent="0.25">
      <c r="F222" s="26"/>
      <c r="H222" s="8"/>
      <c r="S222" s="8"/>
      <c r="AD222" s="8"/>
      <c r="AO222" s="8"/>
      <c r="AZ222" s="8"/>
      <c r="BK222" s="8"/>
      <c r="BV222" s="8"/>
      <c r="BW222" s="8"/>
      <c r="CG222" s="8"/>
      <c r="CR222" s="8"/>
    </row>
    <row r="223" spans="6:96" s="1" customFormat="1" x14ac:dyDescent="0.25">
      <c r="F223" s="26"/>
      <c r="H223" s="8"/>
      <c r="S223" s="8"/>
      <c r="AD223" s="8"/>
      <c r="AO223" s="8"/>
      <c r="AZ223" s="8"/>
      <c r="BK223" s="8"/>
      <c r="BV223" s="8"/>
      <c r="BW223" s="8"/>
      <c r="CG223" s="8"/>
      <c r="CR223" s="8"/>
    </row>
    <row r="224" spans="6:96" s="1" customFormat="1" x14ac:dyDescent="0.25">
      <c r="F224" s="26"/>
      <c r="H224" s="8"/>
      <c r="S224" s="8"/>
      <c r="AD224" s="8"/>
      <c r="AO224" s="8"/>
      <c r="AZ224" s="8"/>
      <c r="BK224" s="8"/>
      <c r="BV224" s="8"/>
      <c r="BW224" s="8"/>
      <c r="CG224" s="8"/>
      <c r="CR224" s="8"/>
    </row>
    <row r="225" spans="6:96" s="1" customFormat="1" x14ac:dyDescent="0.25">
      <c r="F225" s="26"/>
      <c r="H225" s="8"/>
      <c r="S225" s="8"/>
      <c r="AD225" s="8"/>
      <c r="AO225" s="8"/>
      <c r="AZ225" s="8"/>
      <c r="BK225" s="8"/>
      <c r="BV225" s="8"/>
      <c r="BW225" s="8"/>
      <c r="CG225" s="8"/>
      <c r="CR225" s="8"/>
    </row>
    <row r="226" spans="6:96" s="1" customFormat="1" x14ac:dyDescent="0.25">
      <c r="F226" s="26"/>
      <c r="H226" s="8"/>
      <c r="S226" s="8"/>
      <c r="AD226" s="8"/>
      <c r="AO226" s="8"/>
      <c r="AZ226" s="8"/>
      <c r="BK226" s="8"/>
      <c r="BV226" s="8"/>
      <c r="BW226" s="8"/>
      <c r="CG226" s="8"/>
      <c r="CR226" s="8"/>
    </row>
    <row r="227" spans="6:96" s="1" customFormat="1" x14ac:dyDescent="0.25">
      <c r="F227" s="26"/>
      <c r="H227" s="8"/>
      <c r="S227" s="8"/>
      <c r="AD227" s="8"/>
      <c r="AO227" s="8"/>
      <c r="AZ227" s="8"/>
      <c r="BK227" s="8"/>
      <c r="BV227" s="8"/>
      <c r="BW227" s="8"/>
      <c r="CG227" s="8"/>
      <c r="CR227" s="8"/>
    </row>
    <row r="228" spans="6:96" s="1" customFormat="1" x14ac:dyDescent="0.25">
      <c r="F228" s="26"/>
      <c r="H228" s="8"/>
      <c r="S228" s="8"/>
      <c r="AD228" s="8"/>
      <c r="AO228" s="8"/>
      <c r="AZ228" s="8"/>
      <c r="BK228" s="8"/>
      <c r="BV228" s="8"/>
      <c r="BW228" s="8"/>
      <c r="CG228" s="8"/>
      <c r="CR228" s="8"/>
    </row>
    <row r="229" spans="6:96" s="1" customFormat="1" x14ac:dyDescent="0.25">
      <c r="F229" s="26"/>
      <c r="H229" s="8"/>
      <c r="S229" s="8"/>
      <c r="AD229" s="8"/>
      <c r="AO229" s="8"/>
      <c r="AZ229" s="8"/>
      <c r="BK229" s="8"/>
      <c r="BV229" s="8"/>
      <c r="BW229" s="8"/>
      <c r="CG229" s="8"/>
      <c r="CR229" s="8"/>
    </row>
    <row r="230" spans="6:96" s="1" customFormat="1" x14ac:dyDescent="0.25">
      <c r="F230" s="26"/>
      <c r="H230" s="8"/>
      <c r="S230" s="8"/>
      <c r="AD230" s="8"/>
      <c r="AO230" s="8"/>
      <c r="AZ230" s="8"/>
      <c r="BK230" s="8"/>
      <c r="BV230" s="8"/>
      <c r="BW230" s="8"/>
      <c r="CG230" s="8"/>
      <c r="CR230" s="8"/>
    </row>
    <row r="231" spans="6:96" s="1" customFormat="1" x14ac:dyDescent="0.25">
      <c r="F231" s="26"/>
      <c r="H231" s="8"/>
      <c r="S231" s="8"/>
      <c r="AD231" s="8"/>
      <c r="AO231" s="8"/>
      <c r="AZ231" s="8"/>
      <c r="BK231" s="8"/>
      <c r="BV231" s="8"/>
      <c r="BW231" s="8"/>
      <c r="CG231" s="8"/>
      <c r="CR231" s="8"/>
    </row>
    <row r="232" spans="6:96" s="1" customFormat="1" x14ac:dyDescent="0.25">
      <c r="F232" s="26"/>
      <c r="H232" s="8"/>
      <c r="S232" s="8"/>
      <c r="AD232" s="8"/>
      <c r="AO232" s="8"/>
      <c r="AZ232" s="8"/>
      <c r="BK232" s="8"/>
      <c r="BV232" s="8"/>
      <c r="BW232" s="8"/>
      <c r="CG232" s="8"/>
      <c r="CR232" s="8"/>
    </row>
    <row r="233" spans="6:96" s="1" customFormat="1" x14ac:dyDescent="0.25">
      <c r="F233" s="26"/>
      <c r="H233" s="8"/>
      <c r="S233" s="8"/>
      <c r="AD233" s="8"/>
      <c r="AO233" s="8"/>
      <c r="AZ233" s="8"/>
      <c r="BK233" s="8"/>
      <c r="BV233" s="8"/>
      <c r="BW233" s="8"/>
      <c r="CG233" s="8"/>
      <c r="CR233" s="8"/>
    </row>
    <row r="234" spans="6:96" s="1" customFormat="1" x14ac:dyDescent="0.25">
      <c r="F234" s="26"/>
      <c r="H234" s="8"/>
      <c r="S234" s="8"/>
      <c r="AD234" s="8"/>
      <c r="AO234" s="8"/>
      <c r="AZ234" s="8"/>
      <c r="BK234" s="8"/>
      <c r="BV234" s="8"/>
      <c r="BW234" s="8"/>
      <c r="CG234" s="8"/>
      <c r="CR234" s="8"/>
    </row>
    <row r="235" spans="6:96" s="1" customFormat="1" x14ac:dyDescent="0.25">
      <c r="F235" s="26"/>
      <c r="H235" s="8"/>
      <c r="S235" s="8"/>
      <c r="AD235" s="8"/>
      <c r="AO235" s="8"/>
      <c r="AZ235" s="8"/>
      <c r="BK235" s="8"/>
      <c r="BV235" s="8"/>
      <c r="BW235" s="8"/>
      <c r="CG235" s="8"/>
      <c r="CR235" s="8"/>
    </row>
    <row r="236" spans="6:96" s="1" customFormat="1" x14ac:dyDescent="0.25">
      <c r="F236" s="26"/>
      <c r="H236" s="8"/>
      <c r="S236" s="8"/>
      <c r="AD236" s="8"/>
      <c r="AO236" s="8"/>
      <c r="AZ236" s="8"/>
      <c r="BK236" s="8"/>
      <c r="BV236" s="8"/>
      <c r="BW236" s="8"/>
      <c r="CG236" s="8"/>
      <c r="CR236" s="8"/>
    </row>
    <row r="237" spans="6:96" s="1" customFormat="1" x14ac:dyDescent="0.25">
      <c r="F237" s="26"/>
      <c r="H237" s="8"/>
      <c r="S237" s="8"/>
      <c r="AD237" s="8"/>
      <c r="AO237" s="8"/>
      <c r="AZ237" s="8"/>
      <c r="BK237" s="8"/>
      <c r="BV237" s="8"/>
      <c r="BW237" s="8"/>
      <c r="CG237" s="8"/>
      <c r="CR237" s="8"/>
    </row>
    <row r="238" spans="6:96" s="1" customFormat="1" x14ac:dyDescent="0.25">
      <c r="F238" s="26"/>
      <c r="H238" s="8"/>
      <c r="S238" s="8"/>
      <c r="AD238" s="8"/>
      <c r="AO238" s="8"/>
      <c r="AZ238" s="8"/>
      <c r="BK238" s="8"/>
      <c r="BV238" s="8"/>
      <c r="BW238" s="8"/>
      <c r="CG238" s="8"/>
      <c r="CR238" s="8"/>
    </row>
    <row r="239" spans="6:96" s="1" customFormat="1" x14ac:dyDescent="0.25">
      <c r="F239" s="26"/>
      <c r="H239" s="8"/>
      <c r="S239" s="8"/>
      <c r="AD239" s="8"/>
      <c r="AO239" s="8"/>
      <c r="AZ239" s="8"/>
      <c r="BK239" s="8"/>
      <c r="BV239" s="8"/>
      <c r="BW239" s="8"/>
      <c r="CG239" s="8"/>
      <c r="CR239" s="8"/>
    </row>
    <row r="240" spans="6:96" s="1" customFormat="1" x14ac:dyDescent="0.25">
      <c r="F240" s="26"/>
      <c r="H240" s="8"/>
      <c r="S240" s="8"/>
      <c r="AD240" s="8"/>
      <c r="AO240" s="8"/>
      <c r="AZ240" s="8"/>
      <c r="BK240" s="8"/>
      <c r="BV240" s="8"/>
      <c r="BW240" s="8"/>
      <c r="CG240" s="8"/>
      <c r="CR240" s="8"/>
    </row>
    <row r="241" spans="6:96" s="1" customFormat="1" x14ac:dyDescent="0.25">
      <c r="F241" s="26"/>
      <c r="H241" s="8"/>
      <c r="S241" s="8"/>
      <c r="AD241" s="8"/>
      <c r="AO241" s="8"/>
      <c r="AZ241" s="8"/>
      <c r="BK241" s="8"/>
      <c r="BV241" s="8"/>
      <c r="BW241" s="8"/>
      <c r="CG241" s="8"/>
      <c r="CR241" s="8"/>
    </row>
    <row r="242" spans="6:96" s="1" customFormat="1" x14ac:dyDescent="0.25">
      <c r="F242" s="26"/>
      <c r="H242" s="8"/>
      <c r="S242" s="8"/>
      <c r="AD242" s="8"/>
      <c r="AO242" s="8"/>
      <c r="AZ242" s="8"/>
      <c r="BK242" s="8"/>
      <c r="BV242" s="8"/>
      <c r="BW242" s="8"/>
      <c r="CG242" s="8"/>
      <c r="CR242" s="8"/>
    </row>
    <row r="243" spans="6:96" s="1" customFormat="1" x14ac:dyDescent="0.25">
      <c r="F243" s="26"/>
      <c r="H243" s="8"/>
      <c r="S243" s="8"/>
      <c r="AD243" s="8"/>
      <c r="AO243" s="8"/>
      <c r="AZ243" s="8"/>
      <c r="BK243" s="8"/>
      <c r="BV243" s="8"/>
      <c r="BW243" s="8"/>
      <c r="CG243" s="8"/>
      <c r="CR243" s="8"/>
    </row>
    <row r="244" spans="6:96" s="1" customFormat="1" x14ac:dyDescent="0.25">
      <c r="F244" s="26"/>
      <c r="H244" s="8"/>
      <c r="S244" s="8"/>
      <c r="AD244" s="8"/>
      <c r="AO244" s="8"/>
      <c r="AZ244" s="8"/>
      <c r="BK244" s="8"/>
      <c r="BV244" s="8"/>
      <c r="BW244" s="8"/>
      <c r="CG244" s="8"/>
      <c r="CR244" s="8"/>
    </row>
    <row r="245" spans="6:96" s="1" customFormat="1" x14ac:dyDescent="0.25">
      <c r="F245" s="26"/>
      <c r="H245" s="8"/>
      <c r="S245" s="8"/>
      <c r="AD245" s="8"/>
      <c r="AO245" s="8"/>
      <c r="AZ245" s="8"/>
      <c r="BK245" s="8"/>
      <c r="BV245" s="8"/>
      <c r="BW245" s="8"/>
      <c r="CG245" s="8"/>
      <c r="CR245" s="8"/>
    </row>
    <row r="246" spans="6:96" s="1" customFormat="1" x14ac:dyDescent="0.25">
      <c r="F246" s="26"/>
      <c r="H246" s="8"/>
      <c r="S246" s="8"/>
      <c r="AD246" s="8"/>
      <c r="AO246" s="8"/>
      <c r="AZ246" s="8"/>
      <c r="BK246" s="8"/>
      <c r="BV246" s="8"/>
      <c r="BW246" s="8"/>
      <c r="CG246" s="8"/>
      <c r="CR246" s="8"/>
    </row>
    <row r="247" spans="6:96" s="1" customFormat="1" x14ac:dyDescent="0.25">
      <c r="F247" s="26"/>
      <c r="H247" s="8"/>
      <c r="S247" s="8"/>
      <c r="AD247" s="8"/>
      <c r="AO247" s="8"/>
      <c r="AZ247" s="8"/>
      <c r="BK247" s="8"/>
      <c r="BV247" s="8"/>
      <c r="BW247" s="8"/>
      <c r="CG247" s="8"/>
      <c r="CR247" s="8"/>
    </row>
    <row r="248" spans="6:96" s="1" customFormat="1" x14ac:dyDescent="0.25">
      <c r="F248" s="26"/>
      <c r="H248" s="8"/>
      <c r="S248" s="8"/>
      <c r="AD248" s="8"/>
      <c r="AO248" s="8"/>
      <c r="AZ248" s="8"/>
      <c r="BK248" s="8"/>
      <c r="BV248" s="8"/>
      <c r="BW248" s="8"/>
      <c r="CG248" s="8"/>
      <c r="CR248" s="8"/>
    </row>
    <row r="249" spans="6:96" s="1" customFormat="1" x14ac:dyDescent="0.25">
      <c r="F249" s="26"/>
      <c r="H249" s="8"/>
      <c r="S249" s="8"/>
      <c r="AD249" s="8"/>
      <c r="AO249" s="8"/>
      <c r="AZ249" s="8"/>
      <c r="BK249" s="8"/>
      <c r="BV249" s="8"/>
      <c r="BW249" s="8"/>
      <c r="CG249" s="8"/>
      <c r="CR249" s="8"/>
    </row>
    <row r="250" spans="6:96" s="1" customFormat="1" x14ac:dyDescent="0.25">
      <c r="F250" s="26"/>
      <c r="H250" s="8"/>
      <c r="S250" s="8"/>
      <c r="AD250" s="8"/>
      <c r="AO250" s="8"/>
      <c r="AZ250" s="8"/>
      <c r="BK250" s="8"/>
      <c r="BV250" s="8"/>
      <c r="BW250" s="8"/>
      <c r="CG250" s="8"/>
      <c r="CR250" s="8"/>
    </row>
    <row r="251" spans="6:96" s="1" customFormat="1" x14ac:dyDescent="0.25">
      <c r="F251" s="26"/>
      <c r="H251" s="8"/>
      <c r="S251" s="8"/>
      <c r="AD251" s="8"/>
      <c r="AO251" s="8"/>
      <c r="AZ251" s="8"/>
      <c r="BK251" s="8"/>
      <c r="BV251" s="8"/>
      <c r="BW251" s="8"/>
      <c r="CG251" s="8"/>
      <c r="CR251" s="8"/>
    </row>
    <row r="252" spans="6:96" s="1" customFormat="1" x14ac:dyDescent="0.25">
      <c r="F252" s="26"/>
      <c r="H252" s="8"/>
      <c r="S252" s="8"/>
      <c r="AD252" s="8"/>
      <c r="AO252" s="8"/>
      <c r="AZ252" s="8"/>
      <c r="BK252" s="8"/>
      <c r="BV252" s="8"/>
      <c r="BW252" s="8"/>
      <c r="CG252" s="8"/>
      <c r="CR252" s="8"/>
    </row>
    <row r="253" spans="6:96" s="1" customFormat="1" x14ac:dyDescent="0.25">
      <c r="F253" s="26"/>
      <c r="H253" s="8"/>
      <c r="S253" s="8"/>
      <c r="AD253" s="8"/>
      <c r="AO253" s="8"/>
      <c r="AZ253" s="8"/>
      <c r="BK253" s="8"/>
      <c r="BV253" s="8"/>
      <c r="BW253" s="8"/>
      <c r="CG253" s="8"/>
      <c r="CR253" s="8"/>
    </row>
    <row r="254" spans="6:96" s="1" customFormat="1" x14ac:dyDescent="0.25">
      <c r="F254" s="26"/>
      <c r="H254" s="8"/>
      <c r="S254" s="8"/>
      <c r="AD254" s="8"/>
      <c r="AO254" s="8"/>
      <c r="AZ254" s="8"/>
      <c r="BK254" s="8"/>
      <c r="BV254" s="8"/>
      <c r="BW254" s="8"/>
      <c r="CG254" s="8"/>
      <c r="CR254" s="8"/>
    </row>
    <row r="255" spans="6:96" s="1" customFormat="1" x14ac:dyDescent="0.25">
      <c r="F255" s="26"/>
      <c r="H255" s="8"/>
      <c r="S255" s="8"/>
      <c r="AD255" s="8"/>
      <c r="AO255" s="8"/>
      <c r="AZ255" s="8"/>
      <c r="BK255" s="8"/>
      <c r="BV255" s="8"/>
      <c r="BW255" s="8"/>
      <c r="CG255" s="8"/>
      <c r="CR255" s="8"/>
    </row>
    <row r="256" spans="6:96" s="1" customFormat="1" x14ac:dyDescent="0.25">
      <c r="F256" s="26"/>
      <c r="H256" s="8"/>
      <c r="S256" s="8"/>
      <c r="AD256" s="8"/>
      <c r="AO256" s="8"/>
      <c r="AZ256" s="8"/>
      <c r="BK256" s="8"/>
      <c r="BV256" s="8"/>
      <c r="BW256" s="8"/>
      <c r="CG256" s="8"/>
      <c r="CR256" s="8"/>
    </row>
    <row r="257" spans="6:96" s="1" customFormat="1" x14ac:dyDescent="0.25">
      <c r="F257" s="26"/>
      <c r="H257" s="8"/>
      <c r="S257" s="8"/>
      <c r="AD257" s="8"/>
      <c r="AO257" s="8"/>
      <c r="AZ257" s="8"/>
      <c r="BK257" s="8"/>
      <c r="BV257" s="8"/>
      <c r="BW257" s="8"/>
      <c r="CG257" s="8"/>
      <c r="CR257" s="8"/>
    </row>
    <row r="258" spans="6:96" s="1" customFormat="1" x14ac:dyDescent="0.25">
      <c r="F258" s="26"/>
      <c r="H258" s="8"/>
      <c r="S258" s="8"/>
      <c r="AD258" s="8"/>
      <c r="AO258" s="8"/>
      <c r="AZ258" s="8"/>
      <c r="BK258" s="8"/>
      <c r="BV258" s="8"/>
      <c r="BW258" s="8"/>
      <c r="CG258" s="8"/>
      <c r="CR258" s="8"/>
    </row>
    <row r="259" spans="6:96" s="1" customFormat="1" x14ac:dyDescent="0.25">
      <c r="F259" s="26"/>
      <c r="H259" s="8"/>
      <c r="S259" s="8"/>
      <c r="AD259" s="8"/>
      <c r="AO259" s="8"/>
      <c r="AZ259" s="8"/>
      <c r="BK259" s="8"/>
      <c r="BV259" s="8"/>
      <c r="BW259" s="8"/>
      <c r="CG259" s="8"/>
      <c r="CR259" s="8"/>
    </row>
    <row r="260" spans="6:96" s="1" customFormat="1" x14ac:dyDescent="0.25">
      <c r="F260" s="26"/>
      <c r="H260" s="8"/>
      <c r="S260" s="8"/>
      <c r="AD260" s="8"/>
      <c r="AO260" s="8"/>
      <c r="AZ260" s="8"/>
      <c r="BK260" s="8"/>
      <c r="BV260" s="8"/>
      <c r="BW260" s="8"/>
      <c r="CG260" s="8"/>
      <c r="CR260" s="8"/>
    </row>
    <row r="261" spans="6:96" s="1" customFormat="1" x14ac:dyDescent="0.25">
      <c r="F261" s="26"/>
      <c r="H261" s="8"/>
      <c r="S261" s="8"/>
      <c r="AD261" s="8"/>
      <c r="AO261" s="8"/>
      <c r="AZ261" s="8"/>
      <c r="BK261" s="8"/>
      <c r="BV261" s="8"/>
      <c r="BW261" s="8"/>
      <c r="CG261" s="8"/>
      <c r="CR261" s="8"/>
    </row>
    <row r="262" spans="6:96" s="1" customFormat="1" x14ac:dyDescent="0.25">
      <c r="F262" s="26"/>
      <c r="H262" s="8"/>
      <c r="S262" s="8"/>
      <c r="AD262" s="8"/>
      <c r="AO262" s="8"/>
      <c r="AZ262" s="8"/>
      <c r="BK262" s="8"/>
      <c r="BV262" s="8"/>
      <c r="BW262" s="8"/>
      <c r="CG262" s="8"/>
      <c r="CR262" s="8"/>
    </row>
    <row r="263" spans="6:96" s="1" customFormat="1" x14ac:dyDescent="0.25">
      <c r="F263" s="26"/>
      <c r="H263" s="8"/>
      <c r="S263" s="8"/>
      <c r="AD263" s="8"/>
      <c r="AO263" s="8"/>
      <c r="AZ263" s="8"/>
      <c r="BK263" s="8"/>
      <c r="BV263" s="8"/>
      <c r="BW263" s="8"/>
      <c r="CG263" s="8"/>
      <c r="CR263" s="8"/>
    </row>
    <row r="264" spans="6:96" s="1" customFormat="1" x14ac:dyDescent="0.25">
      <c r="F264" s="26"/>
      <c r="H264" s="8"/>
      <c r="S264" s="8"/>
      <c r="AD264" s="8"/>
      <c r="AO264" s="8"/>
      <c r="AZ264" s="8"/>
      <c r="BK264" s="8"/>
      <c r="BV264" s="8"/>
      <c r="BW264" s="8"/>
      <c r="CG264" s="8"/>
      <c r="CR264" s="8"/>
    </row>
    <row r="265" spans="6:96" s="1" customFormat="1" x14ac:dyDescent="0.25">
      <c r="F265" s="26"/>
      <c r="H265" s="8"/>
      <c r="S265" s="8"/>
      <c r="AD265" s="8"/>
      <c r="AO265" s="8"/>
      <c r="AZ265" s="8"/>
      <c r="BK265" s="8"/>
      <c r="BV265" s="8"/>
      <c r="BW265" s="8"/>
      <c r="CG265" s="8"/>
      <c r="CR265" s="8"/>
    </row>
    <row r="266" spans="6:96" s="1" customFormat="1" x14ac:dyDescent="0.25">
      <c r="F266" s="26"/>
      <c r="H266" s="8"/>
      <c r="S266" s="8"/>
      <c r="AD266" s="8"/>
      <c r="AO266" s="8"/>
      <c r="AZ266" s="8"/>
      <c r="BK266" s="8"/>
      <c r="BV266" s="8"/>
      <c r="BW266" s="8"/>
      <c r="CG266" s="8"/>
      <c r="CR266" s="8"/>
    </row>
    <row r="267" spans="6:96" s="1" customFormat="1" x14ac:dyDescent="0.25">
      <c r="F267" s="26"/>
      <c r="H267" s="8"/>
      <c r="S267" s="8"/>
      <c r="AD267" s="8"/>
      <c r="AO267" s="8"/>
      <c r="AZ267" s="8"/>
      <c r="BK267" s="8"/>
      <c r="BV267" s="8"/>
      <c r="BW267" s="8"/>
      <c r="CG267" s="8"/>
      <c r="CR267" s="8"/>
    </row>
    <row r="268" spans="6:96" s="1" customFormat="1" x14ac:dyDescent="0.25">
      <c r="F268" s="26"/>
      <c r="H268" s="8"/>
      <c r="S268" s="8"/>
      <c r="AD268" s="8"/>
      <c r="AO268" s="8"/>
      <c r="AZ268" s="8"/>
      <c r="BK268" s="8"/>
      <c r="BV268" s="8"/>
      <c r="BW268" s="8"/>
      <c r="CG268" s="8"/>
      <c r="CR268" s="8"/>
    </row>
    <row r="269" spans="6:96" s="1" customFormat="1" x14ac:dyDescent="0.25">
      <c r="F269" s="26"/>
      <c r="H269" s="8"/>
      <c r="S269" s="8"/>
      <c r="AD269" s="8"/>
      <c r="AO269" s="8"/>
      <c r="AZ269" s="8"/>
      <c r="BK269" s="8"/>
      <c r="BV269" s="8"/>
      <c r="BW269" s="8"/>
      <c r="CG269" s="8"/>
      <c r="CR269" s="8"/>
    </row>
    <row r="270" spans="6:96" s="1" customFormat="1" x14ac:dyDescent="0.25">
      <c r="F270" s="26"/>
      <c r="H270" s="8"/>
      <c r="S270" s="8"/>
      <c r="AD270" s="8"/>
      <c r="AO270" s="8"/>
      <c r="AZ270" s="8"/>
      <c r="BK270" s="8"/>
      <c r="BV270" s="8"/>
      <c r="BW270" s="8"/>
      <c r="CG270" s="8"/>
      <c r="CR270" s="8"/>
    </row>
    <row r="271" spans="6:96" s="1" customFormat="1" x14ac:dyDescent="0.25">
      <c r="F271" s="26"/>
      <c r="H271" s="8"/>
      <c r="S271" s="8"/>
      <c r="AD271" s="8"/>
      <c r="AO271" s="8"/>
      <c r="AZ271" s="8"/>
      <c r="BK271" s="8"/>
      <c r="BV271" s="8"/>
      <c r="BW271" s="8"/>
      <c r="CG271" s="8"/>
      <c r="CR271" s="8"/>
    </row>
    <row r="272" spans="6:96" s="1" customFormat="1" x14ac:dyDescent="0.25">
      <c r="F272" s="26"/>
      <c r="H272" s="8"/>
      <c r="S272" s="8"/>
      <c r="AD272" s="8"/>
      <c r="AO272" s="8"/>
      <c r="AZ272" s="8"/>
      <c r="BK272" s="8"/>
      <c r="BV272" s="8"/>
      <c r="BW272" s="8"/>
      <c r="CG272" s="8"/>
      <c r="CR272" s="8"/>
    </row>
    <row r="273" spans="6:96" s="1" customFormat="1" x14ac:dyDescent="0.25">
      <c r="F273" s="26"/>
      <c r="H273" s="8"/>
      <c r="S273" s="8"/>
      <c r="AD273" s="8"/>
      <c r="AO273" s="8"/>
      <c r="AZ273" s="8"/>
      <c r="BK273" s="8"/>
      <c r="BV273" s="8"/>
      <c r="BW273" s="8"/>
      <c r="CG273" s="8"/>
      <c r="CR273" s="8"/>
    </row>
    <row r="274" spans="6:96" s="1" customFormat="1" x14ac:dyDescent="0.25">
      <c r="F274" s="26"/>
      <c r="H274" s="8"/>
      <c r="S274" s="8"/>
      <c r="AD274" s="8"/>
      <c r="AO274" s="8"/>
      <c r="AZ274" s="8"/>
      <c r="BK274" s="8"/>
      <c r="BV274" s="8"/>
      <c r="BW274" s="8"/>
      <c r="CG274" s="8"/>
      <c r="CR274" s="8"/>
    </row>
    <row r="275" spans="6:96" s="1" customFormat="1" x14ac:dyDescent="0.25">
      <c r="F275" s="26"/>
      <c r="H275" s="8"/>
      <c r="S275" s="8"/>
      <c r="AD275" s="8"/>
      <c r="AO275" s="8"/>
      <c r="AZ275" s="8"/>
      <c r="BK275" s="8"/>
      <c r="BV275" s="8"/>
      <c r="BW275" s="8"/>
      <c r="CG275" s="8"/>
      <c r="CR275" s="8"/>
    </row>
    <row r="276" spans="6:96" s="1" customFormat="1" x14ac:dyDescent="0.25">
      <c r="F276" s="26"/>
      <c r="H276" s="8"/>
      <c r="S276" s="8"/>
      <c r="AD276" s="8"/>
      <c r="AO276" s="8"/>
      <c r="AZ276" s="8"/>
      <c r="BK276" s="8"/>
      <c r="BV276" s="8"/>
      <c r="BW276" s="8"/>
      <c r="CG276" s="8"/>
      <c r="CR276" s="8"/>
    </row>
    <row r="277" spans="6:96" s="1" customFormat="1" x14ac:dyDescent="0.25">
      <c r="F277" s="26"/>
      <c r="H277" s="8"/>
      <c r="S277" s="8"/>
      <c r="AD277" s="8"/>
      <c r="AO277" s="8"/>
      <c r="AZ277" s="8"/>
      <c r="BK277" s="8"/>
      <c r="BV277" s="8"/>
      <c r="BW277" s="8"/>
      <c r="CG277" s="8"/>
      <c r="CR277" s="8"/>
    </row>
    <row r="278" spans="6:96" s="1" customFormat="1" x14ac:dyDescent="0.25">
      <c r="F278" s="26"/>
      <c r="H278" s="8"/>
      <c r="S278" s="8"/>
      <c r="AD278" s="8"/>
      <c r="AO278" s="8"/>
      <c r="AZ278" s="8"/>
      <c r="BK278" s="8"/>
      <c r="BV278" s="8"/>
      <c r="BW278" s="8"/>
      <c r="CG278" s="8"/>
      <c r="CR278" s="8"/>
    </row>
    <row r="279" spans="6:96" s="1" customFormat="1" x14ac:dyDescent="0.25">
      <c r="F279" s="26"/>
      <c r="H279" s="8"/>
      <c r="S279" s="8"/>
      <c r="AD279" s="8"/>
      <c r="AO279" s="8"/>
      <c r="AZ279" s="8"/>
      <c r="BK279" s="8"/>
      <c r="BV279" s="8"/>
      <c r="BW279" s="8"/>
      <c r="CG279" s="8"/>
      <c r="CR279" s="8"/>
    </row>
    <row r="280" spans="6:96" s="1" customFormat="1" x14ac:dyDescent="0.25">
      <c r="F280" s="26"/>
      <c r="H280" s="8"/>
      <c r="S280" s="8"/>
      <c r="AD280" s="8"/>
      <c r="AO280" s="8"/>
      <c r="AZ280" s="8"/>
      <c r="BK280" s="8"/>
      <c r="BV280" s="8"/>
      <c r="BW280" s="8"/>
      <c r="CG280" s="8"/>
      <c r="CR280" s="8"/>
    </row>
    <row r="281" spans="6:96" s="1" customFormat="1" x14ac:dyDescent="0.25">
      <c r="F281" s="26"/>
      <c r="H281" s="8"/>
      <c r="S281" s="8"/>
      <c r="AD281" s="8"/>
      <c r="AO281" s="8"/>
      <c r="AZ281" s="8"/>
      <c r="BK281" s="8"/>
      <c r="BV281" s="8"/>
      <c r="BW281" s="8"/>
      <c r="CG281" s="8"/>
      <c r="CR281" s="8"/>
    </row>
    <row r="282" spans="6:96" s="1" customFormat="1" x14ac:dyDescent="0.25">
      <c r="F282" s="26"/>
      <c r="H282" s="8"/>
      <c r="S282" s="8"/>
      <c r="AD282" s="8"/>
      <c r="AO282" s="8"/>
      <c r="AZ282" s="8"/>
      <c r="BK282" s="8"/>
      <c r="BV282" s="8"/>
      <c r="BW282" s="8"/>
      <c r="CG282" s="8"/>
      <c r="CR282" s="8"/>
    </row>
    <row r="283" spans="6:96" s="1" customFormat="1" x14ac:dyDescent="0.25">
      <c r="F283" s="26"/>
      <c r="H283" s="8"/>
      <c r="S283" s="8"/>
      <c r="AD283" s="8"/>
      <c r="AO283" s="8"/>
      <c r="AZ283" s="8"/>
      <c r="BK283" s="8"/>
      <c r="BV283" s="8"/>
      <c r="BW283" s="8"/>
      <c r="CG283" s="8"/>
      <c r="CR283" s="8"/>
    </row>
    <row r="284" spans="6:96" s="1" customFormat="1" x14ac:dyDescent="0.25">
      <c r="F284" s="26"/>
      <c r="H284" s="8"/>
      <c r="S284" s="8"/>
      <c r="AD284" s="8"/>
      <c r="AO284" s="8"/>
      <c r="AZ284" s="8"/>
      <c r="BK284" s="8"/>
      <c r="BV284" s="8"/>
      <c r="BW284" s="8"/>
      <c r="CG284" s="8"/>
      <c r="CR284" s="8"/>
    </row>
    <row r="285" spans="6:96" s="1" customFormat="1" x14ac:dyDescent="0.25">
      <c r="F285" s="26"/>
      <c r="H285" s="8"/>
      <c r="S285" s="8"/>
      <c r="AD285" s="8"/>
      <c r="AO285" s="8"/>
      <c r="AZ285" s="8"/>
      <c r="BK285" s="8"/>
      <c r="BV285" s="8"/>
      <c r="BW285" s="8"/>
      <c r="CG285" s="8"/>
      <c r="CR285" s="8"/>
    </row>
    <row r="286" spans="6:96" s="1" customFormat="1" x14ac:dyDescent="0.25">
      <c r="F286" s="26"/>
      <c r="H286" s="8"/>
      <c r="S286" s="8"/>
      <c r="AD286" s="8"/>
      <c r="AO286" s="8"/>
      <c r="AZ286" s="8"/>
      <c r="BK286" s="8"/>
      <c r="BV286" s="8"/>
      <c r="BW286" s="8"/>
      <c r="CG286" s="8"/>
      <c r="CR286" s="8"/>
    </row>
    <row r="287" spans="6:96" s="1" customFormat="1" x14ac:dyDescent="0.25">
      <c r="F287" s="26"/>
      <c r="H287" s="8"/>
      <c r="S287" s="8"/>
      <c r="AD287" s="8"/>
      <c r="AO287" s="8"/>
      <c r="AZ287" s="8"/>
      <c r="BK287" s="8"/>
      <c r="BV287" s="8"/>
      <c r="BW287" s="8"/>
      <c r="CG287" s="8"/>
      <c r="CR287" s="8"/>
    </row>
    <row r="288" spans="6:96" s="1" customFormat="1" x14ac:dyDescent="0.25">
      <c r="F288" s="26"/>
      <c r="H288" s="8"/>
      <c r="S288" s="8"/>
      <c r="AD288" s="8"/>
      <c r="AO288" s="8"/>
      <c r="AZ288" s="8"/>
      <c r="BK288" s="8"/>
      <c r="BV288" s="8"/>
      <c r="BW288" s="8"/>
      <c r="CG288" s="8"/>
      <c r="CR288" s="8"/>
    </row>
    <row r="289" spans="6:96" s="1" customFormat="1" x14ac:dyDescent="0.25">
      <c r="F289" s="26"/>
      <c r="H289" s="8"/>
      <c r="S289" s="8"/>
      <c r="AD289" s="8"/>
      <c r="AO289" s="8"/>
      <c r="AZ289" s="8"/>
      <c r="BK289" s="8"/>
      <c r="BV289" s="8"/>
      <c r="BW289" s="8"/>
      <c r="CG289" s="8"/>
      <c r="CR289" s="8"/>
    </row>
    <row r="290" spans="6:96" s="1" customFormat="1" x14ac:dyDescent="0.25">
      <c r="F290" s="26"/>
      <c r="H290" s="8"/>
      <c r="S290" s="8"/>
      <c r="AD290" s="8"/>
      <c r="AO290" s="8"/>
      <c r="AZ290" s="8"/>
      <c r="BK290" s="8"/>
      <c r="BV290" s="8"/>
      <c r="BW290" s="8"/>
      <c r="CG290" s="8"/>
      <c r="CR290" s="8"/>
    </row>
    <row r="291" spans="6:96" s="1" customFormat="1" x14ac:dyDescent="0.25">
      <c r="F291" s="26"/>
      <c r="H291" s="8"/>
      <c r="S291" s="8"/>
      <c r="AD291" s="8"/>
      <c r="AO291" s="8"/>
      <c r="AZ291" s="8"/>
      <c r="BK291" s="8"/>
      <c r="BV291" s="8"/>
      <c r="BW291" s="8"/>
      <c r="CG291" s="8"/>
      <c r="CR291" s="8"/>
    </row>
    <row r="292" spans="6:96" s="1" customFormat="1" x14ac:dyDescent="0.25">
      <c r="F292" s="26"/>
      <c r="H292" s="8"/>
      <c r="S292" s="8"/>
      <c r="AD292" s="8"/>
      <c r="AO292" s="8"/>
      <c r="AZ292" s="8"/>
      <c r="BK292" s="8"/>
      <c r="BV292" s="8"/>
      <c r="BW292" s="8"/>
      <c r="CG292" s="8"/>
      <c r="CR292" s="8"/>
    </row>
    <row r="293" spans="6:96" s="1" customFormat="1" x14ac:dyDescent="0.25">
      <c r="F293" s="26"/>
      <c r="H293" s="8"/>
      <c r="S293" s="8"/>
      <c r="AD293" s="8"/>
      <c r="AO293" s="8"/>
      <c r="AZ293" s="8"/>
      <c r="BK293" s="8"/>
      <c r="BV293" s="8"/>
      <c r="BW293" s="8"/>
      <c r="CG293" s="8"/>
      <c r="CR293" s="8"/>
    </row>
    <row r="294" spans="6:96" s="1" customFormat="1" x14ac:dyDescent="0.25">
      <c r="F294" s="26"/>
      <c r="H294" s="8"/>
      <c r="S294" s="8"/>
      <c r="AD294" s="8"/>
      <c r="AO294" s="8"/>
      <c r="AZ294" s="8"/>
      <c r="BK294" s="8"/>
      <c r="BV294" s="8"/>
      <c r="BW294" s="8"/>
      <c r="CG294" s="8"/>
      <c r="CR294" s="8"/>
    </row>
    <row r="295" spans="6:96" s="1" customFormat="1" x14ac:dyDescent="0.25">
      <c r="F295" s="26"/>
      <c r="H295" s="8"/>
      <c r="S295" s="8"/>
      <c r="AD295" s="8"/>
      <c r="AO295" s="8"/>
      <c r="AZ295" s="8"/>
      <c r="BK295" s="8"/>
      <c r="BV295" s="8"/>
      <c r="BW295" s="8"/>
      <c r="CG295" s="8"/>
      <c r="CR295" s="8"/>
    </row>
    <row r="296" spans="6:96" s="1" customFormat="1" x14ac:dyDescent="0.25">
      <c r="F296" s="26"/>
      <c r="H296" s="8"/>
      <c r="S296" s="8"/>
      <c r="AD296" s="8"/>
      <c r="AO296" s="8"/>
      <c r="AZ296" s="8"/>
      <c r="BK296" s="8"/>
      <c r="BV296" s="8"/>
      <c r="BW296" s="8"/>
      <c r="CG296" s="8"/>
      <c r="CR296" s="8"/>
    </row>
    <row r="297" spans="6:96" s="1" customFormat="1" x14ac:dyDescent="0.25">
      <c r="F297" s="26"/>
      <c r="H297" s="8"/>
      <c r="S297" s="8"/>
      <c r="AD297" s="8"/>
      <c r="AO297" s="8"/>
      <c r="AZ297" s="8"/>
      <c r="BK297" s="8"/>
      <c r="BV297" s="8"/>
      <c r="BW297" s="8"/>
      <c r="CG297" s="8"/>
      <c r="CR297" s="8"/>
    </row>
    <row r="298" spans="6:96" s="1" customFormat="1" x14ac:dyDescent="0.25">
      <c r="F298" s="26"/>
      <c r="H298" s="8"/>
      <c r="S298" s="8"/>
      <c r="AD298" s="8"/>
      <c r="AO298" s="8"/>
      <c r="AZ298" s="8"/>
      <c r="BK298" s="8"/>
      <c r="BV298" s="8"/>
      <c r="BW298" s="8"/>
      <c r="CG298" s="8"/>
      <c r="CR298" s="8"/>
    </row>
    <row r="299" spans="6:96" s="1" customFormat="1" x14ac:dyDescent="0.25">
      <c r="F299" s="26"/>
      <c r="H299" s="8"/>
      <c r="S299" s="8"/>
      <c r="AD299" s="8"/>
      <c r="AO299" s="8"/>
      <c r="AZ299" s="8"/>
      <c r="BK299" s="8"/>
      <c r="BV299" s="8"/>
      <c r="BW299" s="8"/>
      <c r="CG299" s="8"/>
      <c r="CR299" s="8"/>
    </row>
    <row r="300" spans="6:96" s="1" customFormat="1" x14ac:dyDescent="0.25">
      <c r="F300" s="26"/>
      <c r="H300" s="8"/>
      <c r="S300" s="8"/>
      <c r="AD300" s="8"/>
      <c r="AO300" s="8"/>
      <c r="AZ300" s="8"/>
      <c r="BK300" s="8"/>
      <c r="BV300" s="8"/>
      <c r="BW300" s="8"/>
      <c r="CG300" s="8"/>
      <c r="CR300" s="8"/>
    </row>
    <row r="301" spans="6:96" s="1" customFormat="1" x14ac:dyDescent="0.25">
      <c r="F301" s="26"/>
      <c r="H301" s="8"/>
      <c r="S301" s="8"/>
      <c r="AD301" s="8"/>
      <c r="AO301" s="8"/>
      <c r="AZ301" s="8"/>
      <c r="BK301" s="8"/>
      <c r="BV301" s="8"/>
      <c r="BW301" s="8"/>
      <c r="CG301" s="8"/>
      <c r="CR301" s="8"/>
    </row>
    <row r="302" spans="6:96" s="1" customFormat="1" x14ac:dyDescent="0.25">
      <c r="F302" s="26"/>
      <c r="H302" s="8"/>
      <c r="S302" s="8"/>
      <c r="AD302" s="8"/>
      <c r="AO302" s="8"/>
      <c r="AZ302" s="8"/>
      <c r="BK302" s="8"/>
      <c r="BV302" s="8"/>
      <c r="BW302" s="8"/>
      <c r="CG302" s="8"/>
      <c r="CR302" s="8"/>
    </row>
    <row r="303" spans="6:96" s="1" customFormat="1" x14ac:dyDescent="0.25">
      <c r="F303" s="26"/>
      <c r="H303" s="8"/>
      <c r="S303" s="8"/>
      <c r="AD303" s="8"/>
      <c r="AO303" s="8"/>
      <c r="AZ303" s="8"/>
      <c r="BK303" s="8"/>
      <c r="BV303" s="8"/>
      <c r="BW303" s="8"/>
      <c r="CG303" s="8"/>
      <c r="CR303" s="8"/>
    </row>
    <row r="304" spans="6:96" s="1" customFormat="1" x14ac:dyDescent="0.25">
      <c r="F304" s="26"/>
      <c r="H304" s="8"/>
      <c r="S304" s="8"/>
      <c r="AD304" s="8"/>
      <c r="AO304" s="8"/>
      <c r="AZ304" s="8"/>
      <c r="BK304" s="8"/>
      <c r="BV304" s="8"/>
      <c r="BW304" s="8"/>
      <c r="CG304" s="8"/>
      <c r="CR304" s="8"/>
    </row>
    <row r="305" spans="6:96" s="1" customFormat="1" x14ac:dyDescent="0.25">
      <c r="F305" s="26"/>
      <c r="H305" s="8"/>
      <c r="S305" s="8"/>
      <c r="AD305" s="8"/>
      <c r="AO305" s="8"/>
      <c r="AZ305" s="8"/>
      <c r="BK305" s="8"/>
      <c r="BV305" s="8"/>
      <c r="BW305" s="8"/>
      <c r="CG305" s="8"/>
      <c r="CR305" s="8"/>
    </row>
    <row r="306" spans="6:96" s="1" customFormat="1" x14ac:dyDescent="0.25">
      <c r="F306" s="26"/>
      <c r="H306" s="8"/>
      <c r="S306" s="8"/>
      <c r="AD306" s="8"/>
      <c r="AO306" s="8"/>
      <c r="AZ306" s="8"/>
      <c r="BK306" s="8"/>
      <c r="BV306" s="8"/>
      <c r="BW306" s="8"/>
      <c r="CG306" s="8"/>
      <c r="CR306" s="8"/>
    </row>
    <row r="307" spans="6:96" s="1" customFormat="1" x14ac:dyDescent="0.25">
      <c r="F307" s="26"/>
      <c r="H307" s="8"/>
      <c r="S307" s="8"/>
      <c r="AD307" s="8"/>
      <c r="AO307" s="8"/>
      <c r="AZ307" s="8"/>
      <c r="BK307" s="8"/>
      <c r="BV307" s="8"/>
      <c r="BW307" s="8"/>
      <c r="CG307" s="8"/>
      <c r="CR307" s="8"/>
    </row>
    <row r="308" spans="6:96" s="1" customFormat="1" x14ac:dyDescent="0.25">
      <c r="F308" s="26"/>
      <c r="H308" s="8"/>
      <c r="S308" s="8"/>
      <c r="AD308" s="8"/>
      <c r="AO308" s="8"/>
      <c r="AZ308" s="8"/>
      <c r="BK308" s="8"/>
      <c r="BV308" s="8"/>
      <c r="BW308" s="8"/>
      <c r="CG308" s="8"/>
      <c r="CR308" s="8"/>
    </row>
    <row r="309" spans="6:96" s="1" customFormat="1" x14ac:dyDescent="0.25">
      <c r="F309" s="26"/>
      <c r="H309" s="8"/>
      <c r="S309" s="8"/>
      <c r="AD309" s="8"/>
      <c r="AO309" s="8"/>
      <c r="AZ309" s="8"/>
      <c r="BK309" s="8"/>
      <c r="BV309" s="8"/>
      <c r="BW309" s="8"/>
      <c r="CG309" s="8"/>
      <c r="CR309" s="8"/>
    </row>
    <row r="310" spans="6:96" s="1" customFormat="1" x14ac:dyDescent="0.25">
      <c r="F310" s="26"/>
      <c r="H310" s="8"/>
      <c r="S310" s="8"/>
      <c r="AD310" s="8"/>
      <c r="AO310" s="8"/>
      <c r="AZ310" s="8"/>
      <c r="BK310" s="8"/>
      <c r="BV310" s="8"/>
      <c r="BW310" s="8"/>
      <c r="CG310" s="8"/>
      <c r="CR310" s="8"/>
    </row>
    <row r="311" spans="6:96" s="1" customFormat="1" x14ac:dyDescent="0.25">
      <c r="F311" s="26"/>
      <c r="H311" s="8"/>
      <c r="S311" s="8"/>
      <c r="AD311" s="8"/>
      <c r="AO311" s="8"/>
      <c r="AZ311" s="8"/>
      <c r="BK311" s="8"/>
      <c r="BV311" s="8"/>
      <c r="BW311" s="8"/>
      <c r="CG311" s="8"/>
      <c r="CR311" s="8"/>
    </row>
    <row r="312" spans="6:96" s="1" customFormat="1" x14ac:dyDescent="0.25">
      <c r="F312" s="26"/>
      <c r="H312" s="8"/>
      <c r="S312" s="8"/>
      <c r="AD312" s="8"/>
      <c r="AO312" s="8"/>
      <c r="AZ312" s="8"/>
      <c r="BK312" s="8"/>
      <c r="BV312" s="8"/>
      <c r="BW312" s="8"/>
      <c r="CG312" s="8"/>
      <c r="CR312" s="8"/>
    </row>
    <row r="313" spans="6:96" s="1" customFormat="1" x14ac:dyDescent="0.25">
      <c r="F313" s="26"/>
      <c r="H313" s="8"/>
      <c r="S313" s="8"/>
      <c r="AD313" s="8"/>
      <c r="AO313" s="8"/>
      <c r="AZ313" s="8"/>
      <c r="BK313" s="8"/>
      <c r="BV313" s="8"/>
      <c r="BW313" s="8"/>
      <c r="CG313" s="8"/>
      <c r="CR313" s="8"/>
    </row>
    <row r="314" spans="6:96" s="1" customFormat="1" x14ac:dyDescent="0.25">
      <c r="F314" s="26"/>
      <c r="H314" s="8"/>
      <c r="S314" s="8"/>
      <c r="AD314" s="8"/>
      <c r="AO314" s="8"/>
      <c r="AZ314" s="8"/>
      <c r="BK314" s="8"/>
      <c r="BV314" s="8"/>
      <c r="BW314" s="8"/>
      <c r="CG314" s="8"/>
      <c r="CR314" s="8"/>
    </row>
    <row r="315" spans="6:96" s="1" customFormat="1" x14ac:dyDescent="0.25">
      <c r="F315" s="26"/>
      <c r="H315" s="8"/>
      <c r="S315" s="8"/>
      <c r="AD315" s="8"/>
      <c r="AO315" s="8"/>
      <c r="AZ315" s="8"/>
      <c r="BK315" s="8"/>
      <c r="BV315" s="8"/>
      <c r="BW315" s="8"/>
      <c r="CG315" s="8"/>
      <c r="CR315" s="8"/>
    </row>
    <row r="316" spans="6:96" s="1" customFormat="1" x14ac:dyDescent="0.25">
      <c r="F316" s="26"/>
      <c r="H316" s="8"/>
      <c r="S316" s="8"/>
      <c r="AD316" s="8"/>
      <c r="AO316" s="8"/>
      <c r="AZ316" s="8"/>
      <c r="BK316" s="8"/>
      <c r="BV316" s="8"/>
      <c r="BW316" s="8"/>
      <c r="CG316" s="8"/>
      <c r="CR316" s="8"/>
    </row>
    <row r="317" spans="6:96" s="1" customFormat="1" x14ac:dyDescent="0.25">
      <c r="F317" s="26"/>
      <c r="H317" s="8"/>
      <c r="S317" s="8"/>
      <c r="AD317" s="8"/>
      <c r="AO317" s="8"/>
      <c r="AZ317" s="8"/>
      <c r="BK317" s="8"/>
      <c r="BV317" s="8"/>
      <c r="BW317" s="8"/>
      <c r="CG317" s="8"/>
      <c r="CR317" s="8"/>
    </row>
    <row r="318" spans="6:96" s="1" customFormat="1" x14ac:dyDescent="0.25">
      <c r="F318" s="26"/>
      <c r="H318" s="8"/>
      <c r="S318" s="8"/>
      <c r="AD318" s="8"/>
      <c r="AO318" s="8"/>
      <c r="AZ318" s="8"/>
      <c r="BK318" s="8"/>
      <c r="BV318" s="8"/>
      <c r="BW318" s="8"/>
      <c r="CG318" s="8"/>
      <c r="CR318" s="8"/>
    </row>
    <row r="319" spans="6:96" s="1" customFormat="1" x14ac:dyDescent="0.25">
      <c r="F319" s="26"/>
      <c r="H319" s="8"/>
      <c r="S319" s="8"/>
      <c r="AD319" s="8"/>
      <c r="AO319" s="8"/>
      <c r="AZ319" s="8"/>
      <c r="BK319" s="8"/>
      <c r="BV319" s="8"/>
      <c r="BW319" s="8"/>
      <c r="CG319" s="8"/>
      <c r="CR319" s="8"/>
    </row>
    <row r="320" spans="6:96" s="1" customFormat="1" x14ac:dyDescent="0.25">
      <c r="F320" s="26"/>
      <c r="H320" s="8"/>
      <c r="S320" s="8"/>
      <c r="AD320" s="8"/>
      <c r="AO320" s="8"/>
      <c r="AZ320" s="8"/>
      <c r="BK320" s="8"/>
      <c r="BV320" s="8"/>
      <c r="BW320" s="8"/>
      <c r="CG320" s="8"/>
      <c r="CR320" s="8"/>
    </row>
    <row r="321" spans="6:96" s="1" customFormat="1" x14ac:dyDescent="0.25">
      <c r="F321" s="26"/>
      <c r="H321" s="8"/>
      <c r="S321" s="8"/>
      <c r="AD321" s="8"/>
      <c r="AO321" s="8"/>
      <c r="AZ321" s="8"/>
      <c r="BK321" s="8"/>
      <c r="BV321" s="8"/>
      <c r="BW321" s="8"/>
      <c r="CG321" s="8"/>
      <c r="CR321" s="8"/>
    </row>
    <row r="322" spans="6:96" s="1" customFormat="1" x14ac:dyDescent="0.25">
      <c r="F322" s="26"/>
      <c r="H322" s="8"/>
      <c r="S322" s="8"/>
      <c r="AD322" s="8"/>
      <c r="AO322" s="8"/>
      <c r="AZ322" s="8"/>
      <c r="BK322" s="8"/>
      <c r="BV322" s="8"/>
      <c r="BW322" s="8"/>
      <c r="CG322" s="8"/>
      <c r="CR322" s="8"/>
    </row>
    <row r="323" spans="6:96" s="1" customFormat="1" x14ac:dyDescent="0.25">
      <c r="F323" s="26"/>
      <c r="H323" s="8"/>
      <c r="S323" s="8"/>
      <c r="AD323" s="8"/>
      <c r="AO323" s="8"/>
      <c r="AZ323" s="8"/>
      <c r="BK323" s="8"/>
      <c r="BV323" s="8"/>
      <c r="BW323" s="8"/>
      <c r="CG323" s="8"/>
      <c r="CR323" s="8"/>
    </row>
    <row r="324" spans="6:96" s="1" customFormat="1" x14ac:dyDescent="0.25">
      <c r="F324" s="26"/>
      <c r="H324" s="8"/>
      <c r="S324" s="8"/>
      <c r="AD324" s="8"/>
      <c r="AO324" s="8"/>
      <c r="AZ324" s="8"/>
      <c r="BK324" s="8"/>
      <c r="BV324" s="8"/>
      <c r="BW324" s="8"/>
      <c r="CG324" s="8"/>
      <c r="CR324" s="8"/>
    </row>
    <row r="325" spans="6:96" s="1" customFormat="1" x14ac:dyDescent="0.25">
      <c r="F325" s="26"/>
      <c r="H325" s="8"/>
      <c r="S325" s="8"/>
      <c r="AD325" s="8"/>
      <c r="AO325" s="8"/>
      <c r="AZ325" s="8"/>
      <c r="BK325" s="8"/>
      <c r="BV325" s="8"/>
      <c r="BW325" s="8"/>
      <c r="CG325" s="8"/>
      <c r="CR325" s="8"/>
    </row>
    <row r="326" spans="6:96" s="1" customFormat="1" x14ac:dyDescent="0.25">
      <c r="F326" s="26"/>
      <c r="H326" s="8"/>
      <c r="S326" s="8"/>
      <c r="AD326" s="8"/>
      <c r="AO326" s="8"/>
      <c r="AZ326" s="8"/>
      <c r="BK326" s="8"/>
      <c r="BV326" s="8"/>
      <c r="BW326" s="8"/>
      <c r="CG326" s="8"/>
      <c r="CR326" s="8"/>
    </row>
    <row r="327" spans="6:96" s="1" customFormat="1" x14ac:dyDescent="0.25">
      <c r="F327" s="26"/>
      <c r="H327" s="8"/>
      <c r="S327" s="8"/>
      <c r="AD327" s="8"/>
      <c r="AO327" s="8"/>
      <c r="AZ327" s="8"/>
      <c r="BK327" s="8"/>
      <c r="BV327" s="8"/>
      <c r="BW327" s="8"/>
      <c r="CG327" s="8"/>
      <c r="CR327" s="8"/>
    </row>
    <row r="328" spans="6:96" s="1" customFormat="1" x14ac:dyDescent="0.25">
      <c r="F328" s="26"/>
      <c r="H328" s="8"/>
      <c r="S328" s="8"/>
      <c r="AD328" s="8"/>
      <c r="AO328" s="8"/>
      <c r="AZ328" s="8"/>
      <c r="BK328" s="8"/>
      <c r="BV328" s="8"/>
      <c r="BW328" s="8"/>
      <c r="CG328" s="8"/>
      <c r="CR328" s="8"/>
    </row>
    <row r="329" spans="6:96" s="1" customFormat="1" x14ac:dyDescent="0.25">
      <c r="F329" s="26"/>
      <c r="H329" s="8"/>
      <c r="S329" s="8"/>
      <c r="AD329" s="8"/>
      <c r="AO329" s="8"/>
      <c r="AZ329" s="8"/>
      <c r="BK329" s="8"/>
      <c r="BV329" s="8"/>
      <c r="BW329" s="8"/>
      <c r="CG329" s="8"/>
      <c r="CR329" s="8"/>
    </row>
    <row r="330" spans="6:96" s="1" customFormat="1" x14ac:dyDescent="0.25">
      <c r="F330" s="26"/>
      <c r="H330" s="8"/>
      <c r="S330" s="8"/>
      <c r="AD330" s="8"/>
      <c r="AO330" s="8"/>
      <c r="AZ330" s="8"/>
      <c r="BK330" s="8"/>
      <c r="BV330" s="8"/>
      <c r="BW330" s="8"/>
      <c r="CG330" s="8"/>
      <c r="CR330" s="8"/>
    </row>
    <row r="331" spans="6:96" s="1" customFormat="1" x14ac:dyDescent="0.25">
      <c r="F331" s="26"/>
      <c r="H331" s="8"/>
      <c r="S331" s="8"/>
      <c r="AD331" s="8"/>
      <c r="AO331" s="8"/>
      <c r="AZ331" s="8"/>
      <c r="BK331" s="8"/>
      <c r="BV331" s="8"/>
      <c r="BW331" s="8"/>
      <c r="CG331" s="8"/>
      <c r="CR331" s="8"/>
    </row>
    <row r="332" spans="6:96" s="1" customFormat="1" x14ac:dyDescent="0.25">
      <c r="F332" s="26"/>
      <c r="H332" s="8"/>
      <c r="S332" s="8"/>
      <c r="AD332" s="8"/>
      <c r="AO332" s="8"/>
      <c r="AZ332" s="8"/>
      <c r="BK332" s="8"/>
      <c r="BV332" s="8"/>
      <c r="BW332" s="8"/>
      <c r="CG332" s="8"/>
      <c r="CR332" s="8"/>
    </row>
    <row r="333" spans="6:96" s="1" customFormat="1" x14ac:dyDescent="0.25">
      <c r="F333" s="26"/>
      <c r="H333" s="8"/>
      <c r="S333" s="8"/>
      <c r="AD333" s="8"/>
      <c r="AO333" s="8"/>
      <c r="AZ333" s="8"/>
      <c r="BK333" s="8"/>
      <c r="BV333" s="8"/>
      <c r="BW333" s="8"/>
      <c r="CG333" s="8"/>
      <c r="CR333" s="8"/>
    </row>
    <row r="334" spans="6:96" s="1" customFormat="1" x14ac:dyDescent="0.25">
      <c r="F334" s="26"/>
      <c r="H334" s="8"/>
      <c r="S334" s="8"/>
      <c r="AD334" s="8"/>
      <c r="AO334" s="8"/>
      <c r="AZ334" s="8"/>
      <c r="BK334" s="8"/>
      <c r="BV334" s="8"/>
      <c r="BW334" s="8"/>
      <c r="CG334" s="8"/>
      <c r="CR334" s="8"/>
    </row>
    <row r="335" spans="6:96" s="1" customFormat="1" x14ac:dyDescent="0.25">
      <c r="F335" s="26"/>
      <c r="H335" s="8"/>
      <c r="S335" s="8"/>
      <c r="AD335" s="8"/>
      <c r="AO335" s="8"/>
      <c r="AZ335" s="8"/>
      <c r="BK335" s="8"/>
      <c r="BV335" s="8"/>
      <c r="BW335" s="8"/>
      <c r="CG335" s="8"/>
      <c r="CR335" s="8"/>
    </row>
    <row r="336" spans="6:96" s="1" customFormat="1" x14ac:dyDescent="0.25">
      <c r="F336" s="26"/>
      <c r="H336" s="8"/>
      <c r="S336" s="8"/>
      <c r="AD336" s="8"/>
      <c r="AO336" s="8"/>
      <c r="AZ336" s="8"/>
      <c r="BK336" s="8"/>
      <c r="BV336" s="8"/>
      <c r="BW336" s="8"/>
      <c r="CG336" s="8"/>
      <c r="CR336" s="8"/>
    </row>
    <row r="337" spans="6:96" s="1" customFormat="1" x14ac:dyDescent="0.25">
      <c r="F337" s="26"/>
      <c r="H337" s="8"/>
      <c r="S337" s="8"/>
      <c r="AD337" s="8"/>
      <c r="AO337" s="8"/>
      <c r="AZ337" s="8"/>
      <c r="BK337" s="8"/>
      <c r="BV337" s="8"/>
      <c r="BW337" s="8"/>
      <c r="CG337" s="8"/>
      <c r="CR337" s="8"/>
    </row>
    <row r="338" spans="6:96" s="1" customFormat="1" x14ac:dyDescent="0.25">
      <c r="F338" s="26"/>
      <c r="H338" s="8"/>
      <c r="S338" s="8"/>
      <c r="AD338" s="8"/>
      <c r="AO338" s="8"/>
      <c r="AZ338" s="8"/>
      <c r="BK338" s="8"/>
      <c r="BV338" s="8"/>
      <c r="BW338" s="8"/>
      <c r="CG338" s="8"/>
      <c r="CR338" s="8"/>
    </row>
    <row r="339" spans="6:96" s="1" customFormat="1" x14ac:dyDescent="0.25">
      <c r="F339" s="26"/>
      <c r="H339" s="8"/>
      <c r="S339" s="8"/>
      <c r="AD339" s="8"/>
      <c r="AO339" s="8"/>
      <c r="AZ339" s="8"/>
      <c r="BK339" s="8"/>
      <c r="BV339" s="8"/>
      <c r="BW339" s="8"/>
      <c r="CG339" s="8"/>
      <c r="CR339" s="8"/>
    </row>
    <row r="340" spans="6:96" s="1" customFormat="1" x14ac:dyDescent="0.25">
      <c r="F340" s="26"/>
      <c r="H340" s="8"/>
      <c r="S340" s="8"/>
      <c r="AD340" s="8"/>
      <c r="AO340" s="8"/>
      <c r="AZ340" s="8"/>
      <c r="BK340" s="8"/>
      <c r="BV340" s="8"/>
      <c r="BW340" s="8"/>
      <c r="CG340" s="8"/>
      <c r="CR340" s="8"/>
    </row>
    <row r="341" spans="6:96" s="1" customFormat="1" x14ac:dyDescent="0.25">
      <c r="F341" s="26"/>
      <c r="H341" s="8"/>
      <c r="S341" s="8"/>
      <c r="AD341" s="8"/>
      <c r="AO341" s="8"/>
      <c r="AZ341" s="8"/>
      <c r="BK341" s="8"/>
      <c r="BV341" s="8"/>
      <c r="BW341" s="8"/>
      <c r="CG341" s="8"/>
      <c r="CR341" s="8"/>
    </row>
    <row r="342" spans="6:96" s="1" customFormat="1" x14ac:dyDescent="0.25">
      <c r="F342" s="26"/>
      <c r="H342" s="8"/>
      <c r="S342" s="8"/>
      <c r="AD342" s="8"/>
      <c r="AO342" s="8"/>
      <c r="AZ342" s="8"/>
      <c r="BK342" s="8"/>
      <c r="BV342" s="8"/>
      <c r="BW342" s="8"/>
      <c r="CG342" s="8"/>
      <c r="CR342" s="8"/>
    </row>
    <row r="343" spans="6:96" s="1" customFormat="1" x14ac:dyDescent="0.25">
      <c r="F343" s="26"/>
      <c r="H343" s="8"/>
      <c r="S343" s="8"/>
      <c r="AD343" s="8"/>
      <c r="AO343" s="8"/>
      <c r="AZ343" s="8"/>
      <c r="BK343" s="8"/>
      <c r="BV343" s="8"/>
      <c r="BW343" s="8"/>
      <c r="CG343" s="8"/>
      <c r="CR343" s="8"/>
    </row>
    <row r="344" spans="6:96" s="1" customFormat="1" x14ac:dyDescent="0.25">
      <c r="F344" s="26"/>
      <c r="H344" s="8"/>
      <c r="S344" s="8"/>
      <c r="AD344" s="8"/>
      <c r="AO344" s="8"/>
      <c r="AZ344" s="8"/>
      <c r="BK344" s="8"/>
      <c r="BV344" s="8"/>
      <c r="BW344" s="8"/>
      <c r="CG344" s="8"/>
      <c r="CR344" s="8"/>
    </row>
    <row r="345" spans="6:96" s="1" customFormat="1" x14ac:dyDescent="0.25">
      <c r="F345" s="26"/>
      <c r="H345" s="8"/>
      <c r="S345" s="8"/>
      <c r="AD345" s="8"/>
      <c r="AO345" s="8"/>
      <c r="AZ345" s="8"/>
      <c r="BK345" s="8"/>
      <c r="BV345" s="8"/>
      <c r="BW345" s="8"/>
      <c r="CG345" s="8"/>
      <c r="CR345" s="8"/>
    </row>
    <row r="346" spans="6:96" s="1" customFormat="1" x14ac:dyDescent="0.25">
      <c r="F346" s="26"/>
      <c r="H346" s="8"/>
      <c r="S346" s="8"/>
      <c r="AD346" s="8"/>
      <c r="AO346" s="8"/>
      <c r="AZ346" s="8"/>
      <c r="BK346" s="8"/>
      <c r="BV346" s="8"/>
      <c r="BW346" s="8"/>
      <c r="CG346" s="8"/>
      <c r="CR346" s="8"/>
    </row>
    <row r="347" spans="6:96" s="1" customFormat="1" x14ac:dyDescent="0.25">
      <c r="F347" s="26"/>
      <c r="H347" s="8"/>
      <c r="S347" s="8"/>
      <c r="AD347" s="8"/>
      <c r="AO347" s="8"/>
      <c r="AZ347" s="8"/>
      <c r="BK347" s="8"/>
      <c r="BV347" s="8"/>
      <c r="BW347" s="8"/>
      <c r="CG347" s="8"/>
      <c r="CR347" s="8"/>
    </row>
    <row r="348" spans="6:96" s="1" customFormat="1" x14ac:dyDescent="0.25">
      <c r="F348" s="26"/>
      <c r="H348" s="8"/>
      <c r="S348" s="8"/>
      <c r="AD348" s="8"/>
      <c r="AO348" s="8"/>
      <c r="AZ348" s="8"/>
      <c r="BK348" s="8"/>
      <c r="BV348" s="8"/>
      <c r="BW348" s="8"/>
      <c r="CG348" s="8"/>
      <c r="CR348" s="8"/>
    </row>
    <row r="349" spans="6:96" s="1" customFormat="1" x14ac:dyDescent="0.25">
      <c r="F349" s="26"/>
      <c r="H349" s="8"/>
      <c r="S349" s="8"/>
      <c r="AD349" s="8"/>
      <c r="AO349" s="8"/>
      <c r="AZ349" s="8"/>
      <c r="BK349" s="8"/>
      <c r="BV349" s="8"/>
      <c r="BW349" s="8"/>
      <c r="CG349" s="8"/>
      <c r="CR349" s="8"/>
    </row>
    <row r="350" spans="6:96" s="1" customFormat="1" x14ac:dyDescent="0.25">
      <c r="F350" s="26"/>
      <c r="H350" s="8"/>
      <c r="S350" s="8"/>
      <c r="AD350" s="8"/>
      <c r="AO350" s="8"/>
      <c r="AZ350" s="8"/>
      <c r="BK350" s="8"/>
      <c r="BV350" s="8"/>
      <c r="BW350" s="8"/>
      <c r="CG350" s="8"/>
      <c r="CR350" s="8"/>
    </row>
    <row r="351" spans="6:96" s="1" customFormat="1" x14ac:dyDescent="0.25">
      <c r="F351" s="26"/>
      <c r="H351" s="8"/>
      <c r="S351" s="8"/>
      <c r="AD351" s="8"/>
      <c r="AO351" s="8"/>
      <c r="AZ351" s="8"/>
      <c r="BK351" s="8"/>
      <c r="BV351" s="8"/>
      <c r="BW351" s="8"/>
      <c r="CG351" s="8"/>
      <c r="CR351" s="8"/>
    </row>
    <row r="352" spans="6:96" s="1" customFormat="1" x14ac:dyDescent="0.25">
      <c r="F352" s="26"/>
      <c r="H352" s="8"/>
      <c r="S352" s="8"/>
      <c r="AD352" s="8"/>
      <c r="AO352" s="8"/>
      <c r="AZ352" s="8"/>
      <c r="BK352" s="8"/>
      <c r="BV352" s="8"/>
      <c r="BW352" s="8"/>
      <c r="CG352" s="8"/>
      <c r="CR352" s="8"/>
    </row>
    <row r="353" spans="6:96" s="1" customFormat="1" x14ac:dyDescent="0.25">
      <c r="F353" s="26"/>
      <c r="H353" s="8"/>
      <c r="S353" s="8"/>
      <c r="AD353" s="8"/>
      <c r="AO353" s="8"/>
      <c r="AZ353" s="8"/>
      <c r="BK353" s="8"/>
      <c r="BV353" s="8"/>
      <c r="BW353" s="8"/>
      <c r="CG353" s="8"/>
      <c r="CR353" s="8"/>
    </row>
    <row r="354" spans="6:96" s="1" customFormat="1" x14ac:dyDescent="0.25">
      <c r="F354" s="26"/>
      <c r="H354" s="8"/>
      <c r="S354" s="8"/>
      <c r="AD354" s="8"/>
      <c r="AO354" s="8"/>
      <c r="AZ354" s="8"/>
      <c r="BK354" s="8"/>
      <c r="BV354" s="8"/>
      <c r="BW354" s="8"/>
      <c r="CG354" s="8"/>
      <c r="CR354" s="8"/>
    </row>
    <row r="355" spans="6:96" s="1" customFormat="1" x14ac:dyDescent="0.25">
      <c r="F355" s="26"/>
      <c r="H355" s="8"/>
      <c r="S355" s="8"/>
      <c r="AD355" s="8"/>
      <c r="AO355" s="8"/>
      <c r="AZ355" s="8"/>
      <c r="BK355" s="8"/>
      <c r="BV355" s="8"/>
      <c r="BW355" s="8"/>
      <c r="CG355" s="8"/>
      <c r="CR355" s="8"/>
    </row>
    <row r="356" spans="6:96" s="1" customFormat="1" x14ac:dyDescent="0.25">
      <c r="F356" s="26"/>
      <c r="H356" s="8"/>
      <c r="S356" s="8"/>
      <c r="AD356" s="8"/>
      <c r="AO356" s="8"/>
      <c r="AZ356" s="8"/>
      <c r="BK356" s="8"/>
      <c r="BV356" s="8"/>
      <c r="BW356" s="8"/>
      <c r="CG356" s="8"/>
      <c r="CR356" s="8"/>
    </row>
    <row r="357" spans="6:96" s="1" customFormat="1" x14ac:dyDescent="0.25">
      <c r="F357" s="26"/>
      <c r="H357" s="8"/>
      <c r="S357" s="8"/>
      <c r="AD357" s="8"/>
      <c r="AO357" s="8"/>
      <c r="AZ357" s="8"/>
      <c r="BK357" s="8"/>
      <c r="BV357" s="8"/>
      <c r="BW357" s="8"/>
      <c r="CG357" s="8"/>
      <c r="CR357" s="8"/>
    </row>
    <row r="358" spans="6:96" s="1" customFormat="1" x14ac:dyDescent="0.25">
      <c r="F358" s="26"/>
      <c r="H358" s="8"/>
      <c r="S358" s="8"/>
      <c r="AD358" s="8"/>
      <c r="AO358" s="8"/>
      <c r="AZ358" s="8"/>
      <c r="BK358" s="8"/>
      <c r="BV358" s="8"/>
      <c r="BW358" s="8"/>
      <c r="CG358" s="8"/>
      <c r="CR358" s="8"/>
    </row>
    <row r="359" spans="6:96" s="1" customFormat="1" x14ac:dyDescent="0.25">
      <c r="F359" s="26"/>
      <c r="H359" s="8"/>
      <c r="S359" s="8"/>
      <c r="AD359" s="8"/>
      <c r="AO359" s="8"/>
      <c r="AZ359" s="8"/>
      <c r="BK359" s="8"/>
      <c r="BV359" s="8"/>
      <c r="BW359" s="8"/>
      <c r="CG359" s="8"/>
      <c r="CR359" s="8"/>
    </row>
    <row r="360" spans="6:96" s="1" customFormat="1" x14ac:dyDescent="0.25">
      <c r="F360" s="26"/>
      <c r="H360" s="8"/>
      <c r="S360" s="8"/>
      <c r="AD360" s="8"/>
      <c r="AO360" s="8"/>
      <c r="AZ360" s="8"/>
      <c r="BK360" s="8"/>
      <c r="BV360" s="8"/>
      <c r="BW360" s="8"/>
      <c r="CG360" s="8"/>
      <c r="CR360" s="8"/>
    </row>
    <row r="361" spans="6:96" s="1" customFormat="1" x14ac:dyDescent="0.25">
      <c r="F361" s="26"/>
      <c r="H361" s="8"/>
      <c r="S361" s="8"/>
      <c r="AD361" s="8"/>
      <c r="AO361" s="8"/>
      <c r="AZ361" s="8"/>
      <c r="BK361" s="8"/>
      <c r="BV361" s="8"/>
      <c r="BW361" s="8"/>
      <c r="CG361" s="8"/>
      <c r="CR361" s="8"/>
    </row>
    <row r="362" spans="6:96" s="1" customFormat="1" x14ac:dyDescent="0.25">
      <c r="F362" s="26"/>
      <c r="H362" s="8"/>
      <c r="S362" s="8"/>
      <c r="AD362" s="8"/>
      <c r="AO362" s="8"/>
      <c r="AZ362" s="8"/>
      <c r="BK362" s="8"/>
      <c r="BV362" s="8"/>
      <c r="BW362" s="8"/>
      <c r="CG362" s="8"/>
      <c r="CR362" s="8"/>
    </row>
    <row r="363" spans="6:96" s="1" customFormat="1" x14ac:dyDescent="0.25">
      <c r="F363" s="26"/>
      <c r="H363" s="8"/>
      <c r="S363" s="8"/>
      <c r="AD363" s="8"/>
      <c r="AO363" s="8"/>
      <c r="AZ363" s="8"/>
      <c r="BK363" s="8"/>
      <c r="BV363" s="8"/>
      <c r="BW363" s="8"/>
      <c r="CG363" s="8"/>
      <c r="CR363" s="8"/>
    </row>
    <row r="364" spans="6:96" s="1" customFormat="1" x14ac:dyDescent="0.25">
      <c r="F364" s="26"/>
      <c r="H364" s="8"/>
      <c r="S364" s="8"/>
      <c r="AD364" s="8"/>
      <c r="AO364" s="8"/>
      <c r="AZ364" s="8"/>
      <c r="BK364" s="8"/>
      <c r="BV364" s="8"/>
      <c r="BW364" s="8"/>
      <c r="CG364" s="8"/>
      <c r="CR364" s="8"/>
    </row>
    <row r="365" spans="6:96" s="1" customFormat="1" x14ac:dyDescent="0.25">
      <c r="F365" s="26"/>
      <c r="H365" s="8"/>
      <c r="S365" s="8"/>
      <c r="AD365" s="8"/>
      <c r="AO365" s="8"/>
      <c r="AZ365" s="8"/>
      <c r="BK365" s="8"/>
      <c r="BV365" s="8"/>
      <c r="BW365" s="8"/>
      <c r="CG365" s="8"/>
      <c r="CR365" s="8"/>
    </row>
    <row r="366" spans="6:96" s="1" customFormat="1" x14ac:dyDescent="0.25">
      <c r="F366" s="26"/>
      <c r="H366" s="8"/>
      <c r="S366" s="8"/>
      <c r="AD366" s="8"/>
      <c r="AO366" s="8"/>
      <c r="AZ366" s="8"/>
      <c r="BK366" s="8"/>
      <c r="BV366" s="8"/>
      <c r="BW366" s="8"/>
      <c r="CG366" s="8"/>
      <c r="CR366" s="8"/>
    </row>
    <row r="367" spans="6:96" s="1" customFormat="1" x14ac:dyDescent="0.25">
      <c r="F367" s="26"/>
      <c r="H367" s="8"/>
      <c r="S367" s="8"/>
      <c r="AD367" s="8"/>
      <c r="AO367" s="8"/>
      <c r="AZ367" s="8"/>
      <c r="BK367" s="8"/>
      <c r="BV367" s="8"/>
      <c r="BW367" s="8"/>
      <c r="CG367" s="8"/>
      <c r="CR367" s="8"/>
    </row>
    <row r="368" spans="6:96" s="1" customFormat="1" x14ac:dyDescent="0.25">
      <c r="F368" s="26"/>
      <c r="H368" s="8"/>
      <c r="S368" s="8"/>
      <c r="AD368" s="8"/>
      <c r="AO368" s="8"/>
      <c r="AZ368" s="8"/>
      <c r="BK368" s="8"/>
      <c r="BV368" s="8"/>
      <c r="BW368" s="8"/>
      <c r="CG368" s="8"/>
      <c r="CR368" s="8"/>
    </row>
    <row r="369" spans="6:96" s="1" customFormat="1" x14ac:dyDescent="0.25">
      <c r="F369" s="26"/>
      <c r="H369" s="8"/>
      <c r="S369" s="8"/>
      <c r="AD369" s="8"/>
      <c r="AO369" s="8"/>
      <c r="AZ369" s="8"/>
      <c r="BK369" s="8"/>
      <c r="BV369" s="8"/>
      <c r="BW369" s="8"/>
      <c r="CG369" s="8"/>
      <c r="CR369" s="8"/>
    </row>
    <row r="370" spans="6:96" s="1" customFormat="1" x14ac:dyDescent="0.25">
      <c r="F370" s="26"/>
      <c r="H370" s="8"/>
      <c r="S370" s="8"/>
      <c r="AD370" s="8"/>
      <c r="AO370" s="8"/>
      <c r="AZ370" s="8"/>
      <c r="BK370" s="8"/>
      <c r="BV370" s="8"/>
      <c r="BW370" s="8"/>
      <c r="CG370" s="8"/>
      <c r="CR370" s="8"/>
    </row>
    <row r="371" spans="6:96" s="1" customFormat="1" x14ac:dyDescent="0.25">
      <c r="F371" s="26"/>
      <c r="H371" s="8"/>
      <c r="S371" s="8"/>
      <c r="AD371" s="8"/>
      <c r="AO371" s="8"/>
      <c r="AZ371" s="8"/>
      <c r="BK371" s="8"/>
      <c r="BV371" s="8"/>
      <c r="BW371" s="8"/>
      <c r="CG371" s="8"/>
      <c r="CR371" s="8"/>
    </row>
    <row r="372" spans="6:96" s="1" customFormat="1" x14ac:dyDescent="0.25">
      <c r="F372" s="26"/>
      <c r="H372" s="8"/>
      <c r="S372" s="8"/>
      <c r="AD372" s="8"/>
      <c r="AO372" s="8"/>
      <c r="AZ372" s="8"/>
      <c r="BK372" s="8"/>
      <c r="BV372" s="8"/>
      <c r="BW372" s="8"/>
      <c r="CG372" s="8"/>
      <c r="CR372" s="8"/>
    </row>
    <row r="373" spans="6:96" s="1" customFormat="1" x14ac:dyDescent="0.25">
      <c r="F373" s="26"/>
      <c r="H373" s="8"/>
      <c r="S373" s="8"/>
      <c r="AD373" s="8"/>
      <c r="AO373" s="8"/>
      <c r="AZ373" s="8"/>
      <c r="BK373" s="8"/>
      <c r="BV373" s="8"/>
      <c r="BW373" s="8"/>
      <c r="CG373" s="8"/>
      <c r="CR373" s="8"/>
    </row>
    <row r="374" spans="6:96" s="1" customFormat="1" x14ac:dyDescent="0.25">
      <c r="F374" s="26"/>
      <c r="H374" s="8"/>
      <c r="S374" s="8"/>
      <c r="AD374" s="8"/>
      <c r="AO374" s="8"/>
      <c r="AZ374" s="8"/>
      <c r="BK374" s="8"/>
      <c r="BV374" s="8"/>
      <c r="BW374" s="8"/>
      <c r="CG374" s="8"/>
      <c r="CR374" s="8"/>
    </row>
    <row r="375" spans="6:96" s="1" customFormat="1" x14ac:dyDescent="0.25">
      <c r="F375" s="26"/>
      <c r="H375" s="8"/>
      <c r="S375" s="8"/>
      <c r="AD375" s="8"/>
      <c r="AO375" s="8"/>
      <c r="AZ375" s="8"/>
      <c r="BK375" s="8"/>
      <c r="BV375" s="8"/>
      <c r="BW375" s="8"/>
      <c r="CG375" s="8"/>
      <c r="CR375" s="8"/>
    </row>
    <row r="376" spans="6:96" s="1" customFormat="1" x14ac:dyDescent="0.25">
      <c r="F376" s="26"/>
      <c r="H376" s="8"/>
      <c r="S376" s="8"/>
      <c r="AD376" s="8"/>
      <c r="AO376" s="8"/>
      <c r="AZ376" s="8"/>
      <c r="BK376" s="8"/>
      <c r="BV376" s="8"/>
      <c r="BW376" s="8"/>
      <c r="CG376" s="8"/>
      <c r="CR376" s="8"/>
    </row>
    <row r="377" spans="6:96" s="1" customFormat="1" x14ac:dyDescent="0.25">
      <c r="F377" s="26"/>
      <c r="H377" s="8"/>
      <c r="S377" s="8"/>
      <c r="AD377" s="8"/>
      <c r="AO377" s="8"/>
      <c r="AZ377" s="8"/>
      <c r="BK377" s="8"/>
      <c r="BV377" s="8"/>
      <c r="BW377" s="8"/>
      <c r="CG377" s="8"/>
      <c r="CR377" s="8"/>
    </row>
    <row r="378" spans="6:96" s="1" customFormat="1" x14ac:dyDescent="0.25">
      <c r="F378" s="26"/>
      <c r="H378" s="8"/>
      <c r="S378" s="8"/>
      <c r="AD378" s="8"/>
      <c r="AO378" s="8"/>
      <c r="AZ378" s="8"/>
      <c r="BK378" s="8"/>
      <c r="BV378" s="8"/>
      <c r="BW378" s="8"/>
      <c r="CG378" s="8"/>
      <c r="CR378" s="8"/>
    </row>
    <row r="379" spans="6:96" s="1" customFormat="1" x14ac:dyDescent="0.25">
      <c r="F379" s="26"/>
      <c r="H379" s="8"/>
      <c r="S379" s="8"/>
      <c r="AD379" s="8"/>
      <c r="AO379" s="8"/>
      <c r="AZ379" s="8"/>
      <c r="BK379" s="8"/>
      <c r="BV379" s="8"/>
      <c r="BW379" s="8"/>
      <c r="CG379" s="8"/>
      <c r="CR379" s="8"/>
    </row>
    <row r="380" spans="6:96" s="1" customFormat="1" x14ac:dyDescent="0.25">
      <c r="F380" s="26"/>
      <c r="H380" s="8"/>
      <c r="S380" s="8"/>
      <c r="AD380" s="8"/>
      <c r="AO380" s="8"/>
      <c r="AZ380" s="8"/>
      <c r="BK380" s="8"/>
      <c r="BV380" s="8"/>
      <c r="BW380" s="8"/>
      <c r="CG380" s="8"/>
      <c r="CR380" s="8"/>
    </row>
    <row r="381" spans="6:96" s="1" customFormat="1" x14ac:dyDescent="0.25">
      <c r="F381" s="26"/>
      <c r="H381" s="8"/>
      <c r="S381" s="8"/>
      <c r="AD381" s="8"/>
      <c r="AO381" s="8"/>
      <c r="AZ381" s="8"/>
      <c r="BK381" s="8"/>
      <c r="BV381" s="8"/>
      <c r="BW381" s="8"/>
      <c r="CG381" s="8"/>
      <c r="CR381" s="8"/>
    </row>
    <row r="382" spans="6:96" s="1" customFormat="1" x14ac:dyDescent="0.25">
      <c r="F382" s="26"/>
      <c r="H382" s="8"/>
      <c r="S382" s="8"/>
      <c r="AD382" s="8"/>
      <c r="AO382" s="8"/>
      <c r="AZ382" s="8"/>
      <c r="BK382" s="8"/>
      <c r="BV382" s="8"/>
      <c r="BW382" s="8"/>
      <c r="CG382" s="8"/>
      <c r="CR382" s="8"/>
    </row>
    <row r="383" spans="6:96" s="1" customFormat="1" x14ac:dyDescent="0.25">
      <c r="F383" s="26"/>
      <c r="H383" s="8"/>
      <c r="S383" s="8"/>
      <c r="AD383" s="8"/>
      <c r="AO383" s="8"/>
      <c r="AZ383" s="8"/>
      <c r="BK383" s="8"/>
      <c r="BV383" s="8"/>
      <c r="BW383" s="8"/>
      <c r="CG383" s="8"/>
      <c r="CR383" s="8"/>
    </row>
    <row r="384" spans="6:96" s="1" customFormat="1" x14ac:dyDescent="0.25">
      <c r="F384" s="26"/>
      <c r="H384" s="8"/>
      <c r="S384" s="8"/>
      <c r="AD384" s="8"/>
      <c r="AO384" s="8"/>
      <c r="AZ384" s="8"/>
      <c r="BK384" s="8"/>
      <c r="BV384" s="8"/>
      <c r="BW384" s="8"/>
      <c r="CG384" s="8"/>
      <c r="CR384" s="8"/>
    </row>
    <row r="385" spans="6:96" s="1" customFormat="1" x14ac:dyDescent="0.25">
      <c r="F385" s="26"/>
      <c r="H385" s="8"/>
      <c r="S385" s="8"/>
      <c r="AD385" s="8"/>
      <c r="AO385" s="8"/>
      <c r="AZ385" s="8"/>
      <c r="BK385" s="8"/>
      <c r="BV385" s="8"/>
      <c r="BW385" s="8"/>
      <c r="CG385" s="8"/>
      <c r="CR385" s="8"/>
    </row>
    <row r="386" spans="6:96" s="1" customFormat="1" x14ac:dyDescent="0.25">
      <c r="F386" s="26"/>
      <c r="H386" s="8"/>
      <c r="S386" s="8"/>
      <c r="AD386" s="8"/>
      <c r="AO386" s="8"/>
      <c r="AZ386" s="8"/>
      <c r="BK386" s="8"/>
      <c r="BV386" s="8"/>
      <c r="BW386" s="8"/>
      <c r="CG386" s="8"/>
      <c r="CR386" s="8"/>
    </row>
    <row r="387" spans="6:96" s="1" customFormat="1" x14ac:dyDescent="0.25">
      <c r="F387" s="26"/>
      <c r="H387" s="8"/>
      <c r="S387" s="8"/>
      <c r="AD387" s="8"/>
      <c r="AO387" s="8"/>
      <c r="AZ387" s="8"/>
      <c r="BK387" s="8"/>
      <c r="BV387" s="8"/>
      <c r="BW387" s="8"/>
      <c r="CG387" s="8"/>
      <c r="CR387" s="8"/>
    </row>
    <row r="388" spans="6:96" s="1" customFormat="1" x14ac:dyDescent="0.25">
      <c r="F388" s="26"/>
      <c r="H388" s="8"/>
      <c r="S388" s="8"/>
      <c r="AD388" s="8"/>
      <c r="AO388" s="8"/>
      <c r="AZ388" s="8"/>
      <c r="BK388" s="8"/>
      <c r="BV388" s="8"/>
      <c r="BW388" s="8"/>
      <c r="CG388" s="8"/>
      <c r="CR388" s="8"/>
    </row>
    <row r="389" spans="6:96" s="1" customFormat="1" x14ac:dyDescent="0.25">
      <c r="F389" s="26"/>
      <c r="H389" s="8"/>
      <c r="S389" s="8"/>
      <c r="AD389" s="8"/>
      <c r="AO389" s="8"/>
      <c r="AZ389" s="8"/>
      <c r="BK389" s="8"/>
      <c r="BV389" s="8"/>
      <c r="BW389" s="8"/>
      <c r="CG389" s="8"/>
      <c r="CR389" s="8"/>
    </row>
    <row r="390" spans="6:96" s="1" customFormat="1" x14ac:dyDescent="0.25">
      <c r="F390" s="26"/>
      <c r="H390" s="8"/>
      <c r="S390" s="8"/>
      <c r="AD390" s="8"/>
      <c r="AO390" s="8"/>
      <c r="AZ390" s="8"/>
      <c r="BK390" s="8"/>
      <c r="BV390" s="8"/>
      <c r="BW390" s="8"/>
      <c r="CG390" s="8"/>
      <c r="CR390" s="8"/>
    </row>
    <row r="391" spans="6:96" s="1" customFormat="1" x14ac:dyDescent="0.25">
      <c r="F391" s="26"/>
      <c r="H391" s="8"/>
      <c r="S391" s="8"/>
      <c r="AD391" s="8"/>
      <c r="AO391" s="8"/>
      <c r="AZ391" s="8"/>
      <c r="BK391" s="8"/>
      <c r="BV391" s="8"/>
      <c r="BW391" s="8"/>
      <c r="CG391" s="8"/>
      <c r="CR391" s="8"/>
    </row>
    <row r="392" spans="6:96" s="1" customFormat="1" x14ac:dyDescent="0.25">
      <c r="F392" s="26"/>
      <c r="H392" s="8"/>
      <c r="S392" s="8"/>
      <c r="AD392" s="8"/>
      <c r="AO392" s="8"/>
      <c r="AZ392" s="8"/>
      <c r="BK392" s="8"/>
      <c r="BV392" s="8"/>
      <c r="BW392" s="8"/>
      <c r="CG392" s="8"/>
      <c r="CR392" s="8"/>
    </row>
    <row r="393" spans="6:96" s="1" customFormat="1" x14ac:dyDescent="0.25">
      <c r="F393" s="26"/>
      <c r="H393" s="8"/>
      <c r="S393" s="8"/>
      <c r="AD393" s="8"/>
      <c r="AO393" s="8"/>
      <c r="AZ393" s="8"/>
      <c r="BK393" s="8"/>
      <c r="BV393" s="8"/>
      <c r="BW393" s="8"/>
      <c r="CG393" s="8"/>
      <c r="CR393" s="8"/>
    </row>
    <row r="394" spans="6:96" s="1" customFormat="1" x14ac:dyDescent="0.25">
      <c r="F394" s="26"/>
      <c r="H394" s="8"/>
      <c r="S394" s="8"/>
      <c r="AD394" s="8"/>
      <c r="AO394" s="8"/>
      <c r="AZ394" s="8"/>
      <c r="BK394" s="8"/>
      <c r="BV394" s="8"/>
      <c r="BW394" s="8"/>
      <c r="CG394" s="8"/>
      <c r="CR394" s="8"/>
    </row>
    <row r="395" spans="6:96" s="1" customFormat="1" x14ac:dyDescent="0.25">
      <c r="F395" s="26"/>
      <c r="H395" s="8"/>
      <c r="S395" s="8"/>
      <c r="AD395" s="8"/>
      <c r="AO395" s="8"/>
      <c r="AZ395" s="8"/>
      <c r="BK395" s="8"/>
      <c r="BV395" s="8"/>
      <c r="BW395" s="8"/>
      <c r="CG395" s="8"/>
      <c r="CR395" s="8"/>
    </row>
    <row r="396" spans="6:96" s="1" customFormat="1" x14ac:dyDescent="0.25">
      <c r="F396" s="26"/>
      <c r="H396" s="8"/>
      <c r="S396" s="8"/>
      <c r="AD396" s="8"/>
      <c r="AO396" s="8"/>
      <c r="AZ396" s="8"/>
      <c r="BK396" s="8"/>
      <c r="BV396" s="8"/>
      <c r="BW396" s="8"/>
      <c r="CG396" s="8"/>
      <c r="CR396" s="8"/>
    </row>
    <row r="397" spans="6:96" s="1" customFormat="1" x14ac:dyDescent="0.25">
      <c r="F397" s="26"/>
      <c r="H397" s="8"/>
      <c r="S397" s="8"/>
      <c r="AD397" s="8"/>
      <c r="AO397" s="8"/>
      <c r="AZ397" s="8"/>
      <c r="BK397" s="8"/>
      <c r="BV397" s="8"/>
      <c r="BW397" s="8"/>
      <c r="CG397" s="8"/>
      <c r="CR397" s="8"/>
    </row>
    <row r="398" spans="6:96" s="1" customFormat="1" x14ac:dyDescent="0.25">
      <c r="F398" s="26"/>
      <c r="H398" s="8"/>
      <c r="S398" s="8"/>
      <c r="AD398" s="8"/>
      <c r="AO398" s="8"/>
      <c r="AZ398" s="8"/>
      <c r="BK398" s="8"/>
      <c r="BV398" s="8"/>
      <c r="BW398" s="8"/>
      <c r="CG398" s="8"/>
      <c r="CR398" s="8"/>
    </row>
    <row r="399" spans="6:96" s="1" customFormat="1" x14ac:dyDescent="0.25">
      <c r="F399" s="26"/>
      <c r="H399" s="8"/>
      <c r="S399" s="8"/>
      <c r="AD399" s="8"/>
      <c r="AO399" s="8"/>
      <c r="AZ399" s="8"/>
      <c r="BK399" s="8"/>
      <c r="BV399" s="8"/>
      <c r="BW399" s="8"/>
      <c r="CG399" s="8"/>
      <c r="CR399" s="8"/>
    </row>
    <row r="400" spans="6:96" s="1" customFormat="1" x14ac:dyDescent="0.25">
      <c r="F400" s="26"/>
      <c r="H400" s="8"/>
      <c r="S400" s="8"/>
      <c r="AD400" s="8"/>
      <c r="AO400" s="8"/>
      <c r="AZ400" s="8"/>
      <c r="BK400" s="8"/>
      <c r="BV400" s="8"/>
      <c r="BW400" s="8"/>
      <c r="CG400" s="8"/>
      <c r="CR400" s="8"/>
    </row>
    <row r="401" spans="6:96" s="1" customFormat="1" x14ac:dyDescent="0.25">
      <c r="F401" s="26"/>
      <c r="H401" s="8"/>
      <c r="S401" s="8"/>
      <c r="AD401" s="8"/>
      <c r="AO401" s="8"/>
      <c r="AZ401" s="8"/>
      <c r="BK401" s="8"/>
      <c r="BV401" s="8"/>
      <c r="BW401" s="8"/>
      <c r="CG401" s="8"/>
      <c r="CR401" s="8"/>
    </row>
    <row r="402" spans="6:96" s="1" customFormat="1" x14ac:dyDescent="0.25">
      <c r="F402" s="26"/>
      <c r="H402" s="8"/>
      <c r="S402" s="8"/>
      <c r="AD402" s="8"/>
      <c r="AO402" s="8"/>
      <c r="AZ402" s="8"/>
      <c r="BK402" s="8"/>
      <c r="BV402" s="8"/>
      <c r="BW402" s="8"/>
      <c r="CG402" s="8"/>
      <c r="CR402" s="8"/>
    </row>
    <row r="403" spans="6:96" s="1" customFormat="1" x14ac:dyDescent="0.25">
      <c r="F403" s="26"/>
      <c r="H403" s="8"/>
      <c r="S403" s="8"/>
      <c r="AD403" s="8"/>
      <c r="AO403" s="8"/>
      <c r="AZ403" s="8"/>
      <c r="BK403" s="8"/>
      <c r="BV403" s="8"/>
      <c r="BW403" s="8"/>
      <c r="CG403" s="8"/>
      <c r="CR403" s="8"/>
    </row>
    <row r="404" spans="6:96" s="1" customFormat="1" x14ac:dyDescent="0.25">
      <c r="F404" s="26"/>
      <c r="H404" s="8"/>
      <c r="S404" s="8"/>
      <c r="AD404" s="8"/>
      <c r="AO404" s="8"/>
      <c r="AZ404" s="8"/>
      <c r="BK404" s="8"/>
      <c r="BV404" s="8"/>
      <c r="BW404" s="8"/>
      <c r="CG404" s="8"/>
      <c r="CR404" s="8"/>
    </row>
    <row r="405" spans="6:96" s="1" customFormat="1" x14ac:dyDescent="0.25">
      <c r="F405" s="26"/>
      <c r="H405" s="8"/>
      <c r="S405" s="8"/>
      <c r="AD405" s="8"/>
      <c r="AO405" s="8"/>
      <c r="AZ405" s="8"/>
      <c r="BK405" s="8"/>
      <c r="BV405" s="8"/>
      <c r="BW405" s="8"/>
      <c r="CG405" s="8"/>
      <c r="CR405" s="8"/>
    </row>
    <row r="406" spans="6:96" s="1" customFormat="1" x14ac:dyDescent="0.25">
      <c r="F406" s="26"/>
      <c r="H406" s="8"/>
      <c r="S406" s="8"/>
      <c r="AD406" s="8"/>
      <c r="AO406" s="8"/>
      <c r="AZ406" s="8"/>
      <c r="BK406" s="8"/>
      <c r="BV406" s="8"/>
      <c r="BW406" s="8"/>
      <c r="CG406" s="8"/>
      <c r="CR406" s="8"/>
    </row>
    <row r="407" spans="6:96" s="1" customFormat="1" x14ac:dyDescent="0.25">
      <c r="F407" s="26"/>
      <c r="H407" s="8"/>
      <c r="S407" s="8"/>
      <c r="AD407" s="8"/>
      <c r="AO407" s="8"/>
      <c r="AZ407" s="8"/>
      <c r="BK407" s="8"/>
      <c r="BV407" s="8"/>
      <c r="BW407" s="8"/>
      <c r="CG407" s="8"/>
      <c r="CR407" s="8"/>
    </row>
    <row r="408" spans="6:96" s="1" customFormat="1" x14ac:dyDescent="0.25">
      <c r="F408" s="26"/>
      <c r="H408" s="8"/>
      <c r="S408" s="8"/>
      <c r="AD408" s="8"/>
      <c r="AO408" s="8"/>
      <c r="AZ408" s="8"/>
      <c r="BK408" s="8"/>
      <c r="BV408" s="8"/>
      <c r="BW408" s="8"/>
      <c r="CG408" s="8"/>
      <c r="CR408" s="8"/>
    </row>
    <row r="409" spans="6:96" s="1" customFormat="1" x14ac:dyDescent="0.25">
      <c r="F409" s="26"/>
      <c r="H409" s="8"/>
      <c r="S409" s="8"/>
      <c r="AD409" s="8"/>
      <c r="AO409" s="8"/>
      <c r="AZ409" s="8"/>
      <c r="BK409" s="8"/>
      <c r="BV409" s="8"/>
      <c r="BW409" s="8"/>
      <c r="CG409" s="8"/>
      <c r="CR409" s="8"/>
    </row>
    <row r="410" spans="6:96" s="1" customFormat="1" x14ac:dyDescent="0.25">
      <c r="F410" s="26"/>
      <c r="H410" s="8"/>
      <c r="S410" s="8"/>
      <c r="AD410" s="8"/>
      <c r="AO410" s="8"/>
      <c r="AZ410" s="8"/>
      <c r="BK410" s="8"/>
      <c r="BV410" s="8"/>
      <c r="BW410" s="8"/>
      <c r="CG410" s="8"/>
      <c r="CR410" s="8"/>
    </row>
    <row r="411" spans="6:96" s="1" customFormat="1" x14ac:dyDescent="0.25">
      <c r="F411" s="26"/>
      <c r="H411" s="8"/>
      <c r="S411" s="8"/>
      <c r="AD411" s="8"/>
      <c r="AO411" s="8"/>
      <c r="AZ411" s="8"/>
      <c r="BK411" s="8"/>
      <c r="BV411" s="8"/>
      <c r="BW411" s="8"/>
      <c r="CG411" s="8"/>
      <c r="CR411" s="8"/>
    </row>
    <row r="412" spans="6:96" s="1" customFormat="1" x14ac:dyDescent="0.25">
      <c r="F412" s="26"/>
      <c r="H412" s="8"/>
      <c r="S412" s="8"/>
      <c r="AD412" s="8"/>
      <c r="AO412" s="8"/>
      <c r="AZ412" s="8"/>
      <c r="BK412" s="8"/>
      <c r="BV412" s="8"/>
      <c r="BW412" s="8"/>
      <c r="CG412" s="8"/>
      <c r="CR412" s="8"/>
    </row>
    <row r="413" spans="6:96" s="1" customFormat="1" x14ac:dyDescent="0.25">
      <c r="F413" s="26"/>
      <c r="H413" s="8"/>
      <c r="S413" s="8"/>
      <c r="AD413" s="8"/>
      <c r="AO413" s="8"/>
      <c r="AZ413" s="8"/>
      <c r="BK413" s="8"/>
      <c r="BV413" s="8"/>
      <c r="BW413" s="8"/>
      <c r="CG413" s="8"/>
      <c r="CR413" s="8"/>
    </row>
    <row r="414" spans="6:96" s="1" customFormat="1" x14ac:dyDescent="0.25">
      <c r="F414" s="26"/>
      <c r="H414" s="8"/>
      <c r="S414" s="8"/>
      <c r="AD414" s="8"/>
      <c r="AO414" s="8"/>
      <c r="AZ414" s="8"/>
      <c r="BK414" s="8"/>
      <c r="BV414" s="8"/>
      <c r="BW414" s="8"/>
      <c r="CG414" s="8"/>
      <c r="CR414" s="8"/>
    </row>
    <row r="415" spans="6:96" s="1" customFormat="1" x14ac:dyDescent="0.25">
      <c r="F415" s="26"/>
      <c r="H415" s="8"/>
      <c r="S415" s="8"/>
      <c r="AD415" s="8"/>
      <c r="AO415" s="8"/>
      <c r="AZ415" s="8"/>
      <c r="BK415" s="8"/>
      <c r="BV415" s="8"/>
      <c r="BW415" s="8"/>
      <c r="CG415" s="8"/>
      <c r="CR415" s="8"/>
    </row>
    <row r="416" spans="6:96" s="1" customFormat="1" x14ac:dyDescent="0.25">
      <c r="F416" s="26"/>
      <c r="H416" s="8"/>
      <c r="S416" s="8"/>
      <c r="AD416" s="8"/>
      <c r="AO416" s="8"/>
      <c r="AZ416" s="8"/>
      <c r="BK416" s="8"/>
      <c r="BV416" s="8"/>
      <c r="BW416" s="8"/>
      <c r="CG416" s="8"/>
      <c r="CR416" s="8"/>
    </row>
    <row r="417" spans="6:96" s="1" customFormat="1" x14ac:dyDescent="0.25">
      <c r="F417" s="26"/>
      <c r="H417" s="8"/>
      <c r="S417" s="8"/>
      <c r="AD417" s="8"/>
      <c r="AO417" s="8"/>
      <c r="AZ417" s="8"/>
      <c r="BK417" s="8"/>
      <c r="BV417" s="8"/>
      <c r="BW417" s="8"/>
      <c r="CG417" s="8"/>
      <c r="CR417" s="8"/>
    </row>
    <row r="418" spans="6:96" s="1" customFormat="1" x14ac:dyDescent="0.25">
      <c r="F418" s="26"/>
      <c r="H418" s="8"/>
      <c r="S418" s="8"/>
      <c r="AD418" s="8"/>
      <c r="AO418" s="8"/>
      <c r="AZ418" s="8"/>
      <c r="BK418" s="8"/>
      <c r="BV418" s="8"/>
      <c r="BW418" s="8"/>
      <c r="CG418" s="8"/>
      <c r="CR418" s="8"/>
    </row>
    <row r="419" spans="6:96" s="1" customFormat="1" x14ac:dyDescent="0.25">
      <c r="F419" s="26"/>
      <c r="H419" s="8"/>
      <c r="S419" s="8"/>
      <c r="AD419" s="8"/>
      <c r="AO419" s="8"/>
      <c r="AZ419" s="8"/>
      <c r="BK419" s="8"/>
      <c r="BV419" s="8"/>
      <c r="BW419" s="8"/>
      <c r="CG419" s="8"/>
      <c r="CR419" s="8"/>
    </row>
    <row r="420" spans="6:96" s="1" customFormat="1" x14ac:dyDescent="0.25">
      <c r="F420" s="26"/>
      <c r="H420" s="8"/>
      <c r="S420" s="8"/>
      <c r="AD420" s="8"/>
      <c r="AO420" s="8"/>
      <c r="AZ420" s="8"/>
      <c r="BK420" s="8"/>
      <c r="BV420" s="8"/>
      <c r="BW420" s="8"/>
      <c r="CG420" s="8"/>
      <c r="CR420" s="8"/>
    </row>
    <row r="421" spans="6:96" s="1" customFormat="1" x14ac:dyDescent="0.25">
      <c r="F421" s="26"/>
      <c r="H421" s="8"/>
      <c r="S421" s="8"/>
      <c r="AD421" s="8"/>
      <c r="AO421" s="8"/>
      <c r="AZ421" s="8"/>
      <c r="BK421" s="8"/>
      <c r="BV421" s="8"/>
      <c r="BW421" s="8"/>
      <c r="CG421" s="8"/>
      <c r="CR421" s="8"/>
    </row>
    <row r="422" spans="6:96" s="1" customFormat="1" x14ac:dyDescent="0.25">
      <c r="F422" s="26"/>
      <c r="H422" s="8"/>
      <c r="S422" s="8"/>
      <c r="AD422" s="8"/>
      <c r="AO422" s="8"/>
      <c r="AZ422" s="8"/>
      <c r="BK422" s="8"/>
      <c r="BV422" s="8"/>
      <c r="BW422" s="8"/>
      <c r="CG422" s="8"/>
      <c r="CR422" s="8"/>
    </row>
    <row r="423" spans="6:96" s="1" customFormat="1" x14ac:dyDescent="0.25">
      <c r="F423" s="26"/>
      <c r="H423" s="8"/>
      <c r="S423" s="8"/>
      <c r="AD423" s="8"/>
      <c r="AO423" s="8"/>
      <c r="AZ423" s="8"/>
      <c r="BK423" s="8"/>
      <c r="BV423" s="8"/>
      <c r="BW423" s="8"/>
      <c r="CG423" s="8"/>
      <c r="CR423" s="8"/>
    </row>
    <row r="424" spans="6:96" s="1" customFormat="1" x14ac:dyDescent="0.25">
      <c r="F424" s="26"/>
      <c r="H424" s="8"/>
      <c r="S424" s="8"/>
      <c r="AD424" s="8"/>
      <c r="AO424" s="8"/>
      <c r="AZ424" s="8"/>
      <c r="BK424" s="8"/>
      <c r="BV424" s="8"/>
      <c r="BW424" s="8"/>
      <c r="CG424" s="8"/>
      <c r="CR424" s="8"/>
    </row>
    <row r="425" spans="6:96" s="1" customFormat="1" x14ac:dyDescent="0.25">
      <c r="F425" s="26"/>
      <c r="H425" s="8"/>
      <c r="S425" s="8"/>
      <c r="AD425" s="8"/>
      <c r="AO425" s="8"/>
      <c r="AZ425" s="8"/>
      <c r="BK425" s="8"/>
      <c r="BV425" s="8"/>
      <c r="BW425" s="8"/>
      <c r="CG425" s="8"/>
      <c r="CR425" s="8"/>
    </row>
    <row r="426" spans="6:96" s="1" customFormat="1" x14ac:dyDescent="0.25">
      <c r="F426" s="26"/>
      <c r="H426" s="8"/>
      <c r="S426" s="8"/>
      <c r="AD426" s="8"/>
      <c r="AO426" s="8"/>
      <c r="AZ426" s="8"/>
      <c r="BK426" s="8"/>
      <c r="BV426" s="8"/>
      <c r="BW426" s="8"/>
      <c r="CG426" s="8"/>
      <c r="CR426" s="8"/>
    </row>
    <row r="427" spans="6:96" s="1" customFormat="1" x14ac:dyDescent="0.25">
      <c r="F427" s="26"/>
      <c r="H427" s="8"/>
      <c r="S427" s="8"/>
      <c r="AD427" s="8"/>
      <c r="AO427" s="8"/>
      <c r="AZ427" s="8"/>
      <c r="BK427" s="8"/>
      <c r="BV427" s="8"/>
      <c r="BW427" s="8"/>
      <c r="CG427" s="8"/>
      <c r="CR427" s="8"/>
    </row>
    <row r="428" spans="6:96" s="1" customFormat="1" x14ac:dyDescent="0.25">
      <c r="F428" s="26"/>
      <c r="H428" s="8"/>
      <c r="S428" s="8"/>
      <c r="AD428" s="8"/>
      <c r="AO428" s="8"/>
      <c r="AZ428" s="8"/>
      <c r="BK428" s="8"/>
      <c r="BV428" s="8"/>
      <c r="BW428" s="8"/>
      <c r="CG428" s="8"/>
      <c r="CR428" s="8"/>
    </row>
    <row r="429" spans="6:96" s="1" customFormat="1" x14ac:dyDescent="0.25">
      <c r="F429" s="26"/>
      <c r="H429" s="8"/>
      <c r="S429" s="8"/>
      <c r="AD429" s="8"/>
      <c r="AO429" s="8"/>
      <c r="AZ429" s="8"/>
      <c r="BK429" s="8"/>
      <c r="BV429" s="8"/>
      <c r="BW429" s="8"/>
      <c r="CG429" s="8"/>
      <c r="CR429" s="8"/>
    </row>
    <row r="430" spans="6:96" s="1" customFormat="1" x14ac:dyDescent="0.25">
      <c r="F430" s="26"/>
      <c r="H430" s="8"/>
      <c r="S430" s="8"/>
      <c r="AD430" s="8"/>
      <c r="AO430" s="8"/>
      <c r="AZ430" s="8"/>
      <c r="BK430" s="8"/>
      <c r="BV430" s="8"/>
      <c r="BW430" s="8"/>
      <c r="CG430" s="8"/>
      <c r="CR430" s="8"/>
    </row>
    <row r="431" spans="6:96" s="1" customFormat="1" x14ac:dyDescent="0.25">
      <c r="F431" s="26"/>
      <c r="H431" s="8"/>
      <c r="S431" s="8"/>
      <c r="AD431" s="8"/>
      <c r="AO431" s="8"/>
      <c r="AZ431" s="8"/>
      <c r="BK431" s="8"/>
      <c r="BV431" s="8"/>
      <c r="BW431" s="8"/>
      <c r="CG431" s="8"/>
      <c r="CR431" s="8"/>
    </row>
    <row r="432" spans="6:96" s="1" customFormat="1" x14ac:dyDescent="0.25">
      <c r="F432" s="26"/>
      <c r="H432" s="8"/>
      <c r="S432" s="8"/>
      <c r="AD432" s="8"/>
      <c r="AO432" s="8"/>
      <c r="AZ432" s="8"/>
      <c r="BK432" s="8"/>
      <c r="BV432" s="8"/>
      <c r="BW432" s="8"/>
      <c r="CG432" s="8"/>
      <c r="CR432" s="8"/>
    </row>
    <row r="433" spans="6:96" s="1" customFormat="1" x14ac:dyDescent="0.25">
      <c r="F433" s="26"/>
      <c r="H433" s="8"/>
      <c r="S433" s="8"/>
      <c r="AD433" s="8"/>
      <c r="AO433" s="8"/>
      <c r="AZ433" s="8"/>
      <c r="BK433" s="8"/>
      <c r="BV433" s="8"/>
      <c r="BW433" s="8"/>
      <c r="CG433" s="8"/>
      <c r="CR433" s="8"/>
    </row>
    <row r="434" spans="6:96" s="1" customFormat="1" x14ac:dyDescent="0.25">
      <c r="F434" s="26"/>
      <c r="H434" s="8"/>
      <c r="S434" s="8"/>
      <c r="AD434" s="8"/>
      <c r="AO434" s="8"/>
      <c r="AZ434" s="8"/>
      <c r="BK434" s="8"/>
      <c r="BV434" s="8"/>
      <c r="BW434" s="8"/>
      <c r="CG434" s="8"/>
      <c r="CR434" s="8"/>
    </row>
    <row r="435" spans="6:96" s="1" customFormat="1" x14ac:dyDescent="0.25">
      <c r="F435" s="26"/>
      <c r="H435" s="8"/>
      <c r="S435" s="8"/>
      <c r="AD435" s="8"/>
      <c r="AO435" s="8"/>
      <c r="AZ435" s="8"/>
      <c r="BK435" s="8"/>
      <c r="BV435" s="8"/>
      <c r="BW435" s="8"/>
      <c r="CG435" s="8"/>
      <c r="CR435" s="8"/>
    </row>
    <row r="436" spans="6:96" s="1" customFormat="1" x14ac:dyDescent="0.25">
      <c r="F436" s="26"/>
      <c r="H436" s="8"/>
      <c r="S436" s="8"/>
      <c r="AD436" s="8"/>
      <c r="AO436" s="8"/>
      <c r="AZ436" s="8"/>
      <c r="BK436" s="8"/>
      <c r="BV436" s="8"/>
      <c r="BW436" s="8"/>
      <c r="CG436" s="8"/>
      <c r="CR436" s="8"/>
    </row>
    <row r="437" spans="6:96" s="1" customFormat="1" x14ac:dyDescent="0.25">
      <c r="F437" s="26"/>
      <c r="H437" s="8"/>
      <c r="S437" s="8"/>
      <c r="AD437" s="8"/>
      <c r="AO437" s="8"/>
      <c r="AZ437" s="8"/>
      <c r="BK437" s="8"/>
      <c r="BV437" s="8"/>
      <c r="BW437" s="8"/>
      <c r="CG437" s="8"/>
      <c r="CR437" s="8"/>
    </row>
    <row r="438" spans="6:96" s="1" customFormat="1" x14ac:dyDescent="0.25">
      <c r="F438" s="26"/>
      <c r="H438" s="8"/>
      <c r="S438" s="8"/>
      <c r="AD438" s="8"/>
      <c r="AO438" s="8"/>
      <c r="AZ438" s="8"/>
      <c r="BK438" s="8"/>
      <c r="BV438" s="8"/>
      <c r="BW438" s="8"/>
      <c r="CG438" s="8"/>
      <c r="CR438" s="8"/>
    </row>
    <row r="439" spans="6:96" s="1" customFormat="1" x14ac:dyDescent="0.25">
      <c r="F439" s="26"/>
      <c r="H439" s="8"/>
      <c r="S439" s="8"/>
      <c r="AD439" s="8"/>
      <c r="AO439" s="8"/>
      <c r="AZ439" s="8"/>
      <c r="BK439" s="8"/>
      <c r="BV439" s="8"/>
      <c r="BW439" s="8"/>
      <c r="CG439" s="8"/>
      <c r="CR439" s="8"/>
    </row>
    <row r="440" spans="6:96" s="1" customFormat="1" x14ac:dyDescent="0.25">
      <c r="F440" s="26"/>
      <c r="H440" s="8"/>
      <c r="S440" s="8"/>
      <c r="AD440" s="8"/>
      <c r="AO440" s="8"/>
      <c r="AZ440" s="8"/>
      <c r="BK440" s="8"/>
      <c r="BV440" s="8"/>
      <c r="BW440" s="8"/>
      <c r="CG440" s="8"/>
      <c r="CR440" s="8"/>
    </row>
    <row r="441" spans="6:96" s="1" customFormat="1" x14ac:dyDescent="0.25">
      <c r="F441" s="26"/>
      <c r="H441" s="8"/>
      <c r="S441" s="8"/>
      <c r="AD441" s="8"/>
      <c r="AO441" s="8"/>
      <c r="AZ441" s="8"/>
      <c r="BK441" s="8"/>
      <c r="BV441" s="8"/>
      <c r="BW441" s="8"/>
      <c r="CG441" s="8"/>
      <c r="CR441" s="8"/>
    </row>
    <row r="442" spans="6:96" s="1" customFormat="1" x14ac:dyDescent="0.25">
      <c r="F442" s="26"/>
      <c r="H442" s="8"/>
      <c r="S442" s="8"/>
      <c r="AD442" s="8"/>
      <c r="AO442" s="8"/>
      <c r="AZ442" s="8"/>
      <c r="BK442" s="8"/>
      <c r="BV442" s="8"/>
      <c r="BW442" s="8"/>
      <c r="CG442" s="8"/>
      <c r="CR442" s="8"/>
    </row>
    <row r="443" spans="6:96" s="1" customFormat="1" x14ac:dyDescent="0.25">
      <c r="F443" s="26"/>
      <c r="H443" s="8"/>
      <c r="S443" s="8"/>
      <c r="AD443" s="8"/>
      <c r="AO443" s="8"/>
      <c r="AZ443" s="8"/>
      <c r="BK443" s="8"/>
      <c r="BV443" s="8"/>
      <c r="BW443" s="8"/>
      <c r="CG443" s="8"/>
      <c r="CR443" s="8"/>
    </row>
    <row r="444" spans="6:96" s="1" customFormat="1" x14ac:dyDescent="0.25">
      <c r="F444" s="26"/>
      <c r="H444" s="8"/>
      <c r="S444" s="8"/>
      <c r="AD444" s="8"/>
      <c r="AO444" s="8"/>
      <c r="AZ444" s="8"/>
      <c r="BK444" s="8"/>
      <c r="BV444" s="8"/>
      <c r="BW444" s="8"/>
      <c r="CG444" s="8"/>
      <c r="CR444" s="8"/>
    </row>
    <row r="445" spans="6:96" s="1" customFormat="1" x14ac:dyDescent="0.25">
      <c r="F445" s="26"/>
      <c r="H445" s="8"/>
      <c r="S445" s="8"/>
      <c r="AD445" s="8"/>
      <c r="AO445" s="8"/>
      <c r="AZ445" s="8"/>
      <c r="BK445" s="8"/>
      <c r="BV445" s="8"/>
      <c r="BW445" s="8"/>
      <c r="CG445" s="8"/>
      <c r="CR445" s="8"/>
    </row>
    <row r="446" spans="6:96" s="1" customFormat="1" x14ac:dyDescent="0.25">
      <c r="F446" s="26"/>
      <c r="H446" s="8"/>
      <c r="S446" s="8"/>
      <c r="AD446" s="8"/>
      <c r="AO446" s="8"/>
      <c r="AZ446" s="8"/>
      <c r="BK446" s="8"/>
      <c r="BV446" s="8"/>
      <c r="BW446" s="8"/>
      <c r="CG446" s="8"/>
      <c r="CR446" s="8"/>
    </row>
    <row r="447" spans="6:96" s="1" customFormat="1" x14ac:dyDescent="0.25">
      <c r="F447" s="26"/>
      <c r="H447" s="8"/>
      <c r="S447" s="8"/>
      <c r="AD447" s="8"/>
      <c r="AO447" s="8"/>
      <c r="AZ447" s="8"/>
      <c r="BK447" s="8"/>
      <c r="BV447" s="8"/>
      <c r="BW447" s="8"/>
      <c r="CG447" s="8"/>
      <c r="CR447" s="8"/>
    </row>
    <row r="448" spans="6:96" s="1" customFormat="1" x14ac:dyDescent="0.25">
      <c r="F448" s="26"/>
      <c r="H448" s="8"/>
      <c r="S448" s="8"/>
      <c r="AD448" s="8"/>
      <c r="AO448" s="8"/>
      <c r="AZ448" s="8"/>
      <c r="BK448" s="8"/>
      <c r="BV448" s="8"/>
      <c r="BW448" s="8"/>
      <c r="CG448" s="8"/>
      <c r="CR448" s="8"/>
    </row>
    <row r="449" spans="6:96" s="1" customFormat="1" x14ac:dyDescent="0.25">
      <c r="F449" s="26"/>
      <c r="H449" s="8"/>
      <c r="S449" s="8"/>
      <c r="AD449" s="8"/>
      <c r="AO449" s="8"/>
      <c r="AZ449" s="8"/>
      <c r="BK449" s="8"/>
      <c r="BV449" s="8"/>
      <c r="BW449" s="8"/>
      <c r="CG449" s="8"/>
      <c r="CR449" s="8"/>
    </row>
    <row r="450" spans="6:96" s="1" customFormat="1" x14ac:dyDescent="0.25">
      <c r="F450" s="26"/>
      <c r="H450" s="8"/>
      <c r="S450" s="8"/>
      <c r="AD450" s="8"/>
      <c r="AO450" s="8"/>
      <c r="AZ450" s="8"/>
      <c r="BK450" s="8"/>
      <c r="BV450" s="8"/>
      <c r="BW450" s="8"/>
      <c r="CG450" s="8"/>
      <c r="CR450" s="8"/>
    </row>
    <row r="451" spans="6:96" s="1" customFormat="1" x14ac:dyDescent="0.25">
      <c r="F451" s="26"/>
      <c r="H451" s="8"/>
      <c r="S451" s="8"/>
      <c r="AD451" s="8"/>
      <c r="AO451" s="8"/>
      <c r="AZ451" s="8"/>
      <c r="BK451" s="8"/>
      <c r="BV451" s="8"/>
      <c r="BW451" s="8"/>
      <c r="CG451" s="8"/>
      <c r="CR451" s="8"/>
    </row>
    <row r="452" spans="6:96" s="1" customFormat="1" x14ac:dyDescent="0.25">
      <c r="F452" s="26"/>
      <c r="H452" s="8"/>
      <c r="S452" s="8"/>
      <c r="AD452" s="8"/>
      <c r="AO452" s="8"/>
      <c r="AZ452" s="8"/>
      <c r="BK452" s="8"/>
      <c r="BV452" s="8"/>
      <c r="BW452" s="8"/>
      <c r="CG452" s="8"/>
      <c r="CR452" s="8"/>
    </row>
    <row r="453" spans="6:96" s="1" customFormat="1" x14ac:dyDescent="0.25">
      <c r="F453" s="26"/>
      <c r="H453" s="8"/>
      <c r="S453" s="8"/>
      <c r="AD453" s="8"/>
      <c r="AO453" s="8"/>
      <c r="AZ453" s="8"/>
      <c r="BK453" s="8"/>
      <c r="BV453" s="8"/>
      <c r="BW453" s="8"/>
      <c r="CG453" s="8"/>
      <c r="CR453" s="8"/>
    </row>
    <row r="454" spans="6:96" s="1" customFormat="1" x14ac:dyDescent="0.25">
      <c r="F454" s="26"/>
      <c r="H454" s="8"/>
      <c r="S454" s="8"/>
      <c r="AD454" s="8"/>
      <c r="AO454" s="8"/>
      <c r="AZ454" s="8"/>
      <c r="BK454" s="8"/>
      <c r="BV454" s="8"/>
      <c r="BW454" s="8"/>
      <c r="CG454" s="8"/>
      <c r="CR454" s="8"/>
    </row>
    <row r="455" spans="6:96" s="1" customFormat="1" x14ac:dyDescent="0.25">
      <c r="F455" s="26"/>
      <c r="H455" s="8"/>
      <c r="S455" s="8"/>
      <c r="AD455" s="8"/>
      <c r="AO455" s="8"/>
      <c r="AZ455" s="8"/>
      <c r="BK455" s="8"/>
      <c r="BV455" s="8"/>
      <c r="BW455" s="8"/>
      <c r="CG455" s="8"/>
      <c r="CR455" s="8"/>
    </row>
    <row r="456" spans="6:96" s="1" customFormat="1" x14ac:dyDescent="0.25">
      <c r="F456" s="26"/>
      <c r="H456" s="8"/>
      <c r="S456" s="8"/>
      <c r="AD456" s="8"/>
      <c r="AO456" s="8"/>
      <c r="AZ456" s="8"/>
      <c r="BK456" s="8"/>
      <c r="BV456" s="8"/>
      <c r="BW456" s="8"/>
      <c r="CG456" s="8"/>
      <c r="CR456" s="8"/>
    </row>
    <row r="457" spans="6:96" s="1" customFormat="1" x14ac:dyDescent="0.25">
      <c r="F457" s="26"/>
      <c r="H457" s="8"/>
      <c r="S457" s="8"/>
      <c r="AD457" s="8"/>
      <c r="AO457" s="8"/>
      <c r="AZ457" s="8"/>
      <c r="BK457" s="8"/>
      <c r="BV457" s="8"/>
      <c r="BW457" s="8"/>
      <c r="CG457" s="8"/>
      <c r="CR457" s="8"/>
    </row>
    <row r="458" spans="6:96" s="1" customFormat="1" x14ac:dyDescent="0.25">
      <c r="F458" s="26"/>
      <c r="H458" s="8"/>
      <c r="S458" s="8"/>
      <c r="AD458" s="8"/>
      <c r="AO458" s="8"/>
      <c r="AZ458" s="8"/>
      <c r="BK458" s="8"/>
      <c r="BV458" s="8"/>
      <c r="BW458" s="8"/>
      <c r="CG458" s="8"/>
      <c r="CR458" s="8"/>
    </row>
    <row r="459" spans="6:96" s="1" customFormat="1" x14ac:dyDescent="0.25">
      <c r="F459" s="26"/>
      <c r="H459" s="8"/>
      <c r="S459" s="8"/>
      <c r="AD459" s="8"/>
      <c r="AO459" s="8"/>
      <c r="AZ459" s="8"/>
      <c r="BK459" s="8"/>
      <c r="BV459" s="8"/>
      <c r="BW459" s="8"/>
      <c r="CG459" s="8"/>
      <c r="CR459" s="8"/>
    </row>
    <row r="460" spans="6:96" s="1" customFormat="1" x14ac:dyDescent="0.25">
      <c r="F460" s="26"/>
      <c r="H460" s="8"/>
      <c r="S460" s="8"/>
      <c r="AD460" s="8"/>
      <c r="AO460" s="8"/>
      <c r="AZ460" s="8"/>
      <c r="BK460" s="8"/>
      <c r="BV460" s="8"/>
      <c r="BW460" s="8"/>
      <c r="CG460" s="8"/>
      <c r="CR460" s="8"/>
    </row>
    <row r="461" spans="6:96" s="1" customFormat="1" x14ac:dyDescent="0.25">
      <c r="F461" s="26"/>
      <c r="H461" s="8"/>
      <c r="S461" s="8"/>
      <c r="AD461" s="8"/>
      <c r="AO461" s="8"/>
      <c r="AZ461" s="8"/>
      <c r="BK461" s="8"/>
      <c r="BV461" s="8"/>
      <c r="BW461" s="8"/>
      <c r="CG461" s="8"/>
      <c r="CR461" s="8"/>
    </row>
    <row r="462" spans="6:96" s="1" customFormat="1" x14ac:dyDescent="0.25">
      <c r="F462" s="26"/>
      <c r="H462" s="8"/>
      <c r="S462" s="8"/>
      <c r="AD462" s="8"/>
      <c r="AO462" s="8"/>
      <c r="AZ462" s="8"/>
      <c r="BK462" s="8"/>
      <c r="BV462" s="8"/>
      <c r="BW462" s="8"/>
      <c r="CG462" s="8"/>
      <c r="CR462" s="8"/>
    </row>
    <row r="463" spans="6:96" s="1" customFormat="1" x14ac:dyDescent="0.25">
      <c r="F463" s="26"/>
      <c r="H463" s="8"/>
      <c r="S463" s="8"/>
      <c r="AD463" s="8"/>
      <c r="AO463" s="8"/>
      <c r="AZ463" s="8"/>
      <c r="BK463" s="8"/>
      <c r="BV463" s="8"/>
      <c r="BW463" s="8"/>
      <c r="CG463" s="8"/>
      <c r="CR463" s="8"/>
    </row>
    <row r="464" spans="6:96" s="1" customFormat="1" x14ac:dyDescent="0.25">
      <c r="F464" s="26"/>
      <c r="H464" s="8"/>
      <c r="S464" s="8"/>
      <c r="AD464" s="8"/>
      <c r="AO464" s="8"/>
      <c r="AZ464" s="8"/>
      <c r="BK464" s="8"/>
      <c r="BV464" s="8"/>
      <c r="BW464" s="8"/>
      <c r="CG464" s="8"/>
      <c r="CR464" s="8"/>
    </row>
    <row r="465" spans="6:96" s="1" customFormat="1" x14ac:dyDescent="0.25">
      <c r="F465" s="26"/>
      <c r="H465" s="8"/>
      <c r="S465" s="8"/>
      <c r="AD465" s="8"/>
      <c r="AO465" s="8"/>
      <c r="AZ465" s="8"/>
      <c r="BK465" s="8"/>
      <c r="BV465" s="8"/>
      <c r="BW465" s="8"/>
      <c r="CG465" s="8"/>
      <c r="CR465" s="8"/>
    </row>
    <row r="466" spans="6:96" s="1" customFormat="1" x14ac:dyDescent="0.25">
      <c r="F466" s="26"/>
      <c r="H466" s="8"/>
      <c r="S466" s="8"/>
      <c r="AD466" s="8"/>
      <c r="AO466" s="8"/>
      <c r="AZ466" s="8"/>
      <c r="BK466" s="8"/>
      <c r="BV466" s="8"/>
      <c r="BW466" s="8"/>
      <c r="CG466" s="8"/>
      <c r="CR466" s="8"/>
    </row>
    <row r="467" spans="6:96" s="1" customFormat="1" x14ac:dyDescent="0.25">
      <c r="F467" s="26"/>
      <c r="H467" s="8"/>
      <c r="S467" s="8"/>
      <c r="AD467" s="8"/>
      <c r="AO467" s="8"/>
      <c r="AZ467" s="8"/>
      <c r="BK467" s="8"/>
      <c r="BV467" s="8"/>
      <c r="BW467" s="8"/>
      <c r="CG467" s="8"/>
      <c r="CR467" s="8"/>
    </row>
    <row r="468" spans="6:96" s="1" customFormat="1" x14ac:dyDescent="0.25">
      <c r="F468" s="26"/>
      <c r="H468" s="8"/>
      <c r="S468" s="8"/>
      <c r="AD468" s="8"/>
      <c r="AO468" s="8"/>
      <c r="AZ468" s="8"/>
      <c r="BK468" s="8"/>
      <c r="BV468" s="8"/>
      <c r="BW468" s="8"/>
      <c r="CG468" s="8"/>
      <c r="CR468" s="8"/>
    </row>
    <row r="469" spans="6:96" s="1" customFormat="1" x14ac:dyDescent="0.25">
      <c r="F469" s="26"/>
      <c r="H469" s="8"/>
      <c r="S469" s="8"/>
      <c r="AD469" s="8"/>
      <c r="AO469" s="8"/>
      <c r="AZ469" s="8"/>
      <c r="BK469" s="8"/>
      <c r="BV469" s="8"/>
      <c r="BW469" s="8"/>
      <c r="CG469" s="8"/>
      <c r="CR469" s="8"/>
    </row>
    <row r="470" spans="6:96" s="1" customFormat="1" x14ac:dyDescent="0.25">
      <c r="F470" s="26"/>
      <c r="H470" s="8"/>
      <c r="S470" s="8"/>
      <c r="AD470" s="8"/>
      <c r="AO470" s="8"/>
      <c r="AZ470" s="8"/>
      <c r="BK470" s="8"/>
      <c r="BV470" s="8"/>
      <c r="BW470" s="8"/>
      <c r="CG470" s="8"/>
      <c r="CR470" s="8"/>
    </row>
    <row r="471" spans="6:96" s="1" customFormat="1" x14ac:dyDescent="0.25">
      <c r="F471" s="26"/>
      <c r="H471" s="8"/>
      <c r="S471" s="8"/>
      <c r="AD471" s="8"/>
      <c r="AO471" s="8"/>
      <c r="AZ471" s="8"/>
      <c r="BK471" s="8"/>
      <c r="BV471" s="8"/>
      <c r="BW471" s="8"/>
      <c r="CG471" s="8"/>
      <c r="CR471" s="8"/>
    </row>
    <row r="472" spans="6:96" s="1" customFormat="1" x14ac:dyDescent="0.25">
      <c r="F472" s="26"/>
      <c r="H472" s="8"/>
      <c r="S472" s="8"/>
      <c r="AD472" s="8"/>
      <c r="AO472" s="8"/>
      <c r="AZ472" s="8"/>
      <c r="BK472" s="8"/>
      <c r="BV472" s="8"/>
      <c r="BW472" s="8"/>
      <c r="CG472" s="8"/>
      <c r="CR472" s="8"/>
    </row>
    <row r="473" spans="6:96" s="1" customFormat="1" x14ac:dyDescent="0.25">
      <c r="F473" s="26"/>
      <c r="H473" s="8"/>
      <c r="S473" s="8"/>
      <c r="AD473" s="8"/>
      <c r="AO473" s="8"/>
      <c r="AZ473" s="8"/>
      <c r="BK473" s="8"/>
      <c r="BV473" s="8"/>
      <c r="BW473" s="8"/>
      <c r="CG473" s="8"/>
      <c r="CR473" s="8"/>
    </row>
    <row r="474" spans="6:96" s="1" customFormat="1" x14ac:dyDescent="0.25">
      <c r="F474" s="26"/>
      <c r="H474" s="8"/>
      <c r="S474" s="8"/>
      <c r="AD474" s="8"/>
      <c r="AO474" s="8"/>
      <c r="AZ474" s="8"/>
      <c r="BK474" s="8"/>
      <c r="BV474" s="8"/>
      <c r="BW474" s="8"/>
      <c r="CG474" s="8"/>
      <c r="CR474" s="8"/>
    </row>
    <row r="475" spans="6:96" s="1" customFormat="1" x14ac:dyDescent="0.25">
      <c r="F475" s="26"/>
      <c r="H475" s="8"/>
      <c r="S475" s="8"/>
      <c r="AD475" s="8"/>
      <c r="AO475" s="8"/>
      <c r="AZ475" s="8"/>
      <c r="BK475" s="8"/>
      <c r="BV475" s="8"/>
      <c r="BW475" s="8"/>
      <c r="CG475" s="8"/>
      <c r="CR475" s="8"/>
    </row>
    <row r="476" spans="6:96" s="1" customFormat="1" x14ac:dyDescent="0.25">
      <c r="F476" s="26"/>
      <c r="H476" s="8"/>
      <c r="S476" s="8"/>
      <c r="AD476" s="8"/>
      <c r="AO476" s="8"/>
      <c r="AZ476" s="8"/>
      <c r="BK476" s="8"/>
      <c r="BV476" s="8"/>
      <c r="BW476" s="8"/>
      <c r="CG476" s="8"/>
      <c r="CR476" s="8"/>
    </row>
    <row r="477" spans="6:96" s="1" customFormat="1" x14ac:dyDescent="0.25">
      <c r="F477" s="26"/>
      <c r="H477" s="8"/>
      <c r="S477" s="8"/>
      <c r="AD477" s="8"/>
      <c r="AO477" s="8"/>
      <c r="AZ477" s="8"/>
      <c r="BK477" s="8"/>
      <c r="BV477" s="8"/>
      <c r="BW477" s="8"/>
      <c r="CG477" s="8"/>
      <c r="CR477" s="8"/>
    </row>
    <row r="478" spans="6:96" s="1" customFormat="1" x14ac:dyDescent="0.25">
      <c r="F478" s="26"/>
      <c r="H478" s="8"/>
      <c r="S478" s="8"/>
      <c r="AD478" s="8"/>
      <c r="AO478" s="8"/>
      <c r="AZ478" s="8"/>
      <c r="BK478" s="8"/>
      <c r="BV478" s="8"/>
      <c r="BW478" s="8"/>
      <c r="CG478" s="8"/>
      <c r="CR478" s="8"/>
    </row>
    <row r="479" spans="6:96" s="1" customFormat="1" x14ac:dyDescent="0.25">
      <c r="F479" s="26"/>
      <c r="H479" s="8"/>
      <c r="S479" s="8"/>
      <c r="AD479" s="8"/>
      <c r="AO479" s="8"/>
      <c r="AZ479" s="8"/>
      <c r="BK479" s="8"/>
      <c r="BV479" s="8"/>
      <c r="BW479" s="8"/>
      <c r="CG479" s="8"/>
      <c r="CR479" s="8"/>
    </row>
    <row r="480" spans="6:96" s="1" customFormat="1" x14ac:dyDescent="0.25">
      <c r="F480" s="26"/>
      <c r="H480" s="8"/>
      <c r="S480" s="8"/>
      <c r="AD480" s="8"/>
      <c r="AO480" s="8"/>
      <c r="AZ480" s="8"/>
      <c r="BK480" s="8"/>
      <c r="BV480" s="8"/>
      <c r="BW480" s="8"/>
      <c r="CG480" s="8"/>
      <c r="CR480" s="8"/>
    </row>
    <row r="481" spans="6:96" s="1" customFormat="1" x14ac:dyDescent="0.25">
      <c r="F481" s="26"/>
      <c r="H481" s="8"/>
      <c r="S481" s="8"/>
      <c r="AD481" s="8"/>
      <c r="AO481" s="8"/>
      <c r="AZ481" s="8"/>
      <c r="BK481" s="8"/>
      <c r="BV481" s="8"/>
      <c r="BW481" s="8"/>
      <c r="CG481" s="8"/>
      <c r="CR481" s="8"/>
    </row>
    <row r="482" spans="6:96" s="1" customFormat="1" x14ac:dyDescent="0.25">
      <c r="F482" s="26"/>
      <c r="H482" s="8"/>
      <c r="S482" s="8"/>
      <c r="AD482" s="8"/>
      <c r="AO482" s="8"/>
      <c r="AZ482" s="8"/>
      <c r="BK482" s="8"/>
      <c r="BV482" s="8"/>
      <c r="BW482" s="8"/>
      <c r="CG482" s="8"/>
      <c r="CR482" s="8"/>
    </row>
    <row r="483" spans="6:96" s="1" customFormat="1" x14ac:dyDescent="0.25">
      <c r="F483" s="26"/>
      <c r="H483" s="8"/>
      <c r="S483" s="8"/>
      <c r="AD483" s="8"/>
      <c r="AO483" s="8"/>
      <c r="AZ483" s="8"/>
      <c r="BK483" s="8"/>
      <c r="BV483" s="8"/>
      <c r="BW483" s="8"/>
      <c r="CG483" s="8"/>
      <c r="CR483" s="8"/>
    </row>
    <row r="484" spans="6:96" s="1" customFormat="1" x14ac:dyDescent="0.25">
      <c r="F484" s="26"/>
      <c r="H484" s="8"/>
      <c r="S484" s="8"/>
      <c r="AD484" s="8"/>
      <c r="AO484" s="8"/>
      <c r="AZ484" s="8"/>
      <c r="BK484" s="8"/>
      <c r="BV484" s="8"/>
      <c r="BW484" s="8"/>
      <c r="CG484" s="8"/>
      <c r="CR484" s="8"/>
    </row>
    <row r="485" spans="6:96" s="1" customFormat="1" x14ac:dyDescent="0.25">
      <c r="F485" s="26"/>
      <c r="H485" s="8"/>
      <c r="S485" s="8"/>
      <c r="AD485" s="8"/>
      <c r="AO485" s="8"/>
      <c r="AZ485" s="8"/>
      <c r="BK485" s="8"/>
      <c r="BV485" s="8"/>
      <c r="BW485" s="8"/>
      <c r="CG485" s="8"/>
      <c r="CR485" s="8"/>
    </row>
    <row r="486" spans="6:96" s="1" customFormat="1" x14ac:dyDescent="0.25">
      <c r="F486" s="26"/>
      <c r="H486" s="8"/>
      <c r="S486" s="8"/>
      <c r="AD486" s="8"/>
      <c r="AO486" s="8"/>
      <c r="AZ486" s="8"/>
      <c r="BK486" s="8"/>
      <c r="BV486" s="8"/>
      <c r="BW486" s="8"/>
      <c r="CG486" s="8"/>
      <c r="CR486" s="8"/>
    </row>
    <row r="487" spans="6:96" s="1" customFormat="1" x14ac:dyDescent="0.25">
      <c r="F487" s="26"/>
      <c r="H487" s="8"/>
      <c r="S487" s="8"/>
      <c r="AD487" s="8"/>
      <c r="AO487" s="8"/>
      <c r="AZ487" s="8"/>
      <c r="BK487" s="8"/>
      <c r="BV487" s="8"/>
      <c r="BW487" s="8"/>
      <c r="CG487" s="8"/>
      <c r="CR487" s="8"/>
    </row>
    <row r="488" spans="6:96" s="1" customFormat="1" x14ac:dyDescent="0.25">
      <c r="F488" s="26"/>
      <c r="H488" s="8"/>
      <c r="S488" s="8"/>
      <c r="AD488" s="8"/>
      <c r="AO488" s="8"/>
      <c r="AZ488" s="8"/>
      <c r="BK488" s="8"/>
      <c r="BV488" s="8"/>
      <c r="BW488" s="8"/>
      <c r="CG488" s="8"/>
      <c r="CR488" s="8"/>
    </row>
    <row r="489" spans="6:96" s="1" customFormat="1" x14ac:dyDescent="0.25">
      <c r="F489" s="26"/>
      <c r="H489" s="8"/>
      <c r="S489" s="8"/>
      <c r="AD489" s="8"/>
      <c r="AO489" s="8"/>
      <c r="AZ489" s="8"/>
      <c r="BK489" s="8"/>
      <c r="BV489" s="8"/>
      <c r="BW489" s="8"/>
      <c r="CG489" s="8"/>
      <c r="CR489" s="8"/>
    </row>
    <row r="490" spans="6:96" s="1" customFormat="1" x14ac:dyDescent="0.25">
      <c r="F490" s="26"/>
      <c r="H490" s="8"/>
      <c r="S490" s="8"/>
      <c r="AD490" s="8"/>
      <c r="AO490" s="8"/>
      <c r="AZ490" s="8"/>
      <c r="BK490" s="8"/>
      <c r="BV490" s="8"/>
      <c r="BW490" s="8"/>
      <c r="CG490" s="8"/>
      <c r="CR490" s="8"/>
    </row>
    <row r="491" spans="6:96" s="1" customFormat="1" x14ac:dyDescent="0.25">
      <c r="F491" s="26"/>
      <c r="H491" s="8"/>
      <c r="S491" s="8"/>
      <c r="AD491" s="8"/>
      <c r="AO491" s="8"/>
      <c r="AZ491" s="8"/>
      <c r="BK491" s="8"/>
      <c r="BV491" s="8"/>
      <c r="BW491" s="8"/>
      <c r="CG491" s="8"/>
      <c r="CR491" s="8"/>
    </row>
    <row r="492" spans="6:96" s="1" customFormat="1" x14ac:dyDescent="0.25">
      <c r="F492" s="26"/>
      <c r="H492" s="8"/>
      <c r="S492" s="8"/>
      <c r="AD492" s="8"/>
      <c r="AO492" s="8"/>
      <c r="AZ492" s="8"/>
      <c r="BK492" s="8"/>
      <c r="BV492" s="8"/>
      <c r="BW492" s="8"/>
      <c r="CG492" s="8"/>
      <c r="CR492" s="8"/>
    </row>
    <row r="493" spans="6:96" s="1" customFormat="1" x14ac:dyDescent="0.25">
      <c r="F493" s="26"/>
      <c r="H493" s="8"/>
      <c r="S493" s="8"/>
      <c r="AD493" s="8"/>
      <c r="AO493" s="8"/>
      <c r="AZ493" s="8"/>
      <c r="BK493" s="8"/>
      <c r="BV493" s="8"/>
      <c r="BW493" s="8"/>
      <c r="CG493" s="8"/>
      <c r="CR493" s="8"/>
    </row>
    <row r="494" spans="6:96" s="1" customFormat="1" x14ac:dyDescent="0.25">
      <c r="F494" s="26"/>
      <c r="H494" s="8"/>
      <c r="S494" s="8"/>
      <c r="AD494" s="8"/>
      <c r="AO494" s="8"/>
      <c r="AZ494" s="8"/>
      <c r="BK494" s="8"/>
      <c r="BV494" s="8"/>
      <c r="BW494" s="8"/>
      <c r="CG494" s="8"/>
      <c r="CR494" s="8"/>
    </row>
    <row r="495" spans="6:96" s="1" customFormat="1" x14ac:dyDescent="0.25">
      <c r="F495" s="26"/>
      <c r="H495" s="8"/>
      <c r="S495" s="8"/>
      <c r="AD495" s="8"/>
      <c r="AO495" s="8"/>
      <c r="AZ495" s="8"/>
      <c r="BK495" s="8"/>
      <c r="BV495" s="8"/>
      <c r="BW495" s="8"/>
      <c r="CG495" s="8"/>
      <c r="CR495" s="8"/>
    </row>
    <row r="496" spans="6:96" s="1" customFormat="1" x14ac:dyDescent="0.25">
      <c r="F496" s="26"/>
      <c r="H496" s="8"/>
      <c r="S496" s="8"/>
      <c r="AD496" s="8"/>
      <c r="AO496" s="8"/>
      <c r="AZ496" s="8"/>
      <c r="BK496" s="8"/>
      <c r="BV496" s="8"/>
      <c r="BW496" s="8"/>
      <c r="CG496" s="8"/>
      <c r="CR496" s="8"/>
    </row>
    <row r="497" spans="6:96" s="1" customFormat="1" x14ac:dyDescent="0.25">
      <c r="F497" s="26"/>
      <c r="H497" s="8"/>
      <c r="S497" s="8"/>
      <c r="AD497" s="8"/>
      <c r="AO497" s="8"/>
      <c r="AZ497" s="8"/>
      <c r="BK497" s="8"/>
      <c r="BV497" s="8"/>
      <c r="BW497" s="8"/>
      <c r="CG497" s="8"/>
      <c r="CR497" s="8"/>
    </row>
    <row r="498" spans="6:96" s="1" customFormat="1" x14ac:dyDescent="0.25">
      <c r="F498" s="26"/>
      <c r="H498" s="8"/>
      <c r="S498" s="8"/>
      <c r="AD498" s="8"/>
      <c r="AO498" s="8"/>
      <c r="AZ498" s="8"/>
      <c r="BK498" s="8"/>
      <c r="BV498" s="8"/>
      <c r="BW498" s="8"/>
      <c r="CG498" s="8"/>
      <c r="CR498" s="8"/>
    </row>
    <row r="499" spans="6:96" s="1" customFormat="1" x14ac:dyDescent="0.25">
      <c r="F499" s="26"/>
      <c r="H499" s="8"/>
      <c r="S499" s="8"/>
      <c r="AD499" s="8"/>
      <c r="AO499" s="8"/>
      <c r="AZ499" s="8"/>
      <c r="BK499" s="8"/>
      <c r="BV499" s="8"/>
      <c r="BW499" s="8"/>
      <c r="CG499" s="8"/>
      <c r="CR499" s="8"/>
    </row>
    <row r="500" spans="6:96" s="1" customFormat="1" x14ac:dyDescent="0.25">
      <c r="F500" s="26"/>
      <c r="H500" s="8"/>
      <c r="S500" s="8"/>
      <c r="AD500" s="8"/>
      <c r="AO500" s="8"/>
      <c r="AZ500" s="8"/>
      <c r="BK500" s="8"/>
      <c r="BV500" s="8"/>
      <c r="BW500" s="8"/>
      <c r="CG500" s="8"/>
      <c r="CR500" s="8"/>
    </row>
    <row r="501" spans="6:96" s="1" customFormat="1" x14ac:dyDescent="0.25">
      <c r="F501" s="26"/>
      <c r="H501" s="8"/>
      <c r="S501" s="8"/>
      <c r="AD501" s="8"/>
      <c r="AO501" s="8"/>
      <c r="AZ501" s="8"/>
      <c r="BK501" s="8"/>
      <c r="BV501" s="8"/>
      <c r="BW501" s="8"/>
      <c r="CG501" s="8"/>
      <c r="CR501" s="8"/>
    </row>
    <row r="502" spans="6:96" s="1" customFormat="1" x14ac:dyDescent="0.25">
      <c r="F502" s="26"/>
      <c r="H502" s="8"/>
      <c r="S502" s="8"/>
      <c r="AD502" s="8"/>
      <c r="AO502" s="8"/>
      <c r="AZ502" s="8"/>
      <c r="BK502" s="8"/>
      <c r="BV502" s="8"/>
      <c r="BW502" s="8"/>
      <c r="CG502" s="8"/>
      <c r="CR502" s="8"/>
    </row>
    <row r="503" spans="6:96" s="1" customFormat="1" x14ac:dyDescent="0.25">
      <c r="F503" s="26"/>
      <c r="H503" s="8"/>
      <c r="S503" s="8"/>
      <c r="AD503" s="8"/>
      <c r="AO503" s="8"/>
      <c r="AZ503" s="8"/>
      <c r="BK503" s="8"/>
      <c r="BV503" s="8"/>
      <c r="BW503" s="8"/>
      <c r="CG503" s="8"/>
      <c r="CR503" s="8"/>
    </row>
    <row r="504" spans="6:96" s="1" customFormat="1" x14ac:dyDescent="0.25">
      <c r="F504" s="26"/>
      <c r="H504" s="8"/>
      <c r="S504" s="8"/>
      <c r="AD504" s="8"/>
      <c r="AO504" s="8"/>
      <c r="AZ504" s="8"/>
      <c r="BK504" s="8"/>
      <c r="BV504" s="8"/>
      <c r="BW504" s="8"/>
      <c r="CG504" s="8"/>
      <c r="CR504" s="8"/>
    </row>
    <row r="505" spans="6:96" s="1" customFormat="1" x14ac:dyDescent="0.25">
      <c r="F505" s="26"/>
      <c r="H505" s="8"/>
      <c r="S505" s="8"/>
      <c r="AD505" s="8"/>
      <c r="AO505" s="8"/>
      <c r="AZ505" s="8"/>
      <c r="BK505" s="8"/>
      <c r="BV505" s="8"/>
      <c r="BW505" s="8"/>
      <c r="CG505" s="8"/>
      <c r="CR505" s="8"/>
    </row>
    <row r="506" spans="6:96" s="1" customFormat="1" x14ac:dyDescent="0.25">
      <c r="F506" s="26"/>
      <c r="H506" s="8"/>
      <c r="S506" s="8"/>
      <c r="AD506" s="8"/>
      <c r="AO506" s="8"/>
      <c r="AZ506" s="8"/>
      <c r="BK506" s="8"/>
      <c r="BV506" s="8"/>
      <c r="BW506" s="8"/>
      <c r="CG506" s="8"/>
      <c r="CR506" s="8"/>
    </row>
    <row r="507" spans="6:96" s="1" customFormat="1" x14ac:dyDescent="0.25">
      <c r="F507" s="26"/>
      <c r="H507" s="8"/>
      <c r="S507" s="8"/>
      <c r="AD507" s="8"/>
      <c r="AO507" s="8"/>
      <c r="AZ507" s="8"/>
      <c r="BK507" s="8"/>
      <c r="BV507" s="8"/>
      <c r="BW507" s="8"/>
      <c r="CG507" s="8"/>
      <c r="CR507" s="8"/>
    </row>
    <row r="508" spans="6:96" s="1" customFormat="1" x14ac:dyDescent="0.25">
      <c r="F508" s="26"/>
      <c r="H508" s="8"/>
      <c r="S508" s="8"/>
      <c r="AD508" s="8"/>
      <c r="AO508" s="8"/>
      <c r="AZ508" s="8"/>
      <c r="BK508" s="8"/>
      <c r="BV508" s="8"/>
      <c r="BW508" s="8"/>
      <c r="CG508" s="8"/>
      <c r="CR508" s="8"/>
    </row>
    <row r="509" spans="6:96" s="1" customFormat="1" x14ac:dyDescent="0.25">
      <c r="F509" s="26"/>
      <c r="H509" s="8"/>
      <c r="S509" s="8"/>
      <c r="AD509" s="8"/>
      <c r="AO509" s="8"/>
      <c r="AZ509" s="8"/>
      <c r="BK509" s="8"/>
      <c r="BV509" s="8"/>
      <c r="BW509" s="8"/>
      <c r="CG509" s="8"/>
      <c r="CR509" s="8"/>
    </row>
    <row r="510" spans="6:96" s="1" customFormat="1" x14ac:dyDescent="0.25">
      <c r="F510" s="26"/>
      <c r="H510" s="8"/>
      <c r="S510" s="8"/>
      <c r="AD510" s="8"/>
      <c r="AO510" s="8"/>
      <c r="AZ510" s="8"/>
      <c r="BK510" s="8"/>
      <c r="BV510" s="8"/>
      <c r="BW510" s="8"/>
      <c r="CG510" s="8"/>
      <c r="CR510" s="8"/>
    </row>
    <row r="511" spans="6:96" s="1" customFormat="1" x14ac:dyDescent="0.25">
      <c r="F511" s="26"/>
      <c r="H511" s="8"/>
      <c r="S511" s="8"/>
      <c r="AD511" s="8"/>
      <c r="AO511" s="8"/>
      <c r="AZ511" s="8"/>
      <c r="BK511" s="8"/>
      <c r="BV511" s="8"/>
      <c r="BW511" s="8"/>
      <c r="CG511" s="8"/>
      <c r="CR511" s="8"/>
    </row>
    <row r="512" spans="6:96" s="1" customFormat="1" x14ac:dyDescent="0.25">
      <c r="F512" s="26"/>
      <c r="H512" s="8"/>
      <c r="S512" s="8"/>
      <c r="AD512" s="8"/>
      <c r="AO512" s="8"/>
      <c r="AZ512" s="8"/>
      <c r="BK512" s="8"/>
      <c r="BV512" s="8"/>
      <c r="BW512" s="8"/>
      <c r="CG512" s="8"/>
      <c r="CR512" s="8"/>
    </row>
    <row r="513" spans="6:96" s="1" customFormat="1" x14ac:dyDescent="0.25">
      <c r="F513" s="26"/>
      <c r="H513" s="8"/>
      <c r="S513" s="8"/>
      <c r="AD513" s="8"/>
      <c r="AO513" s="8"/>
      <c r="AZ513" s="8"/>
      <c r="BK513" s="8"/>
      <c r="BV513" s="8"/>
      <c r="BW513" s="8"/>
      <c r="CG513" s="8"/>
      <c r="CR513" s="8"/>
    </row>
    <row r="514" spans="6:96" s="1" customFormat="1" x14ac:dyDescent="0.25">
      <c r="F514" s="26"/>
      <c r="H514" s="8"/>
      <c r="S514" s="8"/>
      <c r="AD514" s="8"/>
      <c r="AO514" s="8"/>
      <c r="AZ514" s="8"/>
      <c r="BK514" s="8"/>
      <c r="BV514" s="8"/>
      <c r="BW514" s="8"/>
      <c r="CG514" s="8"/>
      <c r="CR514" s="8"/>
    </row>
    <row r="515" spans="6:96" s="1" customFormat="1" x14ac:dyDescent="0.25">
      <c r="F515" s="26"/>
      <c r="H515" s="8"/>
      <c r="S515" s="8"/>
      <c r="AD515" s="8"/>
      <c r="AO515" s="8"/>
      <c r="AZ515" s="8"/>
      <c r="BK515" s="8"/>
      <c r="BV515" s="8"/>
      <c r="BW515" s="8"/>
      <c r="CG515" s="8"/>
      <c r="CR515" s="8"/>
    </row>
    <row r="516" spans="6:96" s="1" customFormat="1" x14ac:dyDescent="0.25">
      <c r="F516" s="26"/>
      <c r="H516" s="8"/>
      <c r="S516" s="8"/>
      <c r="AD516" s="8"/>
      <c r="AO516" s="8"/>
      <c r="AZ516" s="8"/>
      <c r="BK516" s="8"/>
      <c r="BV516" s="8"/>
      <c r="BW516" s="8"/>
      <c r="CG516" s="8"/>
      <c r="CR516" s="8"/>
    </row>
    <row r="517" spans="6:96" s="1" customFormat="1" x14ac:dyDescent="0.25">
      <c r="F517" s="26"/>
      <c r="H517" s="8"/>
      <c r="S517" s="8"/>
      <c r="AD517" s="8"/>
      <c r="AO517" s="8"/>
      <c r="AZ517" s="8"/>
      <c r="BK517" s="8"/>
      <c r="BV517" s="8"/>
      <c r="BW517" s="8"/>
      <c r="CG517" s="8"/>
      <c r="CR517" s="8"/>
    </row>
    <row r="518" spans="6:96" s="1" customFormat="1" x14ac:dyDescent="0.25">
      <c r="F518" s="26"/>
      <c r="H518" s="8"/>
      <c r="S518" s="8"/>
      <c r="AD518" s="8"/>
      <c r="AO518" s="8"/>
      <c r="AZ518" s="8"/>
      <c r="BK518" s="8"/>
      <c r="BV518" s="8"/>
      <c r="BW518" s="8"/>
      <c r="CG518" s="8"/>
      <c r="CR518" s="8"/>
    </row>
    <row r="519" spans="6:96" s="1" customFormat="1" x14ac:dyDescent="0.25">
      <c r="F519" s="26"/>
      <c r="H519" s="8"/>
      <c r="S519" s="8"/>
      <c r="AD519" s="8"/>
      <c r="AO519" s="8"/>
      <c r="AZ519" s="8"/>
      <c r="BK519" s="8"/>
      <c r="BV519" s="8"/>
      <c r="BW519" s="8"/>
      <c r="CG519" s="8"/>
      <c r="CR519" s="8"/>
    </row>
    <row r="520" spans="6:96" s="1" customFormat="1" x14ac:dyDescent="0.25">
      <c r="F520" s="26"/>
      <c r="H520" s="8"/>
      <c r="S520" s="8"/>
      <c r="AD520" s="8"/>
      <c r="AO520" s="8"/>
      <c r="AZ520" s="8"/>
      <c r="BK520" s="8"/>
      <c r="BV520" s="8"/>
      <c r="BW520" s="8"/>
      <c r="CG520" s="8"/>
      <c r="CR520" s="8"/>
    </row>
    <row r="521" spans="6:96" s="1" customFormat="1" x14ac:dyDescent="0.25">
      <c r="F521" s="26"/>
      <c r="H521" s="8"/>
      <c r="S521" s="8"/>
      <c r="AD521" s="8"/>
      <c r="AO521" s="8"/>
      <c r="AZ521" s="8"/>
      <c r="BK521" s="8"/>
      <c r="BV521" s="8"/>
      <c r="BW521" s="8"/>
      <c r="CG521" s="8"/>
      <c r="CR521" s="8"/>
    </row>
    <row r="522" spans="6:96" s="1" customFormat="1" x14ac:dyDescent="0.25">
      <c r="F522" s="26"/>
      <c r="H522" s="8"/>
      <c r="S522" s="8"/>
      <c r="AD522" s="8"/>
      <c r="AO522" s="8"/>
      <c r="AZ522" s="8"/>
      <c r="BK522" s="8"/>
      <c r="BV522" s="8"/>
      <c r="BW522" s="8"/>
      <c r="CG522" s="8"/>
      <c r="CR522" s="8"/>
    </row>
    <row r="523" spans="6:96" s="1" customFormat="1" x14ac:dyDescent="0.25">
      <c r="F523" s="26"/>
      <c r="H523" s="8"/>
      <c r="S523" s="8"/>
      <c r="AD523" s="8"/>
      <c r="AO523" s="8"/>
      <c r="AZ523" s="8"/>
      <c r="BK523" s="8"/>
      <c r="BV523" s="8"/>
      <c r="BW523" s="8"/>
      <c r="CG523" s="8"/>
      <c r="CR523" s="8"/>
    </row>
    <row r="524" spans="6:96" s="1" customFormat="1" x14ac:dyDescent="0.25">
      <c r="F524" s="26"/>
      <c r="H524" s="8"/>
      <c r="S524" s="8"/>
      <c r="AD524" s="8"/>
      <c r="AO524" s="8"/>
      <c r="AZ524" s="8"/>
      <c r="BK524" s="8"/>
      <c r="BV524" s="8"/>
      <c r="BW524" s="8"/>
      <c r="CG524" s="8"/>
      <c r="CR524" s="8"/>
    </row>
    <row r="525" spans="6:96" s="1" customFormat="1" x14ac:dyDescent="0.25">
      <c r="F525" s="26"/>
      <c r="H525" s="8"/>
      <c r="S525" s="8"/>
      <c r="AD525" s="8"/>
      <c r="AO525" s="8"/>
      <c r="AZ525" s="8"/>
      <c r="BK525" s="8"/>
      <c r="BV525" s="8"/>
      <c r="BW525" s="8"/>
      <c r="CG525" s="8"/>
      <c r="CR525" s="8"/>
    </row>
    <row r="526" spans="6:96" s="1" customFormat="1" x14ac:dyDescent="0.25">
      <c r="F526" s="26"/>
      <c r="H526" s="8"/>
      <c r="S526" s="8"/>
      <c r="AD526" s="8"/>
      <c r="AO526" s="8"/>
      <c r="AZ526" s="8"/>
      <c r="BK526" s="8"/>
      <c r="BV526" s="8"/>
      <c r="BW526" s="8"/>
      <c r="CG526" s="8"/>
      <c r="CR526" s="8"/>
    </row>
    <row r="527" spans="6:96" s="1" customFormat="1" x14ac:dyDescent="0.25">
      <c r="F527" s="26"/>
      <c r="H527" s="8"/>
      <c r="S527" s="8"/>
      <c r="AD527" s="8"/>
      <c r="AO527" s="8"/>
      <c r="AZ527" s="8"/>
      <c r="BK527" s="8"/>
      <c r="BV527" s="8"/>
      <c r="BW527" s="8"/>
      <c r="CG527" s="8"/>
      <c r="CR527" s="8"/>
    </row>
    <row r="528" spans="6:96" s="1" customFormat="1" x14ac:dyDescent="0.25">
      <c r="F528" s="26"/>
      <c r="H528" s="8"/>
      <c r="S528" s="8"/>
      <c r="AD528" s="8"/>
      <c r="AO528" s="8"/>
      <c r="AZ528" s="8"/>
      <c r="BK528" s="8"/>
      <c r="BV528" s="8"/>
      <c r="BW528" s="8"/>
      <c r="CG528" s="8"/>
      <c r="CR528" s="8"/>
    </row>
    <row r="529" spans="6:96" s="1" customFormat="1" x14ac:dyDescent="0.25">
      <c r="F529" s="26"/>
      <c r="H529" s="8"/>
      <c r="S529" s="8"/>
      <c r="AD529" s="8"/>
      <c r="AO529" s="8"/>
      <c r="AZ529" s="8"/>
      <c r="BK529" s="8"/>
      <c r="BV529" s="8"/>
      <c r="BW529" s="8"/>
      <c r="CG529" s="8"/>
      <c r="CR529" s="8"/>
    </row>
    <row r="530" spans="6:96" s="1" customFormat="1" x14ac:dyDescent="0.25">
      <c r="F530" s="26"/>
      <c r="H530" s="8"/>
      <c r="S530" s="8"/>
      <c r="AD530" s="8"/>
      <c r="AO530" s="8"/>
      <c r="AZ530" s="8"/>
      <c r="BK530" s="8"/>
      <c r="BV530" s="8"/>
      <c r="BW530" s="8"/>
      <c r="CG530" s="8"/>
      <c r="CR530" s="8"/>
    </row>
    <row r="531" spans="6:96" s="1" customFormat="1" x14ac:dyDescent="0.25">
      <c r="F531" s="26"/>
      <c r="H531" s="8"/>
      <c r="S531" s="8"/>
      <c r="AD531" s="8"/>
      <c r="AO531" s="8"/>
      <c r="AZ531" s="8"/>
      <c r="BK531" s="8"/>
      <c r="BV531" s="8"/>
      <c r="BW531" s="8"/>
      <c r="CG531" s="8"/>
      <c r="CR531" s="8"/>
    </row>
    <row r="532" spans="6:96" s="1" customFormat="1" x14ac:dyDescent="0.25">
      <c r="F532" s="26"/>
      <c r="H532" s="8"/>
      <c r="S532" s="8"/>
      <c r="AD532" s="8"/>
      <c r="AO532" s="8"/>
      <c r="AZ532" s="8"/>
      <c r="BK532" s="8"/>
      <c r="BV532" s="8"/>
      <c r="BW532" s="8"/>
      <c r="CG532" s="8"/>
      <c r="CR532" s="8"/>
    </row>
    <row r="533" spans="6:96" s="1" customFormat="1" x14ac:dyDescent="0.25">
      <c r="F533" s="26"/>
      <c r="H533" s="8"/>
      <c r="S533" s="8"/>
      <c r="AD533" s="8"/>
      <c r="AO533" s="8"/>
      <c r="AZ533" s="8"/>
      <c r="BK533" s="8"/>
      <c r="BV533" s="8"/>
      <c r="BW533" s="8"/>
      <c r="CG533" s="8"/>
      <c r="CR533" s="8"/>
    </row>
    <row r="534" spans="6:96" s="1" customFormat="1" x14ac:dyDescent="0.25">
      <c r="F534" s="26"/>
      <c r="H534" s="8"/>
      <c r="S534" s="8"/>
      <c r="AD534" s="8"/>
      <c r="AO534" s="8"/>
      <c r="AZ534" s="8"/>
      <c r="BK534" s="8"/>
      <c r="BV534" s="8"/>
      <c r="BW534" s="8"/>
      <c r="CG534" s="8"/>
      <c r="CR534" s="8"/>
    </row>
    <row r="535" spans="6:96" s="1" customFormat="1" x14ac:dyDescent="0.25">
      <c r="F535" s="26"/>
      <c r="H535" s="8"/>
      <c r="S535" s="8"/>
      <c r="AD535" s="8"/>
      <c r="AO535" s="8"/>
      <c r="AZ535" s="8"/>
      <c r="BK535" s="8"/>
      <c r="BV535" s="8"/>
      <c r="BW535" s="8"/>
      <c r="CG535" s="8"/>
      <c r="CR535" s="8"/>
    </row>
    <row r="536" spans="6:96" s="1" customFormat="1" x14ac:dyDescent="0.25">
      <c r="F536" s="26"/>
      <c r="H536" s="8"/>
      <c r="S536" s="8"/>
      <c r="AD536" s="8"/>
      <c r="AO536" s="8"/>
      <c r="AZ536" s="8"/>
      <c r="BK536" s="8"/>
      <c r="BV536" s="8"/>
      <c r="BW536" s="8"/>
      <c r="CG536" s="8"/>
      <c r="CR536" s="8"/>
    </row>
    <row r="537" spans="6:96" s="1" customFormat="1" x14ac:dyDescent="0.25">
      <c r="F537" s="26"/>
      <c r="H537" s="8"/>
      <c r="S537" s="8"/>
      <c r="AD537" s="8"/>
      <c r="AO537" s="8"/>
      <c r="AZ537" s="8"/>
      <c r="BK537" s="8"/>
      <c r="BV537" s="8"/>
      <c r="BW537" s="8"/>
      <c r="CG537" s="8"/>
      <c r="CR537" s="8"/>
    </row>
    <row r="538" spans="6:96" s="1" customFormat="1" x14ac:dyDescent="0.25">
      <c r="F538" s="26"/>
      <c r="H538" s="8"/>
      <c r="S538" s="8"/>
      <c r="AD538" s="8"/>
      <c r="AO538" s="8"/>
      <c r="AZ538" s="8"/>
      <c r="BK538" s="8"/>
      <c r="BV538" s="8"/>
      <c r="BW538" s="8"/>
      <c r="CG538" s="8"/>
      <c r="CR538" s="8"/>
    </row>
    <row r="539" spans="6:96" s="1" customFormat="1" x14ac:dyDescent="0.25">
      <c r="F539" s="26"/>
      <c r="H539" s="8"/>
      <c r="S539" s="8"/>
      <c r="AD539" s="8"/>
      <c r="AO539" s="8"/>
      <c r="AZ539" s="8"/>
      <c r="BK539" s="8"/>
      <c r="BV539" s="8"/>
      <c r="BW539" s="8"/>
      <c r="CG539" s="8"/>
      <c r="CR539" s="8"/>
    </row>
    <row r="540" spans="6:96" s="1" customFormat="1" x14ac:dyDescent="0.25">
      <c r="F540" s="26"/>
      <c r="H540" s="8"/>
      <c r="S540" s="8"/>
      <c r="AD540" s="8"/>
      <c r="AO540" s="8"/>
      <c r="AZ540" s="8"/>
      <c r="BK540" s="8"/>
      <c r="BV540" s="8"/>
      <c r="BW540" s="8"/>
      <c r="CG540" s="8"/>
      <c r="CR540" s="8"/>
    </row>
    <row r="541" spans="6:96" s="1" customFormat="1" x14ac:dyDescent="0.25">
      <c r="F541" s="26"/>
      <c r="H541" s="8"/>
      <c r="S541" s="8"/>
      <c r="AD541" s="8"/>
      <c r="AO541" s="8"/>
      <c r="AZ541" s="8"/>
      <c r="BK541" s="8"/>
      <c r="BV541" s="8"/>
      <c r="BW541" s="8"/>
      <c r="CG541" s="8"/>
      <c r="CR541" s="8"/>
    </row>
    <row r="542" spans="6:96" s="1" customFormat="1" x14ac:dyDescent="0.25">
      <c r="F542" s="26"/>
      <c r="H542" s="8"/>
      <c r="S542" s="8"/>
      <c r="AD542" s="8"/>
      <c r="AO542" s="8"/>
      <c r="AZ542" s="8"/>
      <c r="BK542" s="8"/>
      <c r="BV542" s="8"/>
      <c r="BW542" s="8"/>
      <c r="CG542" s="8"/>
      <c r="CR542" s="8"/>
    </row>
    <row r="543" spans="6:96" s="1" customFormat="1" x14ac:dyDescent="0.25">
      <c r="F543" s="26"/>
      <c r="H543" s="8"/>
      <c r="S543" s="8"/>
      <c r="AD543" s="8"/>
      <c r="AO543" s="8"/>
      <c r="AZ543" s="8"/>
      <c r="BK543" s="8"/>
      <c r="BV543" s="8"/>
      <c r="BW543" s="8"/>
      <c r="CG543" s="8"/>
      <c r="CR543" s="8"/>
    </row>
    <row r="544" spans="6:96" s="1" customFormat="1" x14ac:dyDescent="0.25">
      <c r="F544" s="26"/>
      <c r="H544" s="8"/>
      <c r="S544" s="8"/>
      <c r="AD544" s="8"/>
      <c r="AO544" s="8"/>
      <c r="AZ544" s="8"/>
      <c r="BK544" s="8"/>
      <c r="BV544" s="8"/>
      <c r="BW544" s="8"/>
      <c r="CG544" s="8"/>
      <c r="CR544" s="8"/>
    </row>
    <row r="545" spans="3:102" s="1" customFormat="1" x14ac:dyDescent="0.25">
      <c r="C545" s="15"/>
      <c r="F545" s="26"/>
      <c r="H545" s="8"/>
      <c r="N545" s="15"/>
      <c r="S545" s="8"/>
      <c r="Y545" s="15"/>
      <c r="AD545" s="8"/>
      <c r="AJ545" s="15"/>
      <c r="AO545" s="8"/>
      <c r="AU545" s="15"/>
      <c r="AZ545" s="8"/>
      <c r="BF545" s="15"/>
      <c r="BK545" s="8"/>
      <c r="BQ545" s="15"/>
      <c r="BV545" s="8"/>
      <c r="BW545" s="8"/>
      <c r="CB545" s="15"/>
      <c r="CG545" s="8"/>
      <c r="CM545" s="15"/>
      <c r="CR545" s="8"/>
      <c r="CX545" s="15"/>
    </row>
    <row r="546" spans="3:102" s="1" customFormat="1" x14ac:dyDescent="0.25">
      <c r="C546" s="15"/>
      <c r="F546" s="26"/>
      <c r="H546" s="8"/>
      <c r="N546" s="15"/>
      <c r="S546" s="8"/>
      <c r="Y546" s="15"/>
      <c r="AD546" s="8"/>
      <c r="AJ546" s="15"/>
      <c r="AO546" s="8"/>
      <c r="AU546" s="15"/>
      <c r="AZ546" s="8"/>
      <c r="BF546" s="15"/>
      <c r="BK546" s="8"/>
      <c r="BQ546" s="15"/>
      <c r="BV546" s="8"/>
      <c r="BW546" s="8"/>
      <c r="CB546" s="15"/>
      <c r="CG546" s="8"/>
      <c r="CM546" s="15"/>
      <c r="CR546" s="8"/>
      <c r="CX546" s="15"/>
    </row>
    <row r="547" spans="3:102" s="1" customFormat="1" x14ac:dyDescent="0.25">
      <c r="C547" s="15"/>
      <c r="F547" s="26"/>
      <c r="H547" s="8"/>
      <c r="N547" s="15"/>
      <c r="S547" s="8"/>
      <c r="Y547" s="15"/>
      <c r="AD547" s="8"/>
      <c r="AJ547" s="15"/>
      <c r="AO547" s="8"/>
      <c r="AU547" s="15"/>
      <c r="AZ547" s="8"/>
      <c r="BF547" s="15"/>
      <c r="BK547" s="8"/>
      <c r="BQ547" s="15"/>
      <c r="BV547" s="8"/>
      <c r="BW547" s="8"/>
      <c r="CB547" s="15"/>
      <c r="CG547" s="8"/>
      <c r="CM547" s="15"/>
      <c r="CR547" s="8"/>
      <c r="CX547" s="15"/>
    </row>
    <row r="548" spans="3:102" s="1" customFormat="1" x14ac:dyDescent="0.25">
      <c r="C548" s="15"/>
      <c r="F548" s="26"/>
      <c r="H548" s="8"/>
      <c r="N548" s="15"/>
      <c r="S548" s="8"/>
      <c r="Y548" s="15"/>
      <c r="AD548" s="8"/>
      <c r="AJ548" s="15"/>
      <c r="AO548" s="8"/>
      <c r="AU548" s="15"/>
      <c r="AZ548" s="8"/>
      <c r="BF548" s="15"/>
      <c r="BK548" s="8"/>
      <c r="BQ548" s="15"/>
      <c r="BV548" s="8"/>
      <c r="BW548" s="8"/>
      <c r="CB548" s="15"/>
      <c r="CG548" s="8"/>
      <c r="CM548" s="15"/>
      <c r="CR548" s="8"/>
      <c r="CX548" s="15"/>
    </row>
    <row r="549" spans="3:102" s="1" customFormat="1" x14ac:dyDescent="0.25">
      <c r="C549" s="15"/>
      <c r="F549" s="26"/>
      <c r="H549" s="8"/>
      <c r="N549" s="15"/>
      <c r="S549" s="8"/>
      <c r="Y549" s="15"/>
      <c r="AD549" s="8"/>
      <c r="AJ549" s="15"/>
      <c r="AO549" s="8"/>
      <c r="AU549" s="15"/>
      <c r="AZ549" s="8"/>
      <c r="BF549" s="15"/>
      <c r="BK549" s="8"/>
      <c r="BQ549" s="15"/>
      <c r="BV549" s="8"/>
      <c r="BW549" s="8"/>
      <c r="CB549" s="15"/>
      <c r="CG549" s="8"/>
      <c r="CM549" s="15"/>
      <c r="CR549" s="8"/>
      <c r="CX549" s="15"/>
    </row>
    <row r="550" spans="3:102" s="1" customFormat="1" x14ac:dyDescent="0.25">
      <c r="C550" s="15"/>
      <c r="F550" s="26"/>
      <c r="H550" s="8"/>
      <c r="N550" s="15"/>
      <c r="S550" s="8"/>
      <c r="Y550" s="15"/>
      <c r="AD550" s="8"/>
      <c r="AJ550" s="15"/>
      <c r="AO550" s="8"/>
      <c r="AU550" s="15"/>
      <c r="AZ550" s="8"/>
      <c r="BF550" s="15"/>
      <c r="BK550" s="8"/>
      <c r="BQ550" s="15"/>
      <c r="BV550" s="8"/>
      <c r="BW550" s="8"/>
      <c r="CB550" s="15"/>
      <c r="CG550" s="8"/>
      <c r="CM550" s="15"/>
      <c r="CR550" s="8"/>
      <c r="CX550" s="15"/>
    </row>
    <row r="551" spans="3:102" s="1" customFormat="1" x14ac:dyDescent="0.25">
      <c r="C551" s="15"/>
      <c r="F551" s="26"/>
      <c r="H551" s="8"/>
      <c r="N551" s="15"/>
      <c r="S551" s="8"/>
      <c r="Y551" s="15"/>
      <c r="AD551" s="8"/>
      <c r="AJ551" s="15"/>
      <c r="AO551" s="8"/>
      <c r="AU551" s="15"/>
      <c r="AZ551" s="8"/>
      <c r="BF551" s="15"/>
      <c r="BK551" s="8"/>
      <c r="BQ551" s="15"/>
      <c r="BV551" s="8"/>
      <c r="BW551" s="8"/>
      <c r="CB551" s="15"/>
      <c r="CG551" s="8"/>
      <c r="CM551" s="15"/>
      <c r="CR551" s="8"/>
      <c r="CX551" s="15"/>
    </row>
    <row r="552" spans="3:102" s="1" customFormat="1" x14ac:dyDescent="0.25">
      <c r="C552" s="15"/>
      <c r="F552" s="26"/>
      <c r="H552" s="8"/>
      <c r="N552" s="15"/>
      <c r="S552" s="8"/>
      <c r="Y552" s="15"/>
      <c r="AD552" s="8"/>
      <c r="AJ552" s="15"/>
      <c r="AO552" s="8"/>
      <c r="AU552" s="15"/>
      <c r="AZ552" s="8"/>
      <c r="BF552" s="15"/>
      <c r="BK552" s="8"/>
      <c r="BQ552" s="15"/>
      <c r="BV552" s="8"/>
      <c r="BW552" s="8"/>
      <c r="CB552" s="15"/>
      <c r="CG552" s="8"/>
      <c r="CM552" s="15"/>
      <c r="CR552" s="8"/>
      <c r="CX552" s="15"/>
    </row>
    <row r="553" spans="3:102" s="1" customFormat="1" x14ac:dyDescent="0.25">
      <c r="C553" s="15"/>
      <c r="F553" s="26"/>
      <c r="H553" s="8"/>
      <c r="N553" s="15"/>
      <c r="S553" s="8"/>
      <c r="Y553" s="15"/>
      <c r="AD553" s="8"/>
      <c r="AJ553" s="15"/>
      <c r="AO553" s="8"/>
      <c r="AU553" s="15"/>
      <c r="AZ553" s="8"/>
      <c r="BF553" s="15"/>
      <c r="BK553" s="8"/>
      <c r="BQ553" s="15"/>
      <c r="BV553" s="8"/>
      <c r="BW553" s="8"/>
      <c r="CB553" s="15"/>
      <c r="CG553" s="8"/>
      <c r="CM553" s="15"/>
      <c r="CR553" s="8"/>
      <c r="CX553" s="15"/>
    </row>
    <row r="554" spans="3:102" s="1" customFormat="1" x14ac:dyDescent="0.25">
      <c r="C554" s="15"/>
      <c r="F554" s="26"/>
      <c r="H554" s="8"/>
      <c r="N554" s="15"/>
      <c r="S554" s="8"/>
      <c r="Y554" s="15"/>
      <c r="AD554" s="8"/>
      <c r="AJ554" s="15"/>
      <c r="AO554" s="8"/>
      <c r="AU554" s="15"/>
      <c r="AZ554" s="8"/>
      <c r="BF554" s="15"/>
      <c r="BK554" s="8"/>
      <c r="BQ554" s="15"/>
      <c r="BV554" s="8"/>
      <c r="BW554" s="8"/>
      <c r="CB554" s="15"/>
      <c r="CG554" s="8"/>
      <c r="CM554" s="15"/>
      <c r="CR554" s="8"/>
      <c r="CX554" s="15"/>
    </row>
    <row r="555" spans="3:102" s="1" customFormat="1" x14ac:dyDescent="0.25">
      <c r="C555" s="15"/>
      <c r="F555" s="26"/>
      <c r="H555" s="8"/>
      <c r="N555" s="15"/>
      <c r="S555" s="8"/>
      <c r="Y555" s="15"/>
      <c r="AD555" s="8"/>
      <c r="AJ555" s="15"/>
      <c r="AO555" s="8"/>
      <c r="AU555" s="15"/>
      <c r="AZ555" s="8"/>
      <c r="BF555" s="15"/>
      <c r="BK555" s="8"/>
      <c r="BQ555" s="15"/>
      <c r="BV555" s="8"/>
      <c r="BW555" s="8"/>
      <c r="CB555" s="15"/>
      <c r="CG555" s="8"/>
      <c r="CM555" s="15"/>
      <c r="CR555" s="8"/>
      <c r="CX555" s="15"/>
    </row>
    <row r="556" spans="3:102" s="1" customFormat="1" x14ac:dyDescent="0.25">
      <c r="C556" s="15"/>
      <c r="F556" s="26"/>
      <c r="H556" s="8"/>
      <c r="N556" s="15"/>
      <c r="S556" s="8"/>
      <c r="Y556" s="15"/>
      <c r="AD556" s="8"/>
      <c r="AJ556" s="15"/>
      <c r="AO556" s="8"/>
      <c r="AU556" s="15"/>
      <c r="AZ556" s="8"/>
      <c r="BF556" s="15"/>
      <c r="BK556" s="8"/>
      <c r="BQ556" s="15"/>
      <c r="BV556" s="8"/>
      <c r="BW556" s="8"/>
      <c r="CB556" s="15"/>
      <c r="CG556" s="8"/>
      <c r="CM556" s="15"/>
      <c r="CR556" s="8"/>
      <c r="CX556" s="15"/>
    </row>
    <row r="557" spans="3:102" s="1" customFormat="1" x14ac:dyDescent="0.25">
      <c r="C557" s="15"/>
      <c r="F557" s="26"/>
      <c r="H557" s="8"/>
      <c r="N557" s="15"/>
      <c r="S557" s="8"/>
      <c r="Y557" s="15"/>
      <c r="AD557" s="8"/>
      <c r="AJ557" s="15"/>
      <c r="AO557" s="8"/>
      <c r="AU557" s="15"/>
      <c r="AZ557" s="8"/>
      <c r="BF557" s="15"/>
      <c r="BK557" s="8"/>
      <c r="BQ557" s="15"/>
      <c r="BV557" s="8"/>
      <c r="BW557" s="8"/>
      <c r="CB557" s="15"/>
      <c r="CG557" s="8"/>
      <c r="CM557" s="15"/>
      <c r="CR557" s="8"/>
      <c r="CX557" s="15"/>
    </row>
    <row r="558" spans="3:102" s="1" customFormat="1" x14ac:dyDescent="0.25">
      <c r="C558" s="15"/>
      <c r="F558" s="26"/>
      <c r="H558" s="8"/>
      <c r="N558" s="15"/>
      <c r="S558" s="8"/>
      <c r="Y558" s="15"/>
      <c r="AD558" s="8"/>
      <c r="AJ558" s="15"/>
      <c r="AO558" s="8"/>
      <c r="AU558" s="15"/>
      <c r="AZ558" s="8"/>
      <c r="BF558" s="15"/>
      <c r="BK558" s="8"/>
      <c r="BQ558" s="15"/>
      <c r="BV558" s="8"/>
      <c r="BW558" s="8"/>
      <c r="CB558" s="15"/>
      <c r="CG558" s="8"/>
      <c r="CM558" s="15"/>
      <c r="CR558" s="8"/>
      <c r="CX558" s="15"/>
    </row>
    <row r="559" spans="3:102" s="1" customFormat="1" x14ac:dyDescent="0.25">
      <c r="C559" s="15"/>
      <c r="F559" s="26"/>
      <c r="H559" s="8"/>
      <c r="N559" s="15"/>
      <c r="S559" s="8"/>
      <c r="Y559" s="15"/>
      <c r="AD559" s="8"/>
      <c r="AJ559" s="15"/>
      <c r="AO559" s="8"/>
      <c r="AU559" s="15"/>
      <c r="AZ559" s="8"/>
      <c r="BF559" s="15"/>
      <c r="BK559" s="8"/>
      <c r="BQ559" s="15"/>
      <c r="BV559" s="8"/>
      <c r="BW559" s="8"/>
      <c r="CB559" s="15"/>
      <c r="CG559" s="8"/>
      <c r="CM559" s="15"/>
      <c r="CR559" s="8"/>
      <c r="CX559" s="15"/>
    </row>
    <row r="560" spans="3:102" s="1" customFormat="1" x14ac:dyDescent="0.25">
      <c r="C560" s="15"/>
      <c r="F560" s="26"/>
      <c r="H560" s="8"/>
      <c r="N560" s="15"/>
      <c r="S560" s="8"/>
      <c r="Y560" s="15"/>
      <c r="AD560" s="8"/>
      <c r="AJ560" s="15"/>
      <c r="AO560" s="8"/>
      <c r="AU560" s="15"/>
      <c r="AZ560" s="8"/>
      <c r="BF560" s="15"/>
      <c r="BK560" s="8"/>
      <c r="BQ560" s="15"/>
      <c r="BV560" s="8"/>
      <c r="BW560" s="8"/>
      <c r="CB560" s="15"/>
      <c r="CG560" s="8"/>
      <c r="CM560" s="15"/>
      <c r="CR560" s="8"/>
      <c r="CX560" s="15"/>
    </row>
    <row r="561" spans="3:102" s="1" customFormat="1" x14ac:dyDescent="0.25">
      <c r="C561" s="15"/>
      <c r="F561" s="26"/>
      <c r="H561" s="8"/>
      <c r="N561" s="15"/>
      <c r="S561" s="8"/>
      <c r="Y561" s="15"/>
      <c r="AD561" s="8"/>
      <c r="AJ561" s="15"/>
      <c r="AO561" s="8"/>
      <c r="AU561" s="15"/>
      <c r="AZ561" s="8"/>
      <c r="BF561" s="15"/>
      <c r="BK561" s="8"/>
      <c r="BQ561" s="15"/>
      <c r="BV561" s="8"/>
      <c r="BW561" s="8"/>
      <c r="CB561" s="15"/>
      <c r="CG561" s="8"/>
      <c r="CM561" s="15"/>
      <c r="CR561" s="8"/>
      <c r="CX561" s="15"/>
    </row>
    <row r="562" spans="3:102" s="1" customFormat="1" x14ac:dyDescent="0.25">
      <c r="C562" s="15"/>
      <c r="F562" s="26"/>
      <c r="H562" s="8"/>
      <c r="N562" s="15"/>
      <c r="S562" s="8"/>
      <c r="Y562" s="15"/>
      <c r="AD562" s="8"/>
      <c r="AJ562" s="15"/>
      <c r="AO562" s="8"/>
      <c r="AU562" s="15"/>
      <c r="AZ562" s="8"/>
      <c r="BF562" s="15"/>
      <c r="BK562" s="8"/>
      <c r="BQ562" s="15"/>
      <c r="BV562" s="8"/>
      <c r="BW562" s="8"/>
      <c r="CB562" s="15"/>
      <c r="CG562" s="8"/>
      <c r="CM562" s="15"/>
      <c r="CR562" s="8"/>
      <c r="CX562" s="15"/>
    </row>
    <row r="563" spans="3:102" s="1" customFormat="1" x14ac:dyDescent="0.25">
      <c r="C563" s="15"/>
      <c r="F563" s="26"/>
      <c r="H563" s="8"/>
      <c r="N563" s="15"/>
      <c r="S563" s="8"/>
      <c r="Y563" s="15"/>
      <c r="AD563" s="8"/>
      <c r="AJ563" s="15"/>
      <c r="AO563" s="8"/>
      <c r="AU563" s="15"/>
      <c r="AZ563" s="8"/>
      <c r="BF563" s="15"/>
      <c r="BK563" s="8"/>
      <c r="BQ563" s="15"/>
      <c r="BV563" s="8"/>
      <c r="BW563" s="8"/>
      <c r="CB563" s="15"/>
      <c r="CG563" s="8"/>
      <c r="CM563" s="15"/>
      <c r="CR563" s="8"/>
      <c r="CX563" s="15"/>
    </row>
    <row r="564" spans="3:102" s="1" customFormat="1" x14ac:dyDescent="0.25">
      <c r="C564" s="15"/>
      <c r="F564" s="26"/>
      <c r="H564" s="8"/>
      <c r="N564" s="15"/>
      <c r="S564" s="8"/>
      <c r="Y564" s="15"/>
      <c r="AD564" s="8"/>
      <c r="AJ564" s="15"/>
      <c r="AO564" s="8"/>
      <c r="AU564" s="15"/>
      <c r="AZ564" s="8"/>
      <c r="BF564" s="15"/>
      <c r="BK564" s="8"/>
      <c r="BQ564" s="15"/>
      <c r="BV564" s="8"/>
      <c r="BW564" s="8"/>
      <c r="CB564" s="15"/>
      <c r="CG564" s="8"/>
      <c r="CM564" s="15"/>
      <c r="CR564" s="8"/>
      <c r="CX564" s="15"/>
    </row>
    <row r="565" spans="3:102" s="1" customFormat="1" x14ac:dyDescent="0.25">
      <c r="C565" s="15"/>
      <c r="F565" s="26"/>
      <c r="H565" s="8"/>
      <c r="N565" s="15"/>
      <c r="S565" s="8"/>
      <c r="Y565" s="15"/>
      <c r="AD565" s="8"/>
      <c r="AJ565" s="15"/>
      <c r="AO565" s="8"/>
      <c r="AU565" s="15"/>
      <c r="AZ565" s="8"/>
      <c r="BF565" s="15"/>
      <c r="BK565" s="8"/>
      <c r="BQ565" s="15"/>
      <c r="BV565" s="8"/>
      <c r="BW565" s="8"/>
      <c r="CB565" s="15"/>
      <c r="CG565" s="8"/>
      <c r="CM565" s="15"/>
      <c r="CR565" s="8"/>
      <c r="CX565" s="15"/>
    </row>
    <row r="566" spans="3:102" s="1" customFormat="1" x14ac:dyDescent="0.25">
      <c r="C566" s="15"/>
      <c r="F566" s="26"/>
      <c r="H566" s="8"/>
      <c r="N566" s="15"/>
      <c r="S566" s="8"/>
      <c r="Y566" s="15"/>
      <c r="AD566" s="8"/>
      <c r="AJ566" s="15"/>
      <c r="AO566" s="8"/>
      <c r="AU566" s="15"/>
      <c r="AZ566" s="8"/>
      <c r="BF566" s="15"/>
      <c r="BK566" s="8"/>
      <c r="BQ566" s="15"/>
      <c r="BV566" s="8"/>
      <c r="BW566" s="8"/>
      <c r="CB566" s="15"/>
      <c r="CG566" s="8"/>
      <c r="CM566" s="15"/>
      <c r="CR566" s="8"/>
      <c r="CX566" s="15"/>
    </row>
    <row r="567" spans="3:102" s="1" customFormat="1" x14ac:dyDescent="0.25">
      <c r="C567" s="15"/>
      <c r="F567" s="26"/>
      <c r="H567" s="8"/>
      <c r="N567" s="15"/>
      <c r="S567" s="8"/>
      <c r="Y567" s="15"/>
      <c r="AD567" s="8"/>
      <c r="AJ567" s="15"/>
      <c r="AO567" s="8"/>
      <c r="AU567" s="15"/>
      <c r="AZ567" s="8"/>
      <c r="BF567" s="15"/>
      <c r="BK567" s="8"/>
      <c r="BQ567" s="15"/>
      <c r="BV567" s="8"/>
      <c r="BW567" s="8"/>
      <c r="CB567" s="15"/>
      <c r="CG567" s="8"/>
      <c r="CM567" s="15"/>
      <c r="CR567" s="8"/>
      <c r="CX567" s="15"/>
    </row>
    <row r="568" spans="3:102" s="1" customFormat="1" x14ac:dyDescent="0.25">
      <c r="C568" s="15"/>
      <c r="F568" s="26"/>
      <c r="H568" s="8"/>
      <c r="N568" s="15"/>
      <c r="S568" s="8"/>
      <c r="Y568" s="15"/>
      <c r="AD568" s="8"/>
      <c r="AJ568" s="15"/>
      <c r="AO568" s="8"/>
      <c r="AU568" s="15"/>
      <c r="AZ568" s="8"/>
      <c r="BF568" s="15"/>
      <c r="BK568" s="8"/>
      <c r="BQ568" s="15"/>
      <c r="BV568" s="8"/>
      <c r="BW568" s="8"/>
      <c r="CB568" s="15"/>
      <c r="CG568" s="8"/>
      <c r="CM568" s="15"/>
      <c r="CR568" s="8"/>
      <c r="CX568" s="15"/>
    </row>
    <row r="569" spans="3:102" s="1" customFormat="1" x14ac:dyDescent="0.25">
      <c r="C569" s="15"/>
      <c r="F569" s="26"/>
      <c r="H569" s="8"/>
      <c r="N569" s="15"/>
      <c r="S569" s="8"/>
      <c r="Y569" s="15"/>
      <c r="AD569" s="8"/>
      <c r="AJ569" s="15"/>
      <c r="AO569" s="8"/>
      <c r="AU569" s="15"/>
      <c r="AZ569" s="8"/>
      <c r="BF569" s="15"/>
      <c r="BK569" s="8"/>
      <c r="BQ569" s="15"/>
      <c r="BV569" s="8"/>
      <c r="BW569" s="8"/>
      <c r="CB569" s="15"/>
      <c r="CG569" s="8"/>
      <c r="CM569" s="15"/>
      <c r="CR569" s="8"/>
      <c r="CX569" s="15"/>
    </row>
    <row r="570" spans="3:102" s="1" customFormat="1" x14ac:dyDescent="0.25">
      <c r="C570" s="15"/>
      <c r="F570" s="26"/>
      <c r="H570" s="8"/>
      <c r="N570" s="15"/>
      <c r="S570" s="8"/>
      <c r="Y570" s="15"/>
      <c r="AD570" s="8"/>
      <c r="AJ570" s="15"/>
      <c r="AO570" s="8"/>
      <c r="AU570" s="15"/>
      <c r="AZ570" s="8"/>
      <c r="BF570" s="15"/>
      <c r="BK570" s="8"/>
      <c r="BQ570" s="15"/>
      <c r="BV570" s="8"/>
      <c r="BW570" s="8"/>
      <c r="CB570" s="15"/>
      <c r="CG570" s="8"/>
      <c r="CM570" s="15"/>
      <c r="CR570" s="8"/>
      <c r="CX570" s="15"/>
    </row>
    <row r="571" spans="3:102" s="1" customFormat="1" x14ac:dyDescent="0.25">
      <c r="C571" s="15"/>
      <c r="F571" s="26"/>
      <c r="H571" s="8"/>
      <c r="N571" s="15"/>
      <c r="S571" s="8"/>
      <c r="Y571" s="15"/>
      <c r="AD571" s="8"/>
      <c r="AJ571" s="15"/>
      <c r="AO571" s="8"/>
      <c r="AU571" s="15"/>
      <c r="AZ571" s="8"/>
      <c r="BF571" s="15"/>
      <c r="BK571" s="8"/>
      <c r="BQ571" s="15"/>
      <c r="BV571" s="8"/>
      <c r="BW571" s="8"/>
      <c r="CB571" s="15"/>
      <c r="CG571" s="8"/>
      <c r="CM571" s="15"/>
      <c r="CR571" s="8"/>
      <c r="CX571" s="15"/>
    </row>
    <row r="572" spans="3:102" s="1" customFormat="1" x14ac:dyDescent="0.25">
      <c r="C572" s="15"/>
      <c r="F572" s="26"/>
      <c r="H572" s="8"/>
      <c r="N572" s="15"/>
      <c r="S572" s="8"/>
      <c r="Y572" s="15"/>
      <c r="AD572" s="8"/>
      <c r="AJ572" s="15"/>
      <c r="AO572" s="8"/>
      <c r="AU572" s="15"/>
      <c r="AZ572" s="8"/>
      <c r="BF572" s="15"/>
      <c r="BK572" s="8"/>
      <c r="BQ572" s="15"/>
      <c r="BV572" s="8"/>
      <c r="BW572" s="8"/>
      <c r="CB572" s="15"/>
      <c r="CG572" s="8"/>
      <c r="CM572" s="15"/>
      <c r="CR572" s="8"/>
      <c r="CX572" s="15"/>
    </row>
    <row r="573" spans="3:102" s="1" customFormat="1" x14ac:dyDescent="0.25">
      <c r="C573" s="15"/>
      <c r="F573" s="26"/>
      <c r="H573" s="8"/>
      <c r="N573" s="15"/>
      <c r="S573" s="8"/>
      <c r="Y573" s="15"/>
      <c r="AD573" s="8"/>
      <c r="AJ573" s="15"/>
      <c r="AO573" s="8"/>
      <c r="AU573" s="15"/>
      <c r="AZ573" s="8"/>
      <c r="BF573" s="15"/>
      <c r="BK573" s="8"/>
      <c r="BQ573" s="15"/>
      <c r="BV573" s="8"/>
      <c r="BW573" s="8"/>
      <c r="CB573" s="15"/>
      <c r="CG573" s="8"/>
      <c r="CM573" s="15"/>
      <c r="CR573" s="8"/>
      <c r="CX573" s="15"/>
    </row>
    <row r="574" spans="3:102" s="1" customFormat="1" x14ac:dyDescent="0.25">
      <c r="C574" s="15"/>
      <c r="F574" s="26"/>
      <c r="H574" s="8"/>
      <c r="N574" s="15"/>
      <c r="S574" s="8"/>
      <c r="Y574" s="15"/>
      <c r="AD574" s="8"/>
      <c r="AJ574" s="15"/>
      <c r="AO574" s="8"/>
      <c r="AU574" s="15"/>
      <c r="AZ574" s="8"/>
      <c r="BF574" s="15"/>
      <c r="BK574" s="8"/>
      <c r="BQ574" s="15"/>
      <c r="BV574" s="8"/>
      <c r="BW574" s="8"/>
      <c r="CB574" s="15"/>
      <c r="CG574" s="8"/>
      <c r="CM574" s="15"/>
      <c r="CR574" s="8"/>
      <c r="CX574" s="15"/>
    </row>
    <row r="575" spans="3:102" s="1" customFormat="1" x14ac:dyDescent="0.25">
      <c r="C575" s="15"/>
      <c r="F575" s="26"/>
      <c r="H575" s="8"/>
      <c r="N575" s="15"/>
      <c r="S575" s="8"/>
      <c r="Y575" s="15"/>
      <c r="AD575" s="8"/>
      <c r="AJ575" s="15"/>
      <c r="AO575" s="8"/>
      <c r="AU575" s="15"/>
      <c r="AZ575" s="8"/>
      <c r="BF575" s="15"/>
      <c r="BK575" s="8"/>
      <c r="BQ575" s="15"/>
      <c r="BV575" s="8"/>
      <c r="BW575" s="8"/>
      <c r="CB575" s="15"/>
      <c r="CG575" s="8"/>
      <c r="CM575" s="15"/>
      <c r="CR575" s="8"/>
      <c r="CX575" s="15"/>
    </row>
    <row r="576" spans="3:102" s="1" customFormat="1" x14ac:dyDescent="0.25">
      <c r="C576" s="15"/>
      <c r="F576" s="26"/>
      <c r="H576" s="8"/>
      <c r="N576" s="15"/>
      <c r="S576" s="8"/>
      <c r="Y576" s="15"/>
      <c r="AD576" s="8"/>
      <c r="AJ576" s="15"/>
      <c r="AO576" s="8"/>
      <c r="AU576" s="15"/>
      <c r="AZ576" s="8"/>
      <c r="BF576" s="15"/>
      <c r="BK576" s="8"/>
      <c r="BQ576" s="15"/>
      <c r="BV576" s="8"/>
      <c r="BW576" s="8"/>
      <c r="CB576" s="15"/>
      <c r="CG576" s="8"/>
      <c r="CM576" s="15"/>
      <c r="CR576" s="8"/>
      <c r="CX576" s="15"/>
    </row>
    <row r="577" spans="3:102" s="1" customFormat="1" x14ac:dyDescent="0.25">
      <c r="C577" s="15"/>
      <c r="F577" s="26"/>
      <c r="H577" s="8"/>
      <c r="N577" s="15"/>
      <c r="S577" s="8"/>
      <c r="Y577" s="15"/>
      <c r="AD577" s="8"/>
      <c r="AJ577" s="15"/>
      <c r="AO577" s="8"/>
      <c r="AU577" s="15"/>
      <c r="AZ577" s="8"/>
      <c r="BF577" s="15"/>
      <c r="BK577" s="8"/>
      <c r="BQ577" s="15"/>
      <c r="BV577" s="8"/>
      <c r="BW577" s="8"/>
      <c r="CB577" s="15"/>
      <c r="CG577" s="8"/>
      <c r="CM577" s="15"/>
      <c r="CR577" s="8"/>
      <c r="CX577" s="15"/>
    </row>
    <row r="578" spans="3:102" s="1" customFormat="1" x14ac:dyDescent="0.25">
      <c r="C578" s="15"/>
      <c r="F578" s="26"/>
      <c r="H578" s="8"/>
      <c r="N578" s="15"/>
      <c r="S578" s="8"/>
      <c r="Y578" s="15"/>
      <c r="AD578" s="8"/>
      <c r="AJ578" s="15"/>
      <c r="AO578" s="8"/>
      <c r="AU578" s="15"/>
      <c r="AZ578" s="8"/>
      <c r="BF578" s="15"/>
      <c r="BK578" s="8"/>
      <c r="BQ578" s="15"/>
      <c r="BV578" s="8"/>
      <c r="BW578" s="8"/>
      <c r="CB578" s="15"/>
      <c r="CG578" s="8"/>
      <c r="CM578" s="15"/>
      <c r="CR578" s="8"/>
      <c r="CX578" s="15"/>
    </row>
    <row r="579" spans="3:102" s="1" customFormat="1" x14ac:dyDescent="0.25">
      <c r="C579" s="15"/>
      <c r="F579" s="26"/>
      <c r="H579" s="8"/>
      <c r="N579" s="15"/>
      <c r="S579" s="8"/>
      <c r="Y579" s="15"/>
      <c r="AD579" s="8"/>
      <c r="AJ579" s="15"/>
      <c r="AO579" s="8"/>
      <c r="AU579" s="15"/>
      <c r="AZ579" s="8"/>
      <c r="BF579" s="15"/>
      <c r="BK579" s="8"/>
      <c r="BQ579" s="15"/>
      <c r="BV579" s="8"/>
      <c r="BW579" s="8"/>
      <c r="CB579" s="15"/>
      <c r="CG579" s="8"/>
      <c r="CM579" s="15"/>
      <c r="CR579" s="8"/>
      <c r="CX579" s="15"/>
    </row>
    <row r="580" spans="3:102" s="1" customFormat="1" x14ac:dyDescent="0.25">
      <c r="C580" s="15"/>
      <c r="F580" s="26"/>
      <c r="H580" s="8"/>
      <c r="N580" s="15"/>
      <c r="S580" s="8"/>
      <c r="Y580" s="15"/>
      <c r="AD580" s="8"/>
      <c r="AJ580" s="15"/>
      <c r="AO580" s="8"/>
      <c r="AU580" s="15"/>
      <c r="AZ580" s="8"/>
      <c r="BF580" s="15"/>
      <c r="BK580" s="8"/>
      <c r="BQ580" s="15"/>
      <c r="BV580" s="8"/>
      <c r="BW580" s="8"/>
      <c r="CB580" s="15"/>
      <c r="CG580" s="8"/>
      <c r="CM580" s="15"/>
      <c r="CR580" s="8"/>
      <c r="CX580" s="15"/>
    </row>
    <row r="581" spans="3:102" s="1" customFormat="1" x14ac:dyDescent="0.25">
      <c r="C581" s="15"/>
      <c r="F581" s="26"/>
      <c r="H581" s="8"/>
      <c r="N581" s="15"/>
      <c r="S581" s="8"/>
      <c r="Y581" s="15"/>
      <c r="AD581" s="8"/>
      <c r="AJ581" s="15"/>
      <c r="AO581" s="8"/>
      <c r="AU581" s="15"/>
      <c r="AZ581" s="8"/>
      <c r="BF581" s="15"/>
      <c r="BK581" s="8"/>
      <c r="BQ581" s="15"/>
      <c r="BV581" s="8"/>
      <c r="BW581" s="8"/>
      <c r="CB581" s="15"/>
      <c r="CG581" s="8"/>
      <c r="CM581" s="15"/>
      <c r="CR581" s="8"/>
      <c r="CX581" s="15"/>
    </row>
    <row r="582" spans="3:102" s="1" customFormat="1" x14ac:dyDescent="0.25">
      <c r="C582" s="15"/>
      <c r="F582" s="26"/>
      <c r="H582" s="8"/>
      <c r="N582" s="15"/>
      <c r="S582" s="8"/>
      <c r="Y582" s="15"/>
      <c r="AD582" s="8"/>
      <c r="AJ582" s="15"/>
      <c r="AO582" s="8"/>
      <c r="AU582" s="15"/>
      <c r="AZ582" s="8"/>
      <c r="BF582" s="15"/>
      <c r="BK582" s="8"/>
      <c r="BQ582" s="15"/>
      <c r="BV582" s="8"/>
      <c r="BW582" s="8"/>
      <c r="CB582" s="15"/>
      <c r="CG582" s="8"/>
      <c r="CM582" s="15"/>
      <c r="CR582" s="8"/>
      <c r="CX582" s="15"/>
    </row>
    <row r="583" spans="3:102" s="1" customFormat="1" x14ac:dyDescent="0.25">
      <c r="C583" s="15"/>
      <c r="F583" s="26"/>
      <c r="H583" s="8"/>
      <c r="N583" s="15"/>
      <c r="S583" s="8"/>
      <c r="Y583" s="15"/>
      <c r="AD583" s="8"/>
      <c r="AJ583" s="15"/>
      <c r="AO583" s="8"/>
      <c r="AU583" s="15"/>
      <c r="AZ583" s="8"/>
      <c r="BF583" s="15"/>
      <c r="BK583" s="8"/>
      <c r="BQ583" s="15"/>
      <c r="BV583" s="8"/>
      <c r="BW583" s="8"/>
      <c r="CB583" s="15"/>
      <c r="CG583" s="8"/>
      <c r="CM583" s="15"/>
      <c r="CR583" s="8"/>
      <c r="CX583" s="15"/>
    </row>
    <row r="584" spans="3:102" s="1" customFormat="1" x14ac:dyDescent="0.25">
      <c r="C584" s="15"/>
      <c r="F584" s="26"/>
      <c r="H584" s="8"/>
      <c r="N584" s="15"/>
      <c r="S584" s="8"/>
      <c r="Y584" s="15"/>
      <c r="AD584" s="8"/>
      <c r="AJ584" s="15"/>
      <c r="AO584" s="8"/>
      <c r="AU584" s="15"/>
      <c r="AZ584" s="8"/>
      <c r="BF584" s="15"/>
      <c r="BK584" s="8"/>
      <c r="BQ584" s="15"/>
      <c r="BV584" s="8"/>
      <c r="BW584" s="8"/>
      <c r="CB584" s="15"/>
      <c r="CG584" s="8"/>
      <c r="CM584" s="15"/>
      <c r="CR584" s="8"/>
      <c r="CX584" s="15"/>
    </row>
    <row r="585" spans="3:102" s="1" customFormat="1" x14ac:dyDescent="0.25">
      <c r="C585" s="15"/>
      <c r="F585" s="26"/>
      <c r="H585" s="8"/>
      <c r="N585" s="15"/>
      <c r="S585" s="8"/>
      <c r="Y585" s="15"/>
      <c r="AD585" s="8"/>
      <c r="AJ585" s="15"/>
      <c r="AO585" s="8"/>
      <c r="AU585" s="15"/>
      <c r="AZ585" s="8"/>
      <c r="BF585" s="15"/>
      <c r="BK585" s="8"/>
      <c r="BQ585" s="15"/>
      <c r="BV585" s="8"/>
      <c r="BW585" s="8"/>
      <c r="CB585" s="15"/>
      <c r="CG585" s="8"/>
      <c r="CM585" s="15"/>
      <c r="CR585" s="8"/>
      <c r="CX585" s="15"/>
    </row>
    <row r="586" spans="3:102" s="1" customFormat="1" x14ac:dyDescent="0.25">
      <c r="C586" s="15"/>
      <c r="F586" s="26"/>
      <c r="H586" s="8"/>
      <c r="N586" s="15"/>
      <c r="S586" s="8"/>
      <c r="Y586" s="15"/>
      <c r="AD586" s="8"/>
      <c r="AJ586" s="15"/>
      <c r="AO586" s="8"/>
      <c r="AU586" s="15"/>
      <c r="AZ586" s="8"/>
      <c r="BF586" s="15"/>
      <c r="BK586" s="8"/>
      <c r="BQ586" s="15"/>
      <c r="BV586" s="8"/>
      <c r="BW586" s="8"/>
      <c r="CB586" s="15"/>
      <c r="CG586" s="8"/>
      <c r="CM586" s="15"/>
      <c r="CR586" s="8"/>
      <c r="CX586" s="15"/>
    </row>
    <row r="587" spans="3:102" s="1" customFormat="1" x14ac:dyDescent="0.25">
      <c r="C587" s="15"/>
      <c r="F587" s="26"/>
      <c r="H587" s="8"/>
      <c r="N587" s="15"/>
      <c r="S587" s="8"/>
      <c r="Y587" s="15"/>
      <c r="AD587" s="8"/>
      <c r="AJ587" s="15"/>
      <c r="AO587" s="8"/>
      <c r="AU587" s="15"/>
      <c r="AZ587" s="8"/>
      <c r="BF587" s="15"/>
      <c r="BK587" s="8"/>
      <c r="BQ587" s="15"/>
      <c r="BV587" s="8"/>
      <c r="BW587" s="8"/>
      <c r="CB587" s="15"/>
      <c r="CG587" s="8"/>
      <c r="CM587" s="15"/>
      <c r="CR587" s="8"/>
      <c r="CX587" s="15"/>
    </row>
    <row r="588" spans="3:102" s="1" customFormat="1" x14ac:dyDescent="0.25">
      <c r="C588" s="15"/>
      <c r="F588" s="26"/>
      <c r="H588" s="8"/>
      <c r="N588" s="15"/>
      <c r="S588" s="8"/>
      <c r="Y588" s="15"/>
      <c r="AD588" s="8"/>
      <c r="AJ588" s="15"/>
      <c r="AO588" s="8"/>
      <c r="AU588" s="15"/>
      <c r="AZ588" s="8"/>
      <c r="BF588" s="15"/>
      <c r="BK588" s="8"/>
      <c r="BQ588" s="15"/>
      <c r="BV588" s="8"/>
      <c r="BW588" s="8"/>
      <c r="CB588" s="15"/>
      <c r="CG588" s="8"/>
      <c r="CM588" s="15"/>
      <c r="CR588" s="8"/>
      <c r="CX588" s="15"/>
    </row>
    <row r="589" spans="3:102" s="1" customFormat="1" x14ac:dyDescent="0.25">
      <c r="C589" s="15"/>
      <c r="F589" s="26"/>
      <c r="H589" s="8"/>
      <c r="N589" s="15"/>
      <c r="S589" s="8"/>
      <c r="Y589" s="15"/>
      <c r="AD589" s="8"/>
      <c r="AJ589" s="15"/>
      <c r="AO589" s="8"/>
      <c r="AU589" s="15"/>
      <c r="AZ589" s="8"/>
      <c r="BF589" s="15"/>
      <c r="BK589" s="8"/>
      <c r="BQ589" s="15"/>
      <c r="BV589" s="8"/>
      <c r="BW589" s="8"/>
      <c r="CB589" s="15"/>
      <c r="CG589" s="8"/>
      <c r="CM589" s="15"/>
      <c r="CR589" s="8"/>
      <c r="CX589" s="15"/>
    </row>
    <row r="590" spans="3:102" s="1" customFormat="1" x14ac:dyDescent="0.25">
      <c r="C590" s="15"/>
      <c r="F590" s="26"/>
      <c r="H590" s="8"/>
      <c r="N590" s="15"/>
      <c r="S590" s="8"/>
      <c r="Y590" s="15"/>
      <c r="AD590" s="8"/>
      <c r="AJ590" s="15"/>
      <c r="AO590" s="8"/>
      <c r="AU590" s="15"/>
      <c r="AZ590" s="8"/>
      <c r="BF590" s="15"/>
      <c r="BK590" s="8"/>
      <c r="BQ590" s="15"/>
      <c r="BV590" s="8"/>
      <c r="BW590" s="8"/>
      <c r="CB590" s="15"/>
      <c r="CG590" s="8"/>
      <c r="CM590" s="15"/>
      <c r="CR590" s="8"/>
      <c r="CX590" s="15"/>
    </row>
    <row r="591" spans="3:102" s="1" customFormat="1" x14ac:dyDescent="0.25">
      <c r="C591" s="15"/>
      <c r="F591" s="26"/>
      <c r="H591" s="8"/>
      <c r="N591" s="15"/>
      <c r="S591" s="8"/>
      <c r="Y591" s="15"/>
      <c r="AD591" s="8"/>
      <c r="AJ591" s="15"/>
      <c r="AO591" s="8"/>
      <c r="AU591" s="15"/>
      <c r="AZ591" s="8"/>
      <c r="BF591" s="15"/>
      <c r="BK591" s="8"/>
      <c r="BQ591" s="15"/>
      <c r="BV591" s="8"/>
      <c r="BW591" s="8"/>
      <c r="CB591" s="15"/>
      <c r="CG591" s="8"/>
      <c r="CM591" s="15"/>
      <c r="CR591" s="8"/>
      <c r="CX591" s="15"/>
    </row>
    <row r="592" spans="3:102" s="1" customFormat="1" x14ac:dyDescent="0.25">
      <c r="C592" s="15"/>
      <c r="F592" s="26"/>
      <c r="H592" s="8"/>
      <c r="N592" s="15"/>
      <c r="S592" s="8"/>
      <c r="Y592" s="15"/>
      <c r="AD592" s="8"/>
      <c r="AJ592" s="15"/>
      <c r="AO592" s="8"/>
      <c r="AU592" s="15"/>
      <c r="AZ592" s="8"/>
      <c r="BF592" s="15"/>
      <c r="BK592" s="8"/>
      <c r="BQ592" s="15"/>
      <c r="BV592" s="8"/>
      <c r="BW592" s="8"/>
      <c r="CB592" s="15"/>
      <c r="CG592" s="8"/>
      <c r="CM592" s="15"/>
      <c r="CR592" s="8"/>
      <c r="CX592" s="15"/>
    </row>
    <row r="593" spans="3:102" s="1" customFormat="1" x14ac:dyDescent="0.25">
      <c r="C593" s="15"/>
      <c r="F593" s="26"/>
      <c r="H593" s="8"/>
      <c r="N593" s="15"/>
      <c r="S593" s="8"/>
      <c r="Y593" s="15"/>
      <c r="AD593" s="8"/>
      <c r="AJ593" s="15"/>
      <c r="AO593" s="8"/>
      <c r="AU593" s="15"/>
      <c r="AZ593" s="8"/>
      <c r="BF593" s="15"/>
      <c r="BK593" s="8"/>
      <c r="BQ593" s="15"/>
      <c r="BV593" s="8"/>
      <c r="BW593" s="8"/>
      <c r="CB593" s="15"/>
      <c r="CG593" s="8"/>
      <c r="CM593" s="15"/>
      <c r="CR593" s="8"/>
      <c r="CX593" s="15"/>
    </row>
    <row r="594" spans="3:102" s="1" customFormat="1" x14ac:dyDescent="0.25">
      <c r="C594" s="15"/>
      <c r="F594" s="26"/>
      <c r="H594" s="8"/>
      <c r="N594" s="15"/>
      <c r="S594" s="8"/>
      <c r="Y594" s="15"/>
      <c r="AD594" s="8"/>
      <c r="AJ594" s="15"/>
      <c r="AO594" s="8"/>
      <c r="AU594" s="15"/>
      <c r="AZ594" s="8"/>
      <c r="BF594" s="15"/>
      <c r="BK594" s="8"/>
      <c r="BQ594" s="15"/>
      <c r="BV594" s="8"/>
      <c r="BW594" s="8"/>
      <c r="CB594" s="15"/>
      <c r="CG594" s="8"/>
      <c r="CM594" s="15"/>
      <c r="CR594" s="8"/>
      <c r="CX594" s="15"/>
    </row>
    <row r="595" spans="3:102" s="1" customFormat="1" x14ac:dyDescent="0.25">
      <c r="C595" s="15"/>
      <c r="F595" s="26"/>
      <c r="H595" s="8"/>
      <c r="N595" s="15"/>
      <c r="S595" s="8"/>
      <c r="Y595" s="15"/>
      <c r="AD595" s="8"/>
      <c r="AJ595" s="15"/>
      <c r="AO595" s="8"/>
      <c r="AU595" s="15"/>
      <c r="AZ595" s="8"/>
      <c r="BF595" s="15"/>
      <c r="BK595" s="8"/>
      <c r="BQ595" s="15"/>
      <c r="BV595" s="8"/>
      <c r="BW595" s="8"/>
      <c r="CB595" s="15"/>
      <c r="CG595" s="8"/>
      <c r="CM595" s="15"/>
      <c r="CR595" s="8"/>
      <c r="CX595" s="15"/>
    </row>
    <row r="596" spans="3:102" s="1" customFormat="1" x14ac:dyDescent="0.25">
      <c r="C596" s="15"/>
      <c r="F596" s="26"/>
      <c r="H596" s="8"/>
      <c r="N596" s="15"/>
      <c r="S596" s="8"/>
      <c r="Y596" s="15"/>
      <c r="AD596" s="8"/>
      <c r="AJ596" s="15"/>
      <c r="AO596" s="8"/>
      <c r="AU596" s="15"/>
      <c r="AZ596" s="8"/>
      <c r="BF596" s="15"/>
      <c r="BK596" s="8"/>
      <c r="BQ596" s="15"/>
      <c r="BV596" s="8"/>
      <c r="BW596" s="8"/>
      <c r="CB596" s="15"/>
      <c r="CG596" s="8"/>
      <c r="CM596" s="15"/>
      <c r="CR596" s="8"/>
      <c r="CX596" s="15"/>
    </row>
    <row r="597" spans="3:102" s="1" customFormat="1" x14ac:dyDescent="0.25">
      <c r="C597" s="15"/>
      <c r="F597" s="26"/>
      <c r="H597" s="8"/>
      <c r="N597" s="15"/>
      <c r="S597" s="8"/>
      <c r="Y597" s="15"/>
      <c r="AD597" s="8"/>
      <c r="AJ597" s="15"/>
      <c r="AO597" s="8"/>
      <c r="AU597" s="15"/>
      <c r="AZ597" s="8"/>
      <c r="BF597" s="15"/>
      <c r="BK597" s="8"/>
      <c r="BQ597" s="15"/>
      <c r="BV597" s="8"/>
      <c r="BW597" s="8"/>
      <c r="CB597" s="15"/>
      <c r="CG597" s="8"/>
      <c r="CM597" s="15"/>
      <c r="CR597" s="8"/>
      <c r="CX597" s="15"/>
    </row>
    <row r="598" spans="3:102" s="1" customFormat="1" x14ac:dyDescent="0.25">
      <c r="C598" s="15"/>
      <c r="F598" s="26"/>
      <c r="H598" s="8"/>
      <c r="N598" s="15"/>
      <c r="S598" s="8"/>
      <c r="Y598" s="15"/>
      <c r="AD598" s="8"/>
      <c r="AJ598" s="15"/>
      <c r="AO598" s="8"/>
      <c r="AU598" s="15"/>
      <c r="AZ598" s="8"/>
      <c r="BF598" s="15"/>
      <c r="BK598" s="8"/>
      <c r="BQ598" s="15"/>
      <c r="BV598" s="8"/>
      <c r="BW598" s="8"/>
      <c r="CB598" s="15"/>
      <c r="CG598" s="8"/>
      <c r="CM598" s="15"/>
      <c r="CR598" s="8"/>
      <c r="CX598" s="15"/>
    </row>
    <row r="599" spans="3:102" s="1" customFormat="1" x14ac:dyDescent="0.25">
      <c r="C599" s="15"/>
      <c r="F599" s="26"/>
      <c r="H599" s="8"/>
      <c r="N599" s="15"/>
      <c r="S599" s="8"/>
      <c r="Y599" s="15"/>
      <c r="AD599" s="8"/>
      <c r="AJ599" s="15"/>
      <c r="AO599" s="8"/>
      <c r="AU599" s="15"/>
      <c r="AZ599" s="8"/>
      <c r="BF599" s="15"/>
      <c r="BK599" s="8"/>
      <c r="BQ599" s="15"/>
      <c r="BV599" s="8"/>
      <c r="BW599" s="8"/>
      <c r="CB599" s="15"/>
      <c r="CG599" s="8"/>
      <c r="CM599" s="15"/>
      <c r="CR599" s="8"/>
      <c r="CX599" s="15"/>
    </row>
    <row r="600" spans="3:102" s="1" customFormat="1" x14ac:dyDescent="0.25">
      <c r="C600" s="15"/>
      <c r="F600" s="26"/>
      <c r="H600" s="8"/>
      <c r="N600" s="15"/>
      <c r="S600" s="8"/>
      <c r="Y600" s="15"/>
      <c r="AD600" s="8"/>
      <c r="AJ600" s="15"/>
      <c r="AO600" s="8"/>
      <c r="AU600" s="15"/>
      <c r="AZ600" s="8"/>
      <c r="BF600" s="15"/>
      <c r="BK600" s="8"/>
      <c r="BQ600" s="15"/>
      <c r="BV600" s="8"/>
      <c r="BW600" s="8"/>
      <c r="CB600" s="15"/>
      <c r="CG600" s="8"/>
      <c r="CM600" s="15"/>
      <c r="CR600" s="8"/>
      <c r="CX600" s="15"/>
    </row>
    <row r="601" spans="3:102" s="1" customFormat="1" x14ac:dyDescent="0.25">
      <c r="C601" s="15"/>
      <c r="F601" s="26"/>
      <c r="H601" s="8"/>
      <c r="N601" s="15"/>
      <c r="S601" s="8"/>
      <c r="Y601" s="15"/>
      <c r="AD601" s="8"/>
      <c r="AJ601" s="15"/>
      <c r="AO601" s="8"/>
      <c r="AU601" s="15"/>
      <c r="AZ601" s="8"/>
      <c r="BF601" s="15"/>
      <c r="BK601" s="8"/>
      <c r="BQ601" s="15"/>
      <c r="BV601" s="8"/>
      <c r="BW601" s="8"/>
      <c r="CB601" s="15"/>
      <c r="CG601" s="8"/>
      <c r="CM601" s="15"/>
      <c r="CR601" s="8"/>
      <c r="CX601" s="15"/>
    </row>
    <row r="602" spans="3:102" s="1" customFormat="1" x14ac:dyDescent="0.25">
      <c r="C602" s="15"/>
      <c r="F602" s="26"/>
      <c r="H602" s="8"/>
      <c r="N602" s="15"/>
      <c r="S602" s="8"/>
      <c r="Y602" s="15"/>
      <c r="AD602" s="8"/>
      <c r="AJ602" s="15"/>
      <c r="AO602" s="8"/>
      <c r="AU602" s="15"/>
      <c r="AZ602" s="8"/>
      <c r="BF602" s="15"/>
      <c r="BK602" s="8"/>
      <c r="BQ602" s="15"/>
      <c r="BV602" s="8"/>
      <c r="BW602" s="8"/>
      <c r="CB602" s="15"/>
      <c r="CG602" s="8"/>
      <c r="CM602" s="15"/>
      <c r="CR602" s="8"/>
      <c r="CX602" s="15"/>
    </row>
    <row r="603" spans="3:102" s="1" customFormat="1" x14ac:dyDescent="0.25">
      <c r="C603" s="15"/>
      <c r="F603" s="26"/>
      <c r="H603" s="8"/>
      <c r="N603" s="15"/>
      <c r="S603" s="8"/>
      <c r="Y603" s="15"/>
      <c r="AD603" s="8"/>
      <c r="AJ603" s="15"/>
      <c r="AO603" s="8"/>
      <c r="AU603" s="15"/>
      <c r="AZ603" s="8"/>
      <c r="BF603" s="15"/>
      <c r="BK603" s="8"/>
      <c r="BQ603" s="15"/>
      <c r="BV603" s="8"/>
      <c r="BW603" s="8"/>
      <c r="CB603" s="15"/>
      <c r="CG603" s="8"/>
      <c r="CM603" s="15"/>
      <c r="CR603" s="8"/>
      <c r="CX603" s="15"/>
    </row>
    <row r="604" spans="3:102" s="1" customFormat="1" x14ac:dyDescent="0.25">
      <c r="C604" s="15"/>
      <c r="F604" s="26"/>
      <c r="H604" s="8"/>
      <c r="N604" s="15"/>
      <c r="S604" s="8"/>
      <c r="Y604" s="15"/>
      <c r="AD604" s="8"/>
      <c r="AJ604" s="15"/>
      <c r="AO604" s="8"/>
      <c r="AU604" s="15"/>
      <c r="AZ604" s="8"/>
      <c r="BF604" s="15"/>
      <c r="BK604" s="8"/>
      <c r="BQ604" s="15"/>
      <c r="BV604" s="8"/>
      <c r="BW604" s="8"/>
      <c r="CB604" s="15"/>
      <c r="CG604" s="8"/>
      <c r="CM604" s="15"/>
      <c r="CR604" s="8"/>
      <c r="CX604" s="15"/>
    </row>
    <row r="605" spans="3:102" s="1" customFormat="1" x14ac:dyDescent="0.25">
      <c r="C605" s="15"/>
      <c r="F605" s="26"/>
      <c r="H605" s="8"/>
      <c r="N605" s="15"/>
      <c r="S605" s="8"/>
      <c r="Y605" s="15"/>
      <c r="AD605" s="8"/>
      <c r="AJ605" s="15"/>
      <c r="AO605" s="8"/>
      <c r="AU605" s="15"/>
      <c r="AZ605" s="8"/>
      <c r="BF605" s="15"/>
      <c r="BK605" s="8"/>
      <c r="BQ605" s="15"/>
      <c r="BV605" s="8"/>
      <c r="BW605" s="8"/>
      <c r="CB605" s="15"/>
      <c r="CG605" s="8"/>
      <c r="CM605" s="15"/>
      <c r="CR605" s="8"/>
      <c r="CX605" s="15"/>
    </row>
    <row r="606" spans="3:102" s="1" customFormat="1" x14ac:dyDescent="0.25">
      <c r="C606" s="15"/>
      <c r="F606" s="26"/>
      <c r="H606" s="8"/>
      <c r="N606" s="15"/>
      <c r="S606" s="8"/>
      <c r="Y606" s="15"/>
      <c r="AD606" s="8"/>
      <c r="AJ606" s="15"/>
      <c r="AO606" s="8"/>
      <c r="AU606" s="15"/>
      <c r="AZ606" s="8"/>
      <c r="BF606" s="15"/>
      <c r="BK606" s="8"/>
      <c r="BQ606" s="15"/>
      <c r="BV606" s="8"/>
      <c r="BW606" s="8"/>
      <c r="CB606" s="15"/>
      <c r="CG606" s="8"/>
      <c r="CM606" s="15"/>
      <c r="CR606" s="8"/>
      <c r="CX606" s="15"/>
    </row>
    <row r="607" spans="3:102" s="1" customFormat="1" x14ac:dyDescent="0.25">
      <c r="C607" s="15"/>
      <c r="F607" s="26"/>
      <c r="H607" s="8"/>
      <c r="N607" s="15"/>
      <c r="S607" s="8"/>
      <c r="Y607" s="15"/>
      <c r="AD607" s="8"/>
      <c r="AJ607" s="15"/>
      <c r="AO607" s="8"/>
      <c r="AU607" s="15"/>
      <c r="AZ607" s="8"/>
      <c r="BF607" s="15"/>
      <c r="BK607" s="8"/>
      <c r="BQ607" s="15"/>
      <c r="BV607" s="8"/>
      <c r="BW607" s="8"/>
      <c r="CB607" s="15"/>
      <c r="CG607" s="8"/>
      <c r="CM607" s="15"/>
      <c r="CR607" s="8"/>
      <c r="CX607" s="15"/>
    </row>
    <row r="608" spans="3:102" s="1" customFormat="1" x14ac:dyDescent="0.25">
      <c r="C608" s="15"/>
      <c r="F608" s="26"/>
      <c r="H608" s="8"/>
      <c r="N608" s="15"/>
      <c r="S608" s="8"/>
      <c r="Y608" s="15"/>
      <c r="AD608" s="8"/>
      <c r="AJ608" s="15"/>
      <c r="AO608" s="8"/>
      <c r="AU608" s="15"/>
      <c r="AZ608" s="8"/>
      <c r="BF608" s="15"/>
      <c r="BK608" s="8"/>
      <c r="BQ608" s="15"/>
      <c r="BV608" s="8"/>
      <c r="BW608" s="8"/>
      <c r="CB608" s="15"/>
      <c r="CG608" s="8"/>
      <c r="CM608" s="15"/>
      <c r="CR608" s="8"/>
      <c r="CX608" s="15"/>
    </row>
    <row r="609" spans="3:102" s="1" customFormat="1" x14ac:dyDescent="0.25">
      <c r="C609" s="15"/>
      <c r="F609" s="26"/>
      <c r="H609" s="8"/>
      <c r="N609" s="15"/>
      <c r="S609" s="8"/>
      <c r="Y609" s="15"/>
      <c r="AD609" s="8"/>
      <c r="AJ609" s="15"/>
      <c r="AO609" s="8"/>
      <c r="AU609" s="15"/>
      <c r="AZ609" s="8"/>
      <c r="BF609" s="15"/>
      <c r="BK609" s="8"/>
      <c r="BQ609" s="15"/>
      <c r="BV609" s="8"/>
      <c r="BW609" s="8"/>
      <c r="CB609" s="15"/>
      <c r="CG609" s="8"/>
      <c r="CM609" s="15"/>
      <c r="CR609" s="8"/>
      <c r="CX609" s="15"/>
    </row>
    <row r="610" spans="3:102" s="1" customFormat="1" x14ac:dyDescent="0.25">
      <c r="C610" s="15"/>
      <c r="F610" s="26"/>
      <c r="H610" s="8"/>
      <c r="N610" s="15"/>
      <c r="S610" s="8"/>
      <c r="Y610" s="15"/>
      <c r="AD610" s="8"/>
      <c r="AJ610" s="15"/>
      <c r="AO610" s="8"/>
      <c r="AU610" s="15"/>
      <c r="AZ610" s="8"/>
      <c r="BF610" s="15"/>
      <c r="BK610" s="8"/>
      <c r="BQ610" s="15"/>
      <c r="BV610" s="8"/>
      <c r="BW610" s="8"/>
      <c r="CB610" s="15"/>
      <c r="CG610" s="8"/>
      <c r="CM610" s="15"/>
      <c r="CR610" s="8"/>
      <c r="CX610" s="15"/>
    </row>
    <row r="611" spans="3:102" s="1" customFormat="1" x14ac:dyDescent="0.25">
      <c r="C611" s="15"/>
      <c r="F611" s="26"/>
      <c r="H611" s="8"/>
      <c r="N611" s="15"/>
      <c r="S611" s="8"/>
      <c r="Y611" s="15"/>
      <c r="AD611" s="8"/>
      <c r="AJ611" s="15"/>
      <c r="AO611" s="8"/>
      <c r="AU611" s="15"/>
      <c r="AZ611" s="8"/>
      <c r="BF611" s="15"/>
      <c r="BK611" s="8"/>
      <c r="BQ611" s="15"/>
      <c r="BV611" s="8"/>
      <c r="BW611" s="8"/>
      <c r="CB611" s="15"/>
      <c r="CG611" s="8"/>
      <c r="CM611" s="15"/>
      <c r="CR611" s="8"/>
      <c r="CX611" s="15"/>
    </row>
    <row r="612" spans="3:102" s="1" customFormat="1" x14ac:dyDescent="0.25">
      <c r="C612" s="15"/>
      <c r="F612" s="26"/>
      <c r="H612" s="8"/>
      <c r="N612" s="15"/>
      <c r="S612" s="8"/>
      <c r="Y612" s="15"/>
      <c r="AD612" s="8"/>
      <c r="AJ612" s="15"/>
      <c r="AO612" s="8"/>
      <c r="AU612" s="15"/>
      <c r="AZ612" s="8"/>
      <c r="BF612" s="15"/>
      <c r="BK612" s="8"/>
      <c r="BQ612" s="15"/>
      <c r="BV612" s="8"/>
      <c r="BW612" s="8"/>
      <c r="CB612" s="15"/>
      <c r="CG612" s="8"/>
      <c r="CM612" s="15"/>
      <c r="CR612" s="8"/>
      <c r="CX612" s="15"/>
    </row>
    <row r="613" spans="3:102" s="1" customFormat="1" x14ac:dyDescent="0.25">
      <c r="C613" s="15"/>
      <c r="F613" s="26"/>
      <c r="H613" s="8"/>
      <c r="N613" s="15"/>
      <c r="S613" s="8"/>
      <c r="Y613" s="15"/>
      <c r="AD613" s="8"/>
      <c r="AJ613" s="15"/>
      <c r="AO613" s="8"/>
      <c r="AU613" s="15"/>
      <c r="AZ613" s="8"/>
      <c r="BF613" s="15"/>
      <c r="BK613" s="8"/>
      <c r="BQ613" s="15"/>
      <c r="BV613" s="8"/>
      <c r="BW613" s="8"/>
      <c r="CB613" s="15"/>
      <c r="CG613" s="8"/>
      <c r="CM613" s="15"/>
      <c r="CR613" s="8"/>
      <c r="CX613" s="15"/>
    </row>
    <row r="614" spans="3:102" s="1" customFormat="1" x14ac:dyDescent="0.25">
      <c r="C614" s="15"/>
      <c r="F614" s="26"/>
      <c r="H614" s="8"/>
      <c r="N614" s="15"/>
      <c r="S614" s="8"/>
      <c r="Y614" s="15"/>
      <c r="AD614" s="8"/>
      <c r="AJ614" s="15"/>
      <c r="AO614" s="8"/>
      <c r="AU614" s="15"/>
      <c r="AZ614" s="8"/>
      <c r="BF614" s="15"/>
      <c r="BK614" s="8"/>
      <c r="BQ614" s="15"/>
      <c r="BV614" s="8"/>
      <c r="BW614" s="8"/>
      <c r="CB614" s="15"/>
      <c r="CG614" s="8"/>
      <c r="CM614" s="15"/>
      <c r="CR614" s="8"/>
      <c r="CX614" s="15"/>
    </row>
    <row r="615" spans="3:102" s="1" customFormat="1" x14ac:dyDescent="0.25">
      <c r="C615" s="15"/>
      <c r="F615" s="26"/>
      <c r="H615" s="8"/>
      <c r="N615" s="15"/>
      <c r="S615" s="8"/>
      <c r="Y615" s="15"/>
      <c r="AD615" s="8"/>
      <c r="AJ615" s="15"/>
      <c r="AO615" s="8"/>
      <c r="AU615" s="15"/>
      <c r="AZ615" s="8"/>
      <c r="BF615" s="15"/>
      <c r="BK615" s="8"/>
      <c r="BQ615" s="15"/>
      <c r="BV615" s="8"/>
      <c r="BW615" s="8"/>
      <c r="CB615" s="15"/>
      <c r="CG615" s="8"/>
      <c r="CM615" s="15"/>
      <c r="CR615" s="8"/>
      <c r="CX615" s="15"/>
    </row>
    <row r="616" spans="3:102" s="1" customFormat="1" x14ac:dyDescent="0.25">
      <c r="C616" s="15"/>
      <c r="F616" s="26"/>
      <c r="H616" s="8"/>
      <c r="N616" s="15"/>
      <c r="S616" s="8"/>
      <c r="Y616" s="15"/>
      <c r="AD616" s="8"/>
      <c r="AJ616" s="15"/>
      <c r="AO616" s="8"/>
      <c r="AU616" s="15"/>
      <c r="AZ616" s="8"/>
      <c r="BF616" s="15"/>
      <c r="BK616" s="8"/>
      <c r="BQ616" s="15"/>
      <c r="BV616" s="8"/>
      <c r="BW616" s="8"/>
      <c r="CB616" s="15"/>
      <c r="CG616" s="8"/>
      <c r="CM616" s="15"/>
      <c r="CR616" s="8"/>
      <c r="CX616" s="15"/>
    </row>
    <row r="617" spans="3:102" s="1" customFormat="1" x14ac:dyDescent="0.25">
      <c r="C617" s="15"/>
      <c r="F617" s="26"/>
      <c r="H617" s="8"/>
      <c r="N617" s="15"/>
      <c r="S617" s="8"/>
      <c r="Y617" s="15"/>
      <c r="AD617" s="8"/>
      <c r="AJ617" s="15"/>
      <c r="AO617" s="8"/>
      <c r="AU617" s="15"/>
      <c r="AZ617" s="8"/>
      <c r="BF617" s="15"/>
      <c r="BK617" s="8"/>
      <c r="BQ617" s="15"/>
      <c r="BV617" s="8"/>
      <c r="BW617" s="8"/>
      <c r="CB617" s="15"/>
      <c r="CG617" s="8"/>
      <c r="CM617" s="15"/>
      <c r="CR617" s="8"/>
      <c r="CX617" s="15"/>
    </row>
    <row r="618" spans="3:102" s="1" customFormat="1" x14ac:dyDescent="0.25">
      <c r="C618" s="15"/>
      <c r="F618" s="26"/>
      <c r="H618" s="8"/>
      <c r="N618" s="15"/>
      <c r="S618" s="8"/>
      <c r="Y618" s="15"/>
      <c r="AD618" s="8"/>
      <c r="AJ618" s="15"/>
      <c r="AO618" s="8"/>
      <c r="AU618" s="15"/>
      <c r="AZ618" s="8"/>
      <c r="BF618" s="15"/>
      <c r="BK618" s="8"/>
      <c r="BQ618" s="15"/>
      <c r="BV618" s="8"/>
      <c r="BW618" s="8"/>
      <c r="CB618" s="15"/>
      <c r="CG618" s="8"/>
      <c r="CM618" s="15"/>
      <c r="CR618" s="8"/>
      <c r="CX618" s="15"/>
    </row>
    <row r="619" spans="3:102" s="1" customFormat="1" x14ac:dyDescent="0.25">
      <c r="C619" s="15"/>
      <c r="F619" s="26"/>
      <c r="H619" s="8"/>
      <c r="N619" s="15"/>
      <c r="S619" s="8"/>
      <c r="Y619" s="15"/>
      <c r="AD619" s="8"/>
      <c r="AJ619" s="15"/>
      <c r="AO619" s="8"/>
      <c r="AU619" s="15"/>
      <c r="AZ619" s="8"/>
      <c r="BF619" s="15"/>
      <c r="BK619" s="8"/>
      <c r="BQ619" s="15"/>
      <c r="BV619" s="8"/>
      <c r="BW619" s="8"/>
      <c r="CB619" s="15"/>
      <c r="CG619" s="8"/>
      <c r="CM619" s="15"/>
      <c r="CR619" s="8"/>
      <c r="CX619" s="15"/>
    </row>
    <row r="620" spans="3:102" s="1" customFormat="1" x14ac:dyDescent="0.25">
      <c r="C620" s="15"/>
      <c r="F620" s="26"/>
      <c r="H620" s="8"/>
      <c r="N620" s="15"/>
      <c r="S620" s="8"/>
      <c r="Y620" s="15"/>
      <c r="AD620" s="8"/>
      <c r="AJ620" s="15"/>
      <c r="AO620" s="8"/>
      <c r="AU620" s="15"/>
      <c r="AZ620" s="8"/>
      <c r="BF620" s="15"/>
      <c r="BK620" s="8"/>
      <c r="BQ620" s="15"/>
      <c r="BV620" s="8"/>
      <c r="BW620" s="8"/>
      <c r="CB620" s="15"/>
      <c r="CG620" s="8"/>
      <c r="CM620" s="15"/>
      <c r="CR620" s="8"/>
      <c r="CX620" s="15"/>
    </row>
    <row r="621" spans="3:102" s="1" customFormat="1" x14ac:dyDescent="0.25">
      <c r="C621" s="15"/>
      <c r="F621" s="26"/>
      <c r="H621" s="8"/>
      <c r="N621" s="15"/>
      <c r="S621" s="8"/>
      <c r="Y621" s="15"/>
      <c r="AD621" s="8"/>
      <c r="AJ621" s="15"/>
      <c r="AO621" s="8"/>
      <c r="AU621" s="15"/>
      <c r="AZ621" s="8"/>
      <c r="BF621" s="15"/>
      <c r="BK621" s="8"/>
      <c r="BQ621" s="15"/>
      <c r="BV621" s="8"/>
      <c r="BW621" s="8"/>
      <c r="CB621" s="15"/>
      <c r="CG621" s="8"/>
      <c r="CM621" s="15"/>
      <c r="CR621" s="8"/>
      <c r="CX621" s="15"/>
    </row>
    <row r="622" spans="3:102" s="1" customFormat="1" x14ac:dyDescent="0.25">
      <c r="C622" s="15"/>
      <c r="F622" s="26"/>
      <c r="H622" s="8"/>
      <c r="N622" s="15"/>
      <c r="S622" s="8"/>
      <c r="Y622" s="15"/>
      <c r="AD622" s="8"/>
      <c r="AJ622" s="15"/>
      <c r="AO622" s="8"/>
      <c r="AU622" s="15"/>
      <c r="AZ622" s="8"/>
      <c r="BF622" s="15"/>
      <c r="BK622" s="8"/>
      <c r="BQ622" s="15"/>
      <c r="BV622" s="8"/>
      <c r="BW622" s="8"/>
      <c r="CB622" s="15"/>
      <c r="CG622" s="8"/>
      <c r="CM622" s="15"/>
      <c r="CR622" s="8"/>
      <c r="CX622" s="15"/>
    </row>
    <row r="623" spans="3:102" s="1" customFormat="1" x14ac:dyDescent="0.25">
      <c r="C623" s="15"/>
      <c r="F623" s="26"/>
      <c r="H623" s="8"/>
      <c r="N623" s="15"/>
      <c r="S623" s="8"/>
      <c r="Y623" s="15"/>
      <c r="AD623" s="8"/>
      <c r="AJ623" s="15"/>
      <c r="AO623" s="8"/>
      <c r="AU623" s="15"/>
      <c r="AZ623" s="8"/>
      <c r="BF623" s="15"/>
      <c r="BK623" s="8"/>
      <c r="BQ623" s="15"/>
      <c r="BV623" s="8"/>
      <c r="BW623" s="8"/>
      <c r="CB623" s="15"/>
      <c r="CG623" s="8"/>
      <c r="CM623" s="15"/>
      <c r="CR623" s="8"/>
      <c r="CX623" s="15"/>
    </row>
    <row r="624" spans="3:102" s="1" customFormat="1" x14ac:dyDescent="0.25">
      <c r="C624" s="15"/>
      <c r="F624" s="26"/>
      <c r="H624" s="8"/>
      <c r="N624" s="15"/>
      <c r="S624" s="8"/>
      <c r="Y624" s="15"/>
      <c r="AD624" s="8"/>
      <c r="AJ624" s="15"/>
      <c r="AO624" s="8"/>
      <c r="AU624" s="15"/>
      <c r="AZ624" s="8"/>
      <c r="BF624" s="15"/>
      <c r="BK624" s="8"/>
      <c r="BQ624" s="15"/>
      <c r="BV624" s="8"/>
      <c r="BW624" s="8"/>
      <c r="CB624" s="15"/>
      <c r="CG624" s="8"/>
      <c r="CM624" s="15"/>
      <c r="CR624" s="8"/>
      <c r="CX624" s="15"/>
    </row>
    <row r="625" spans="3:102" s="1" customFormat="1" x14ac:dyDescent="0.25">
      <c r="C625" s="15"/>
      <c r="F625" s="26"/>
      <c r="H625" s="8"/>
      <c r="N625" s="15"/>
      <c r="S625" s="8"/>
      <c r="Y625" s="15"/>
      <c r="AD625" s="8"/>
      <c r="AJ625" s="15"/>
      <c r="AO625" s="8"/>
      <c r="AU625" s="15"/>
      <c r="AZ625" s="8"/>
      <c r="BF625" s="15"/>
      <c r="BK625" s="8"/>
      <c r="BQ625" s="15"/>
      <c r="BV625" s="8"/>
      <c r="BW625" s="8"/>
      <c r="CB625" s="15"/>
      <c r="CG625" s="8"/>
      <c r="CM625" s="15"/>
      <c r="CR625" s="8"/>
      <c r="CX625" s="15"/>
    </row>
    <row r="626" spans="3:102" s="1" customFormat="1" x14ac:dyDescent="0.25">
      <c r="C626" s="15"/>
      <c r="F626" s="26"/>
      <c r="H626" s="8"/>
      <c r="N626" s="15"/>
      <c r="S626" s="8"/>
      <c r="Y626" s="15"/>
      <c r="AD626" s="8"/>
      <c r="AJ626" s="15"/>
      <c r="AO626" s="8"/>
      <c r="AU626" s="15"/>
      <c r="AZ626" s="8"/>
      <c r="BF626" s="15"/>
      <c r="BK626" s="8"/>
      <c r="BQ626" s="15"/>
      <c r="BV626" s="8"/>
      <c r="BW626" s="8"/>
      <c r="CB626" s="15"/>
      <c r="CG626" s="8"/>
      <c r="CM626" s="15"/>
      <c r="CR626" s="8"/>
      <c r="CX626" s="15"/>
    </row>
    <row r="627" spans="3:102" s="1" customFormat="1" x14ac:dyDescent="0.25">
      <c r="C627" s="15"/>
      <c r="F627" s="26"/>
      <c r="H627" s="8"/>
      <c r="N627" s="15"/>
      <c r="S627" s="8"/>
      <c r="Y627" s="15"/>
      <c r="AD627" s="8"/>
      <c r="AJ627" s="15"/>
      <c r="AO627" s="8"/>
      <c r="AU627" s="15"/>
      <c r="AZ627" s="8"/>
      <c r="BF627" s="15"/>
      <c r="BK627" s="8"/>
      <c r="BQ627" s="15"/>
      <c r="BV627" s="8"/>
      <c r="BW627" s="8"/>
      <c r="CB627" s="15"/>
      <c r="CG627" s="8"/>
      <c r="CM627" s="15"/>
      <c r="CR627" s="8"/>
      <c r="CX627" s="15"/>
    </row>
    <row r="628" spans="3:102" s="1" customFormat="1" x14ac:dyDescent="0.25">
      <c r="C628" s="15"/>
      <c r="F628" s="26"/>
      <c r="H628" s="8"/>
      <c r="N628" s="15"/>
      <c r="S628" s="8"/>
      <c r="Y628" s="15"/>
      <c r="AD628" s="8"/>
      <c r="AJ628" s="15"/>
      <c r="AO628" s="8"/>
      <c r="AU628" s="15"/>
      <c r="AZ628" s="8"/>
      <c r="BF628" s="15"/>
      <c r="BK628" s="8"/>
      <c r="BQ628" s="15"/>
      <c r="BV628" s="8"/>
      <c r="BW628" s="8"/>
      <c r="CB628" s="15"/>
      <c r="CG628" s="8"/>
      <c r="CM628" s="15"/>
      <c r="CR628" s="8"/>
      <c r="CX628" s="15"/>
    </row>
    <row r="629" spans="3:102" s="1" customFormat="1" x14ac:dyDescent="0.25">
      <c r="C629" s="15"/>
      <c r="F629" s="26"/>
      <c r="H629" s="8"/>
      <c r="N629" s="15"/>
      <c r="S629" s="8"/>
      <c r="Y629" s="15"/>
      <c r="AD629" s="8"/>
      <c r="AJ629" s="15"/>
      <c r="AO629" s="8"/>
      <c r="AU629" s="15"/>
      <c r="AZ629" s="8"/>
      <c r="BF629" s="15"/>
      <c r="BK629" s="8"/>
      <c r="BQ629" s="15"/>
      <c r="BV629" s="8"/>
      <c r="BW629" s="8"/>
      <c r="CB629" s="15"/>
      <c r="CG629" s="8"/>
      <c r="CM629" s="15"/>
      <c r="CR629" s="8"/>
      <c r="CX629" s="15"/>
    </row>
    <row r="630" spans="3:102" s="1" customFormat="1" x14ac:dyDescent="0.25">
      <c r="C630" s="15"/>
      <c r="F630" s="26"/>
      <c r="H630" s="8"/>
      <c r="N630" s="15"/>
      <c r="S630" s="8"/>
      <c r="Y630" s="15"/>
      <c r="AD630" s="8"/>
      <c r="AJ630" s="15"/>
      <c r="AO630" s="8"/>
      <c r="AU630" s="15"/>
      <c r="AZ630" s="8"/>
      <c r="BF630" s="15"/>
      <c r="BK630" s="8"/>
      <c r="BQ630" s="15"/>
      <c r="BV630" s="8"/>
      <c r="BW630" s="8"/>
      <c r="CB630" s="15"/>
      <c r="CG630" s="8"/>
      <c r="CM630" s="15"/>
      <c r="CR630" s="8"/>
      <c r="CX630" s="15"/>
    </row>
    <row r="631" spans="3:102" s="1" customFormat="1" x14ac:dyDescent="0.25">
      <c r="C631" s="15"/>
      <c r="F631" s="26"/>
      <c r="H631" s="8"/>
      <c r="N631" s="15"/>
      <c r="S631" s="8"/>
      <c r="Y631" s="15"/>
      <c r="AD631" s="8"/>
      <c r="AJ631" s="15"/>
      <c r="AO631" s="8"/>
      <c r="AU631" s="15"/>
      <c r="AZ631" s="8"/>
      <c r="BF631" s="15"/>
      <c r="BK631" s="8"/>
      <c r="BQ631" s="15"/>
      <c r="BV631" s="8"/>
      <c r="BW631" s="8"/>
      <c r="CB631" s="15"/>
      <c r="CG631" s="8"/>
      <c r="CM631" s="15"/>
      <c r="CR631" s="8"/>
      <c r="CX631" s="15"/>
    </row>
    <row r="632" spans="3:102" s="1" customFormat="1" x14ac:dyDescent="0.25">
      <c r="C632" s="15"/>
      <c r="F632" s="26"/>
      <c r="H632" s="8"/>
      <c r="N632" s="15"/>
      <c r="S632" s="8"/>
      <c r="Y632" s="15"/>
      <c r="AD632" s="8"/>
      <c r="AJ632" s="15"/>
      <c r="AO632" s="8"/>
      <c r="AU632" s="15"/>
      <c r="AZ632" s="8"/>
      <c r="BF632" s="15"/>
      <c r="BK632" s="8"/>
      <c r="BQ632" s="15"/>
      <c r="BV632" s="8"/>
      <c r="BW632" s="8"/>
      <c r="CB632" s="15"/>
      <c r="CG632" s="8"/>
      <c r="CM632" s="15"/>
      <c r="CR632" s="8"/>
      <c r="CX632" s="15"/>
    </row>
    <row r="633" spans="3:102" s="1" customFormat="1" x14ac:dyDescent="0.25">
      <c r="C633" s="15"/>
      <c r="F633" s="26"/>
      <c r="H633" s="8"/>
      <c r="N633" s="15"/>
      <c r="S633" s="8"/>
      <c r="Y633" s="15"/>
      <c r="AD633" s="8"/>
      <c r="AJ633" s="15"/>
      <c r="AO633" s="8"/>
      <c r="AU633" s="15"/>
      <c r="AZ633" s="8"/>
      <c r="BF633" s="15"/>
      <c r="BK633" s="8"/>
      <c r="BQ633" s="15"/>
      <c r="BV633" s="8"/>
      <c r="BW633" s="8"/>
      <c r="CB633" s="15"/>
      <c r="CG633" s="8"/>
      <c r="CM633" s="15"/>
      <c r="CR633" s="8"/>
      <c r="CX633" s="15"/>
    </row>
    <row r="634" spans="3:102" s="1" customFormat="1" x14ac:dyDescent="0.25">
      <c r="C634" s="15"/>
      <c r="F634" s="26"/>
      <c r="H634" s="8"/>
      <c r="N634" s="15"/>
      <c r="S634" s="8"/>
      <c r="Y634" s="15"/>
      <c r="AD634" s="8"/>
      <c r="AJ634" s="15"/>
      <c r="AO634" s="8"/>
      <c r="AU634" s="15"/>
      <c r="AZ634" s="8"/>
      <c r="BF634" s="15"/>
      <c r="BK634" s="8"/>
      <c r="BQ634" s="15"/>
      <c r="BV634" s="8"/>
      <c r="BW634" s="8"/>
      <c r="CB634" s="15"/>
      <c r="CG634" s="8"/>
      <c r="CM634" s="15"/>
      <c r="CR634" s="8"/>
      <c r="CX634" s="15"/>
    </row>
    <row r="635" spans="3:102" s="1" customFormat="1" x14ac:dyDescent="0.25">
      <c r="C635" s="15"/>
      <c r="F635" s="26"/>
      <c r="H635" s="8"/>
      <c r="N635" s="15"/>
      <c r="S635" s="8"/>
      <c r="Y635" s="15"/>
      <c r="AD635" s="8"/>
      <c r="AJ635" s="15"/>
      <c r="AO635" s="8"/>
      <c r="AU635" s="15"/>
      <c r="AZ635" s="8"/>
      <c r="BF635" s="15"/>
      <c r="BK635" s="8"/>
      <c r="BQ635" s="15"/>
      <c r="BV635" s="8"/>
      <c r="BW635" s="8"/>
      <c r="CB635" s="15"/>
      <c r="CG635" s="8"/>
      <c r="CM635" s="15"/>
      <c r="CR635" s="8"/>
      <c r="CX635" s="15"/>
    </row>
    <row r="636" spans="3:102" s="1" customFormat="1" x14ac:dyDescent="0.25">
      <c r="C636" s="15"/>
      <c r="F636" s="26"/>
      <c r="H636" s="8"/>
      <c r="N636" s="15"/>
      <c r="S636" s="8"/>
      <c r="Y636" s="15"/>
      <c r="AD636" s="8"/>
      <c r="AJ636" s="15"/>
      <c r="AO636" s="8"/>
      <c r="AU636" s="15"/>
      <c r="AZ636" s="8"/>
      <c r="BF636" s="15"/>
      <c r="BK636" s="8"/>
      <c r="BQ636" s="15"/>
      <c r="BV636" s="8"/>
      <c r="BW636" s="8"/>
      <c r="CB636" s="15"/>
      <c r="CG636" s="8"/>
      <c r="CM636" s="15"/>
      <c r="CR636" s="8"/>
      <c r="CX636" s="15"/>
    </row>
    <row r="637" spans="3:102" s="1" customFormat="1" x14ac:dyDescent="0.25">
      <c r="C637" s="15"/>
      <c r="F637" s="26"/>
      <c r="H637" s="8"/>
      <c r="N637" s="15"/>
      <c r="S637" s="8"/>
      <c r="Y637" s="15"/>
      <c r="AD637" s="8"/>
      <c r="AJ637" s="15"/>
      <c r="AO637" s="8"/>
      <c r="AU637" s="15"/>
      <c r="AZ637" s="8"/>
      <c r="BF637" s="15"/>
      <c r="BK637" s="8"/>
      <c r="BQ637" s="15"/>
      <c r="BV637" s="8"/>
      <c r="BW637" s="8"/>
      <c r="CB637" s="15"/>
      <c r="CG637" s="8"/>
      <c r="CM637" s="15"/>
      <c r="CR637" s="8"/>
      <c r="CX637" s="15"/>
    </row>
    <row r="638" spans="3:102" s="1" customFormat="1" x14ac:dyDescent="0.25">
      <c r="C638" s="15"/>
      <c r="F638" s="26"/>
      <c r="H638" s="8"/>
      <c r="N638" s="15"/>
      <c r="S638" s="8"/>
      <c r="Y638" s="15"/>
      <c r="AD638" s="8"/>
      <c r="AJ638" s="15"/>
      <c r="AO638" s="8"/>
      <c r="AU638" s="15"/>
      <c r="AZ638" s="8"/>
      <c r="BF638" s="15"/>
      <c r="BK638" s="8"/>
      <c r="BQ638" s="15"/>
      <c r="BV638" s="8"/>
      <c r="BW638" s="8"/>
      <c r="CB638" s="15"/>
      <c r="CG638" s="8"/>
      <c r="CM638" s="15"/>
      <c r="CR638" s="8"/>
      <c r="CX638" s="15"/>
    </row>
    <row r="639" spans="3:102" s="1" customFormat="1" x14ac:dyDescent="0.25">
      <c r="C639" s="15"/>
      <c r="F639" s="26"/>
      <c r="H639" s="8"/>
      <c r="N639" s="15"/>
      <c r="S639" s="8"/>
      <c r="Y639" s="15"/>
      <c r="AD639" s="8"/>
      <c r="AJ639" s="15"/>
      <c r="AO639" s="8"/>
      <c r="AU639" s="15"/>
      <c r="AZ639" s="8"/>
      <c r="BF639" s="15"/>
      <c r="BK639" s="8"/>
      <c r="BQ639" s="15"/>
      <c r="BV639" s="8"/>
      <c r="BW639" s="8"/>
      <c r="CB639" s="15"/>
      <c r="CG639" s="8"/>
      <c r="CM639" s="15"/>
      <c r="CR639" s="8"/>
      <c r="CX639" s="15"/>
    </row>
    <row r="640" spans="3:102" s="1" customFormat="1" x14ac:dyDescent="0.25">
      <c r="C640" s="15"/>
      <c r="F640" s="26"/>
      <c r="H640" s="8"/>
      <c r="N640" s="15"/>
      <c r="S640" s="8"/>
      <c r="Y640" s="15"/>
      <c r="AD640" s="8"/>
      <c r="AJ640" s="15"/>
      <c r="AO640" s="8"/>
      <c r="AU640" s="15"/>
      <c r="AZ640" s="8"/>
      <c r="BF640" s="15"/>
      <c r="BK640" s="8"/>
      <c r="BQ640" s="15"/>
      <c r="BV640" s="8"/>
      <c r="BW640" s="8"/>
      <c r="CB640" s="15"/>
      <c r="CG640" s="8"/>
      <c r="CM640" s="15"/>
      <c r="CR640" s="8"/>
      <c r="CX640" s="15"/>
    </row>
    <row r="641" spans="3:102" s="1" customFormat="1" x14ac:dyDescent="0.25">
      <c r="C641" s="15"/>
      <c r="F641" s="26"/>
      <c r="H641" s="8"/>
      <c r="N641" s="15"/>
      <c r="S641" s="8"/>
      <c r="Y641" s="15"/>
      <c r="AD641" s="8"/>
      <c r="AJ641" s="15"/>
      <c r="AO641" s="8"/>
      <c r="AU641" s="15"/>
      <c r="AZ641" s="8"/>
      <c r="BF641" s="15"/>
      <c r="BK641" s="8"/>
      <c r="BQ641" s="15"/>
      <c r="BV641" s="8"/>
      <c r="BW641" s="8"/>
      <c r="CB641" s="15"/>
      <c r="CG641" s="8"/>
      <c r="CM641" s="15"/>
      <c r="CR641" s="8"/>
      <c r="CX641" s="15"/>
    </row>
    <row r="642" spans="3:102" s="1" customFormat="1" x14ac:dyDescent="0.25">
      <c r="C642" s="15"/>
      <c r="F642" s="26"/>
      <c r="H642" s="8"/>
      <c r="N642" s="15"/>
      <c r="S642" s="8"/>
      <c r="Y642" s="15"/>
      <c r="AD642" s="8"/>
      <c r="AJ642" s="15"/>
      <c r="AO642" s="8"/>
      <c r="AU642" s="15"/>
      <c r="AZ642" s="8"/>
      <c r="BF642" s="15"/>
      <c r="BK642" s="8"/>
      <c r="BQ642" s="15"/>
      <c r="BV642" s="8"/>
      <c r="BW642" s="8"/>
      <c r="CB642" s="15"/>
      <c r="CG642" s="8"/>
      <c r="CM642" s="15"/>
      <c r="CR642" s="8"/>
      <c r="CX642" s="15"/>
    </row>
    <row r="643" spans="3:102" s="1" customFormat="1" x14ac:dyDescent="0.25">
      <c r="C643" s="15"/>
      <c r="F643" s="26"/>
      <c r="H643" s="8"/>
      <c r="N643" s="15"/>
      <c r="S643" s="8"/>
      <c r="Y643" s="15"/>
      <c r="AD643" s="8"/>
      <c r="AJ643" s="15"/>
      <c r="AO643" s="8"/>
      <c r="AU643" s="15"/>
      <c r="AZ643" s="8"/>
      <c r="BF643" s="15"/>
      <c r="BK643" s="8"/>
      <c r="BQ643" s="15"/>
      <c r="BV643" s="8"/>
      <c r="BW643" s="8"/>
      <c r="CB643" s="15"/>
      <c r="CG643" s="8"/>
      <c r="CM643" s="15"/>
      <c r="CR643" s="8"/>
      <c r="CX643" s="15"/>
    </row>
    <row r="644" spans="3:102" s="1" customFormat="1" x14ac:dyDescent="0.25">
      <c r="C644" s="15"/>
      <c r="F644" s="26"/>
      <c r="H644" s="8"/>
      <c r="N644" s="15"/>
      <c r="S644" s="8"/>
      <c r="Y644" s="15"/>
      <c r="AD644" s="8"/>
      <c r="AJ644" s="15"/>
      <c r="AO644" s="8"/>
      <c r="AU644" s="15"/>
      <c r="AZ644" s="8"/>
      <c r="BF644" s="15"/>
      <c r="BK644" s="8"/>
      <c r="BQ644" s="15"/>
      <c r="BV644" s="8"/>
      <c r="BW644" s="8"/>
      <c r="CB644" s="15"/>
      <c r="CG644" s="8"/>
      <c r="CM644" s="15"/>
      <c r="CR644" s="8"/>
      <c r="CX644" s="15"/>
    </row>
    <row r="645" spans="3:102" s="1" customFormat="1" x14ac:dyDescent="0.25">
      <c r="C645" s="15"/>
      <c r="F645" s="26"/>
      <c r="H645" s="8"/>
      <c r="N645" s="15"/>
      <c r="S645" s="8"/>
      <c r="Y645" s="15"/>
      <c r="AD645" s="8"/>
      <c r="AJ645" s="15"/>
      <c r="AO645" s="8"/>
      <c r="AU645" s="15"/>
      <c r="AZ645" s="8"/>
      <c r="BF645" s="15"/>
      <c r="BK645" s="8"/>
      <c r="BQ645" s="15"/>
      <c r="BV645" s="8"/>
      <c r="BW645" s="8"/>
      <c r="CB645" s="15"/>
      <c r="CG645" s="8"/>
      <c r="CM645" s="15"/>
      <c r="CR645" s="8"/>
      <c r="CX645" s="15"/>
    </row>
    <row r="646" spans="3:102" s="1" customFormat="1" x14ac:dyDescent="0.25">
      <c r="C646" s="15"/>
      <c r="F646" s="26"/>
      <c r="H646" s="8"/>
      <c r="N646" s="15"/>
      <c r="S646" s="8"/>
      <c r="Y646" s="15"/>
      <c r="AD646" s="8"/>
      <c r="AJ646" s="15"/>
      <c r="AO646" s="8"/>
      <c r="AU646" s="15"/>
      <c r="AZ646" s="8"/>
      <c r="BF646" s="15"/>
      <c r="BK646" s="8"/>
      <c r="BQ646" s="15"/>
      <c r="BV646" s="8"/>
      <c r="BW646" s="8"/>
      <c r="CB646" s="15"/>
      <c r="CG646" s="8"/>
      <c r="CM646" s="15"/>
      <c r="CR646" s="8"/>
      <c r="CX646" s="15"/>
    </row>
    <row r="647" spans="3:102" s="1" customFormat="1" x14ac:dyDescent="0.25">
      <c r="C647" s="15"/>
      <c r="F647" s="26"/>
      <c r="H647" s="8"/>
      <c r="N647" s="15"/>
      <c r="S647" s="8"/>
      <c r="Y647" s="15"/>
      <c r="AD647" s="8"/>
      <c r="AJ647" s="15"/>
      <c r="AO647" s="8"/>
      <c r="AU647" s="15"/>
      <c r="AZ647" s="8"/>
      <c r="BF647" s="15"/>
      <c r="BK647" s="8"/>
      <c r="BQ647" s="15"/>
      <c r="BV647" s="8"/>
      <c r="BW647" s="8"/>
      <c r="CB647" s="15"/>
      <c r="CG647" s="8"/>
      <c r="CM647" s="15"/>
      <c r="CR647" s="8"/>
      <c r="CX647" s="15"/>
    </row>
    <row r="648" spans="3:102" s="1" customFormat="1" x14ac:dyDescent="0.25">
      <c r="C648" s="15"/>
      <c r="F648" s="26"/>
      <c r="H648" s="8"/>
      <c r="N648" s="15"/>
      <c r="S648" s="8"/>
      <c r="Y648" s="15"/>
      <c r="AD648" s="8"/>
      <c r="AJ648" s="15"/>
      <c r="AO648" s="8"/>
      <c r="AU648" s="15"/>
      <c r="AZ648" s="8"/>
      <c r="BF648" s="15"/>
      <c r="BK648" s="8"/>
      <c r="BQ648" s="15"/>
      <c r="BV648" s="8"/>
      <c r="BW648" s="8"/>
      <c r="CB648" s="15"/>
      <c r="CG648" s="8"/>
      <c r="CM648" s="15"/>
      <c r="CR648" s="8"/>
      <c r="CX648" s="15"/>
    </row>
    <row r="649" spans="3:102" s="1" customFormat="1" x14ac:dyDescent="0.25">
      <c r="C649" s="15"/>
      <c r="F649" s="26"/>
      <c r="H649" s="8"/>
      <c r="N649" s="15"/>
      <c r="S649" s="8"/>
      <c r="Y649" s="15"/>
      <c r="AD649" s="8"/>
      <c r="AJ649" s="15"/>
      <c r="AO649" s="8"/>
      <c r="AU649" s="15"/>
      <c r="AZ649" s="8"/>
      <c r="BF649" s="15"/>
      <c r="BK649" s="8"/>
      <c r="BQ649" s="15"/>
      <c r="BV649" s="8"/>
      <c r="BW649" s="8"/>
      <c r="CB649" s="15"/>
      <c r="CG649" s="8"/>
      <c r="CM649" s="15"/>
      <c r="CR649" s="8"/>
      <c r="CX649" s="15"/>
    </row>
    <row r="650" spans="3:102" s="1" customFormat="1" x14ac:dyDescent="0.25">
      <c r="C650" s="15"/>
      <c r="F650" s="26"/>
      <c r="H650" s="8"/>
      <c r="N650" s="15"/>
      <c r="S650" s="8"/>
      <c r="Y650" s="15"/>
      <c r="AD650" s="8"/>
      <c r="AJ650" s="15"/>
      <c r="AO650" s="8"/>
      <c r="AU650" s="15"/>
      <c r="AZ650" s="8"/>
      <c r="BF650" s="15"/>
      <c r="BK650" s="8"/>
      <c r="BQ650" s="15"/>
      <c r="BV650" s="8"/>
      <c r="BW650" s="8"/>
      <c r="CB650" s="15"/>
      <c r="CG650" s="8"/>
      <c r="CM650" s="15"/>
      <c r="CR650" s="8"/>
      <c r="CX650" s="15"/>
    </row>
    <row r="651" spans="3:102" s="1" customFormat="1" x14ac:dyDescent="0.25">
      <c r="C651" s="15"/>
      <c r="F651" s="26"/>
      <c r="H651" s="8"/>
      <c r="N651" s="15"/>
      <c r="S651" s="8"/>
      <c r="Y651" s="15"/>
      <c r="AD651" s="8"/>
      <c r="AJ651" s="15"/>
      <c r="AO651" s="8"/>
      <c r="AU651" s="15"/>
      <c r="AZ651" s="8"/>
      <c r="BF651" s="15"/>
      <c r="BK651" s="8"/>
      <c r="BQ651" s="15"/>
      <c r="BV651" s="8"/>
      <c r="BW651" s="8"/>
      <c r="CB651" s="15"/>
      <c r="CG651" s="8"/>
      <c r="CM651" s="15"/>
      <c r="CR651" s="8"/>
      <c r="CX651" s="15"/>
    </row>
    <row r="652" spans="3:102" s="1" customFormat="1" x14ac:dyDescent="0.25">
      <c r="C652" s="15"/>
      <c r="F652" s="26"/>
      <c r="H652" s="8"/>
      <c r="N652" s="15"/>
      <c r="S652" s="8"/>
      <c r="Y652" s="15"/>
      <c r="AD652" s="8"/>
      <c r="AJ652" s="15"/>
      <c r="AO652" s="8"/>
      <c r="AU652" s="15"/>
      <c r="AZ652" s="8"/>
      <c r="BF652" s="15"/>
      <c r="BK652" s="8"/>
      <c r="BQ652" s="15"/>
      <c r="BV652" s="8"/>
      <c r="BW652" s="8"/>
      <c r="CB652" s="15"/>
      <c r="CG652" s="8"/>
      <c r="CM652" s="15"/>
      <c r="CR652" s="8"/>
      <c r="CX652" s="15"/>
    </row>
    <row r="653" spans="3:102" s="1" customFormat="1" x14ac:dyDescent="0.25">
      <c r="C653" s="15"/>
      <c r="F653" s="26"/>
      <c r="H653" s="8"/>
      <c r="N653" s="15"/>
      <c r="S653" s="8"/>
      <c r="Y653" s="15"/>
      <c r="AD653" s="8"/>
      <c r="AJ653" s="15"/>
      <c r="AO653" s="8"/>
      <c r="AU653" s="15"/>
      <c r="AZ653" s="8"/>
      <c r="BF653" s="15"/>
      <c r="BK653" s="8"/>
      <c r="BQ653" s="15"/>
      <c r="BV653" s="8"/>
      <c r="BW653" s="8"/>
      <c r="CB653" s="15"/>
      <c r="CG653" s="8"/>
      <c r="CM653" s="15"/>
      <c r="CR653" s="8"/>
      <c r="CX653" s="15"/>
    </row>
    <row r="654" spans="3:102" s="1" customFormat="1" x14ac:dyDescent="0.25">
      <c r="C654" s="15"/>
      <c r="F654" s="26"/>
      <c r="H654" s="8"/>
      <c r="N654" s="15"/>
      <c r="S654" s="8"/>
      <c r="Y654" s="15"/>
      <c r="AD654" s="8"/>
      <c r="AJ654" s="15"/>
      <c r="AO654" s="8"/>
      <c r="AU654" s="15"/>
      <c r="AZ654" s="8"/>
      <c r="BF654" s="15"/>
      <c r="BK654" s="8"/>
      <c r="BQ654" s="15"/>
      <c r="BV654" s="8"/>
      <c r="BW654" s="8"/>
      <c r="CB654" s="15"/>
      <c r="CG654" s="8"/>
      <c r="CM654" s="15"/>
      <c r="CR654" s="8"/>
      <c r="CX654" s="15"/>
    </row>
    <row r="655" spans="3:102" s="1" customFormat="1" x14ac:dyDescent="0.25">
      <c r="C655" s="15"/>
      <c r="F655" s="26"/>
      <c r="H655" s="8"/>
      <c r="N655" s="15"/>
      <c r="S655" s="8"/>
      <c r="Y655" s="15"/>
      <c r="AD655" s="8"/>
      <c r="AJ655" s="15"/>
      <c r="AO655" s="8"/>
      <c r="AU655" s="15"/>
      <c r="AZ655" s="8"/>
      <c r="BF655" s="15"/>
      <c r="BK655" s="8"/>
      <c r="BQ655" s="15"/>
      <c r="BV655" s="8"/>
      <c r="BW655" s="8"/>
      <c r="CB655" s="15"/>
      <c r="CG655" s="8"/>
      <c r="CM655" s="15"/>
      <c r="CR655" s="8"/>
      <c r="CX655" s="15"/>
    </row>
    <row r="656" spans="3:102" s="1" customFormat="1" x14ac:dyDescent="0.25">
      <c r="C656" s="15"/>
      <c r="F656" s="26"/>
      <c r="H656" s="8"/>
      <c r="N656" s="15"/>
      <c r="S656" s="8"/>
      <c r="Y656" s="15"/>
      <c r="AD656" s="8"/>
      <c r="AJ656" s="15"/>
      <c r="AO656" s="8"/>
      <c r="AU656" s="15"/>
      <c r="AZ656" s="8"/>
      <c r="BF656" s="15"/>
      <c r="BK656" s="8"/>
      <c r="BQ656" s="15"/>
      <c r="BV656" s="8"/>
      <c r="BW656" s="8"/>
      <c r="CB656" s="15"/>
      <c r="CG656" s="8"/>
      <c r="CM656" s="15"/>
      <c r="CR656" s="8"/>
      <c r="CX656" s="15"/>
    </row>
    <row r="657" spans="3:102" s="1" customFormat="1" x14ac:dyDescent="0.25">
      <c r="C657" s="15"/>
      <c r="F657" s="26"/>
      <c r="H657" s="8"/>
      <c r="N657" s="15"/>
      <c r="S657" s="8"/>
      <c r="Y657" s="15"/>
      <c r="AD657" s="8"/>
      <c r="AJ657" s="15"/>
      <c r="AO657" s="8"/>
      <c r="AU657" s="15"/>
      <c r="AZ657" s="8"/>
      <c r="BF657" s="15"/>
      <c r="BK657" s="8"/>
      <c r="BQ657" s="15"/>
      <c r="BV657" s="8"/>
      <c r="BW657" s="8"/>
      <c r="CB657" s="15"/>
      <c r="CG657" s="8"/>
      <c r="CM657" s="15"/>
      <c r="CR657" s="8"/>
      <c r="CX657" s="15"/>
    </row>
    <row r="658" spans="3:102" s="1" customFormat="1" x14ac:dyDescent="0.25">
      <c r="C658" s="15"/>
      <c r="F658" s="26"/>
      <c r="H658" s="8"/>
      <c r="N658" s="15"/>
      <c r="S658" s="8"/>
      <c r="Y658" s="15"/>
      <c r="AD658" s="8"/>
      <c r="AJ658" s="15"/>
      <c r="AO658" s="8"/>
      <c r="AU658" s="15"/>
      <c r="AZ658" s="8"/>
      <c r="BF658" s="15"/>
      <c r="BK658" s="8"/>
      <c r="BQ658" s="15"/>
      <c r="BV658" s="8"/>
      <c r="BW658" s="8"/>
      <c r="CB658" s="15"/>
      <c r="CG658" s="8"/>
      <c r="CM658" s="15"/>
      <c r="CR658" s="8"/>
      <c r="CX658" s="15"/>
    </row>
    <row r="659" spans="3:102" s="1" customFormat="1" x14ac:dyDescent="0.25">
      <c r="C659" s="15"/>
      <c r="F659" s="26"/>
      <c r="H659" s="8"/>
      <c r="N659" s="15"/>
      <c r="S659" s="8"/>
      <c r="Y659" s="15"/>
      <c r="AD659" s="8"/>
      <c r="AJ659" s="15"/>
      <c r="AO659" s="8"/>
      <c r="AU659" s="15"/>
      <c r="AZ659" s="8"/>
      <c r="BF659" s="15"/>
      <c r="BK659" s="8"/>
      <c r="BQ659" s="15"/>
      <c r="BV659" s="8"/>
      <c r="BW659" s="8"/>
      <c r="CB659" s="15"/>
      <c r="CG659" s="8"/>
      <c r="CM659" s="15"/>
      <c r="CR659" s="8"/>
      <c r="CX659" s="15"/>
    </row>
    <row r="660" spans="3:102" s="1" customFormat="1" x14ac:dyDescent="0.25">
      <c r="C660" s="15"/>
      <c r="F660" s="26"/>
      <c r="H660" s="8"/>
      <c r="N660" s="15"/>
      <c r="S660" s="8"/>
      <c r="Y660" s="15"/>
      <c r="AD660" s="8"/>
      <c r="AJ660" s="15"/>
      <c r="AO660" s="8"/>
      <c r="AU660" s="15"/>
      <c r="AZ660" s="8"/>
      <c r="BF660" s="15"/>
      <c r="BK660" s="8"/>
      <c r="BQ660" s="15"/>
      <c r="BV660" s="8"/>
      <c r="BW660" s="8"/>
      <c r="CB660" s="15"/>
      <c r="CG660" s="8"/>
      <c r="CM660" s="15"/>
      <c r="CR660" s="8"/>
      <c r="CX660" s="15"/>
    </row>
    <row r="661" spans="3:102" s="1" customFormat="1" x14ac:dyDescent="0.25">
      <c r="C661" s="15"/>
      <c r="F661" s="26"/>
      <c r="H661" s="8"/>
      <c r="N661" s="15"/>
      <c r="S661" s="8"/>
      <c r="Y661" s="15"/>
      <c r="AD661" s="8"/>
      <c r="AJ661" s="15"/>
      <c r="AO661" s="8"/>
      <c r="AU661" s="15"/>
      <c r="AZ661" s="8"/>
      <c r="BF661" s="15"/>
      <c r="BK661" s="8"/>
      <c r="BQ661" s="15"/>
      <c r="BV661" s="8"/>
      <c r="BW661" s="8"/>
      <c r="CB661" s="15"/>
      <c r="CG661" s="8"/>
      <c r="CM661" s="15"/>
      <c r="CR661" s="8"/>
      <c r="CX661" s="15"/>
    </row>
    <row r="662" spans="3:102" s="1" customFormat="1" x14ac:dyDescent="0.25">
      <c r="C662" s="15"/>
      <c r="F662" s="26"/>
      <c r="H662" s="8"/>
      <c r="N662" s="15"/>
      <c r="S662" s="8"/>
      <c r="Y662" s="15"/>
      <c r="AD662" s="8"/>
      <c r="AJ662" s="15"/>
      <c r="AO662" s="8"/>
      <c r="AU662" s="15"/>
      <c r="AZ662" s="8"/>
      <c r="BF662" s="15"/>
      <c r="BK662" s="8"/>
      <c r="BQ662" s="15"/>
      <c r="BV662" s="8"/>
      <c r="BW662" s="8"/>
      <c r="CB662" s="15"/>
      <c r="CG662" s="8"/>
      <c r="CM662" s="15"/>
      <c r="CR662" s="8"/>
      <c r="CX662" s="15"/>
    </row>
    <row r="663" spans="3:102" s="1" customFormat="1" x14ac:dyDescent="0.25">
      <c r="C663" s="15"/>
      <c r="F663" s="26"/>
      <c r="H663" s="8"/>
      <c r="N663" s="15"/>
      <c r="S663" s="8"/>
      <c r="Y663" s="15"/>
      <c r="AD663" s="8"/>
      <c r="AJ663" s="15"/>
      <c r="AO663" s="8"/>
      <c r="AU663" s="15"/>
      <c r="AZ663" s="8"/>
      <c r="BF663" s="15"/>
      <c r="BK663" s="8"/>
      <c r="BQ663" s="15"/>
      <c r="BV663" s="8"/>
      <c r="BW663" s="8"/>
      <c r="CB663" s="15"/>
      <c r="CG663" s="8"/>
      <c r="CM663" s="15"/>
      <c r="CR663" s="8"/>
      <c r="CX663" s="15"/>
    </row>
    <row r="664" spans="3:102" s="1" customFormat="1" x14ac:dyDescent="0.25">
      <c r="C664" s="15"/>
      <c r="F664" s="26"/>
      <c r="H664" s="8"/>
      <c r="N664" s="15"/>
      <c r="S664" s="8"/>
      <c r="Y664" s="15"/>
      <c r="AD664" s="8"/>
      <c r="AJ664" s="15"/>
      <c r="AO664" s="8"/>
      <c r="AU664" s="15"/>
      <c r="AZ664" s="8"/>
      <c r="BF664" s="15"/>
      <c r="BK664" s="8"/>
      <c r="BQ664" s="15"/>
      <c r="BV664" s="8"/>
      <c r="BW664" s="8"/>
      <c r="CB664" s="15"/>
      <c r="CG664" s="8"/>
      <c r="CM664" s="15"/>
      <c r="CR664" s="8"/>
      <c r="CX664" s="15"/>
    </row>
    <row r="665" spans="3:102" s="1" customFormat="1" x14ac:dyDescent="0.25">
      <c r="C665" s="15"/>
      <c r="F665" s="26"/>
      <c r="H665" s="8"/>
      <c r="N665" s="15"/>
      <c r="S665" s="8"/>
      <c r="Y665" s="15"/>
      <c r="AD665" s="8"/>
      <c r="AJ665" s="15"/>
      <c r="AO665" s="8"/>
      <c r="AU665" s="15"/>
      <c r="AZ665" s="8"/>
      <c r="BF665" s="15"/>
      <c r="BK665" s="8"/>
      <c r="BQ665" s="15"/>
      <c r="BV665" s="8"/>
      <c r="BW665" s="8"/>
      <c r="CB665" s="15"/>
      <c r="CG665" s="8"/>
      <c r="CM665" s="15"/>
      <c r="CR665" s="8"/>
      <c r="CX665" s="15"/>
    </row>
    <row r="666" spans="3:102" s="1" customFormat="1" x14ac:dyDescent="0.25">
      <c r="C666" s="15"/>
      <c r="F666" s="26"/>
      <c r="H666" s="8"/>
      <c r="N666" s="15"/>
      <c r="S666" s="8"/>
      <c r="Y666" s="15"/>
      <c r="AD666" s="8"/>
      <c r="AJ666" s="15"/>
      <c r="AO666" s="8"/>
      <c r="AU666" s="15"/>
      <c r="AZ666" s="8"/>
      <c r="BF666" s="15"/>
      <c r="BK666" s="8"/>
      <c r="BQ666" s="15"/>
      <c r="BV666" s="8"/>
      <c r="BW666" s="8"/>
      <c r="CB666" s="15"/>
      <c r="CG666" s="8"/>
      <c r="CM666" s="15"/>
      <c r="CR666" s="8"/>
      <c r="CX666" s="15"/>
    </row>
    <row r="667" spans="3:102" s="1" customFormat="1" x14ac:dyDescent="0.25">
      <c r="C667" s="15"/>
      <c r="F667" s="26"/>
      <c r="H667" s="8"/>
      <c r="N667" s="15"/>
      <c r="S667" s="8"/>
      <c r="Y667" s="15"/>
      <c r="AD667" s="8"/>
      <c r="AJ667" s="15"/>
      <c r="AO667" s="8"/>
      <c r="AU667" s="15"/>
      <c r="AZ667" s="8"/>
      <c r="BF667" s="15"/>
      <c r="BK667" s="8"/>
      <c r="BQ667" s="15"/>
      <c r="BV667" s="8"/>
      <c r="BW667" s="8"/>
      <c r="CB667" s="15"/>
      <c r="CG667" s="8"/>
      <c r="CM667" s="15"/>
      <c r="CR667" s="8"/>
      <c r="CX667" s="15"/>
    </row>
    <row r="668" spans="3:102" s="1" customFormat="1" x14ac:dyDescent="0.25">
      <c r="C668" s="15"/>
      <c r="F668" s="26"/>
      <c r="H668" s="8"/>
      <c r="N668" s="15"/>
      <c r="S668" s="8"/>
      <c r="Y668" s="15"/>
      <c r="AD668" s="8"/>
      <c r="AJ668" s="15"/>
      <c r="AO668" s="8"/>
      <c r="AU668" s="15"/>
      <c r="AZ668" s="8"/>
      <c r="BF668" s="15"/>
      <c r="BK668" s="8"/>
      <c r="BQ668" s="15"/>
      <c r="BV668" s="8"/>
      <c r="BW668" s="8"/>
      <c r="CB668" s="15"/>
      <c r="CG668" s="8"/>
      <c r="CM668" s="15"/>
      <c r="CR668" s="8"/>
      <c r="CX668" s="15"/>
    </row>
    <row r="669" spans="3:102" s="1" customFormat="1" x14ac:dyDescent="0.25">
      <c r="C669" s="15"/>
      <c r="F669" s="26"/>
      <c r="H669" s="8"/>
      <c r="N669" s="15"/>
      <c r="S669" s="8"/>
      <c r="Y669" s="15"/>
      <c r="AD669" s="8"/>
      <c r="AJ669" s="15"/>
      <c r="AO669" s="8"/>
      <c r="AU669" s="15"/>
      <c r="AZ669" s="8"/>
      <c r="BF669" s="15"/>
      <c r="BK669" s="8"/>
      <c r="BQ669" s="15"/>
      <c r="BV669" s="8"/>
      <c r="BW669" s="8"/>
      <c r="CB669" s="15"/>
      <c r="CG669" s="8"/>
      <c r="CM669" s="15"/>
      <c r="CR669" s="8"/>
      <c r="CX669" s="15"/>
    </row>
    <row r="670" spans="3:102" s="1" customFormat="1" x14ac:dyDescent="0.25">
      <c r="C670" s="15"/>
      <c r="F670" s="26"/>
      <c r="H670" s="8"/>
      <c r="N670" s="15"/>
      <c r="S670" s="8"/>
      <c r="Y670" s="15"/>
      <c r="AD670" s="8"/>
      <c r="AJ670" s="15"/>
      <c r="AO670" s="8"/>
      <c r="AU670" s="15"/>
      <c r="AZ670" s="8"/>
      <c r="BF670" s="15"/>
      <c r="BK670" s="8"/>
      <c r="BQ670" s="15"/>
      <c r="BV670" s="8"/>
      <c r="BW670" s="8"/>
      <c r="CB670" s="15"/>
      <c r="CG670" s="8"/>
      <c r="CM670" s="15"/>
      <c r="CR670" s="8"/>
      <c r="CX670" s="15"/>
    </row>
    <row r="671" spans="3:102" s="1" customFormat="1" x14ac:dyDescent="0.25">
      <c r="C671" s="15"/>
      <c r="F671" s="26"/>
      <c r="H671" s="8"/>
      <c r="N671" s="15"/>
      <c r="S671" s="8"/>
      <c r="Y671" s="15"/>
      <c r="AD671" s="8"/>
      <c r="AJ671" s="15"/>
      <c r="AO671" s="8"/>
      <c r="AU671" s="15"/>
      <c r="AZ671" s="8"/>
      <c r="BF671" s="15"/>
      <c r="BK671" s="8"/>
      <c r="BQ671" s="15"/>
      <c r="BV671" s="8"/>
      <c r="BW671" s="8"/>
      <c r="CB671" s="15"/>
      <c r="CG671" s="8"/>
      <c r="CM671" s="15"/>
      <c r="CR671" s="8"/>
      <c r="CX671" s="15"/>
    </row>
    <row r="672" spans="3:102" s="1" customFormat="1" x14ac:dyDescent="0.25">
      <c r="C672" s="15"/>
      <c r="F672" s="26"/>
      <c r="H672" s="8"/>
      <c r="N672" s="15"/>
      <c r="S672" s="8"/>
      <c r="Y672" s="15"/>
      <c r="AD672" s="8"/>
      <c r="AJ672" s="15"/>
      <c r="AO672" s="8"/>
      <c r="AU672" s="15"/>
      <c r="AZ672" s="8"/>
      <c r="BF672" s="15"/>
      <c r="BK672" s="8"/>
      <c r="BQ672" s="15"/>
      <c r="BV672" s="8"/>
      <c r="BW672" s="8"/>
      <c r="CB672" s="15"/>
      <c r="CG672" s="8"/>
      <c r="CM672" s="15"/>
      <c r="CR672" s="8"/>
      <c r="CX672" s="15"/>
    </row>
    <row r="673" spans="3:102" s="1" customFormat="1" x14ac:dyDescent="0.25">
      <c r="C673" s="15"/>
      <c r="F673" s="26"/>
      <c r="H673" s="8"/>
      <c r="N673" s="15"/>
      <c r="S673" s="8"/>
      <c r="Y673" s="15"/>
      <c r="AD673" s="8"/>
      <c r="AJ673" s="15"/>
      <c r="AO673" s="8"/>
      <c r="AU673" s="15"/>
      <c r="AZ673" s="8"/>
      <c r="BF673" s="15"/>
      <c r="BK673" s="8"/>
      <c r="BQ673" s="15"/>
      <c r="BV673" s="8"/>
      <c r="BW673" s="8"/>
      <c r="CB673" s="15"/>
      <c r="CG673" s="8"/>
      <c r="CM673" s="15"/>
      <c r="CR673" s="8"/>
      <c r="CX673" s="15"/>
    </row>
    <row r="674" spans="3:102" s="1" customFormat="1" x14ac:dyDescent="0.25">
      <c r="C674" s="15"/>
      <c r="F674" s="26"/>
      <c r="H674" s="8"/>
      <c r="N674" s="15"/>
      <c r="S674" s="8"/>
      <c r="Y674" s="15"/>
      <c r="AD674" s="8"/>
      <c r="AJ674" s="15"/>
      <c r="AO674" s="8"/>
      <c r="AU674" s="15"/>
      <c r="AZ674" s="8"/>
      <c r="BF674" s="15"/>
      <c r="BK674" s="8"/>
      <c r="BQ674" s="15"/>
      <c r="BV674" s="8"/>
      <c r="BW674" s="8"/>
      <c r="CB674" s="15"/>
      <c r="CG674" s="8"/>
      <c r="CM674" s="15"/>
      <c r="CR674" s="8"/>
      <c r="CX674" s="15"/>
    </row>
    <row r="675" spans="3:102" s="1" customFormat="1" x14ac:dyDescent="0.25">
      <c r="C675" s="15"/>
      <c r="F675" s="26"/>
      <c r="H675" s="8"/>
      <c r="N675" s="15"/>
      <c r="S675" s="8"/>
      <c r="Y675" s="15"/>
      <c r="AD675" s="8"/>
      <c r="AJ675" s="15"/>
      <c r="AO675" s="8"/>
      <c r="AU675" s="15"/>
      <c r="AZ675" s="8"/>
      <c r="BF675" s="15"/>
      <c r="BK675" s="8"/>
      <c r="BQ675" s="15"/>
      <c r="BV675" s="8"/>
      <c r="BW675" s="8"/>
      <c r="CB675" s="15"/>
      <c r="CG675" s="8"/>
      <c r="CM675" s="15"/>
      <c r="CR675" s="8"/>
      <c r="CX675" s="15"/>
    </row>
    <row r="676" spans="3:102" s="1" customFormat="1" x14ac:dyDescent="0.25">
      <c r="C676" s="15"/>
      <c r="F676" s="26"/>
      <c r="H676" s="8"/>
      <c r="N676" s="15"/>
      <c r="S676" s="8"/>
      <c r="Y676" s="15"/>
      <c r="AD676" s="8"/>
      <c r="AJ676" s="15"/>
      <c r="AO676" s="8"/>
      <c r="AU676" s="15"/>
      <c r="AZ676" s="8"/>
      <c r="BF676" s="15"/>
      <c r="BK676" s="8"/>
      <c r="BQ676" s="15"/>
      <c r="BV676" s="8"/>
      <c r="BW676" s="8"/>
      <c r="CB676" s="15"/>
      <c r="CG676" s="8"/>
      <c r="CM676" s="15"/>
      <c r="CR676" s="8"/>
      <c r="CX676" s="15"/>
    </row>
    <row r="677" spans="3:102" s="1" customFormat="1" x14ac:dyDescent="0.25">
      <c r="C677" s="15"/>
      <c r="F677" s="26"/>
      <c r="H677" s="8"/>
      <c r="N677" s="15"/>
      <c r="S677" s="8"/>
      <c r="Y677" s="15"/>
      <c r="AD677" s="8"/>
      <c r="AJ677" s="15"/>
      <c r="AO677" s="8"/>
      <c r="AU677" s="15"/>
      <c r="AZ677" s="8"/>
      <c r="BF677" s="15"/>
      <c r="BK677" s="8"/>
      <c r="BQ677" s="15"/>
      <c r="BV677" s="8"/>
      <c r="BW677" s="8"/>
      <c r="CB677" s="15"/>
      <c r="CG677" s="8"/>
      <c r="CM677" s="15"/>
      <c r="CR677" s="8"/>
      <c r="CX677" s="15"/>
    </row>
    <row r="678" spans="3:102" s="1" customFormat="1" x14ac:dyDescent="0.25">
      <c r="C678" s="15"/>
      <c r="F678" s="26"/>
      <c r="H678" s="8"/>
      <c r="N678" s="15"/>
      <c r="S678" s="8"/>
      <c r="Y678" s="15"/>
      <c r="AD678" s="8"/>
      <c r="AJ678" s="15"/>
      <c r="AO678" s="8"/>
      <c r="AU678" s="15"/>
      <c r="AZ678" s="8"/>
      <c r="BF678" s="15"/>
      <c r="BK678" s="8"/>
      <c r="BQ678" s="15"/>
      <c r="BV678" s="8"/>
      <c r="BW678" s="8"/>
      <c r="CB678" s="15"/>
      <c r="CG678" s="8"/>
      <c r="CM678" s="15"/>
      <c r="CR678" s="8"/>
      <c r="CX678" s="15"/>
    </row>
    <row r="679" spans="3:102" s="1" customFormat="1" x14ac:dyDescent="0.25">
      <c r="C679" s="15"/>
      <c r="F679" s="26"/>
      <c r="H679" s="8"/>
      <c r="N679" s="15"/>
      <c r="S679" s="8"/>
      <c r="Y679" s="15"/>
      <c r="AD679" s="8"/>
      <c r="AJ679" s="15"/>
      <c r="AO679" s="8"/>
      <c r="AU679" s="15"/>
      <c r="AZ679" s="8"/>
      <c r="BF679" s="15"/>
      <c r="BK679" s="8"/>
      <c r="BQ679" s="15"/>
      <c r="BV679" s="8"/>
      <c r="BW679" s="8"/>
      <c r="CB679" s="15"/>
      <c r="CG679" s="8"/>
      <c r="CM679" s="15"/>
      <c r="CR679" s="8"/>
      <c r="CX679" s="15"/>
    </row>
    <row r="680" spans="3:102" s="1" customFormat="1" x14ac:dyDescent="0.25">
      <c r="C680" s="15"/>
      <c r="F680" s="26"/>
      <c r="H680" s="8"/>
      <c r="N680" s="15"/>
      <c r="S680" s="8"/>
      <c r="Y680" s="15"/>
      <c r="AD680" s="8"/>
      <c r="AJ680" s="15"/>
      <c r="AO680" s="8"/>
      <c r="AU680" s="15"/>
      <c r="AZ680" s="8"/>
      <c r="BF680" s="15"/>
      <c r="BK680" s="8"/>
      <c r="BQ680" s="15"/>
      <c r="BV680" s="8"/>
      <c r="BW680" s="8"/>
      <c r="CB680" s="15"/>
      <c r="CG680" s="8"/>
      <c r="CM680" s="15"/>
      <c r="CR680" s="8"/>
      <c r="CX680" s="15"/>
    </row>
    <row r="681" spans="3:102" s="1" customFormat="1" x14ac:dyDescent="0.25">
      <c r="C681" s="15"/>
      <c r="F681" s="26"/>
      <c r="H681" s="8"/>
      <c r="N681" s="15"/>
      <c r="S681" s="8"/>
      <c r="Y681" s="15"/>
      <c r="AD681" s="8"/>
      <c r="AJ681" s="15"/>
      <c r="AO681" s="8"/>
      <c r="AU681" s="15"/>
      <c r="AZ681" s="8"/>
      <c r="BF681" s="15"/>
      <c r="BK681" s="8"/>
      <c r="BQ681" s="15"/>
      <c r="BV681" s="8"/>
      <c r="BW681" s="8"/>
      <c r="CB681" s="15"/>
      <c r="CG681" s="8"/>
      <c r="CM681" s="15"/>
      <c r="CR681" s="8"/>
      <c r="CX681" s="15"/>
    </row>
    <row r="682" spans="3:102" s="1" customFormat="1" x14ac:dyDescent="0.25">
      <c r="C682" s="15"/>
      <c r="F682" s="26"/>
      <c r="H682" s="8"/>
      <c r="N682" s="15"/>
      <c r="S682" s="8"/>
      <c r="Y682" s="15"/>
      <c r="AD682" s="8"/>
      <c r="AJ682" s="15"/>
      <c r="AO682" s="8"/>
      <c r="AU682" s="15"/>
      <c r="AZ682" s="8"/>
      <c r="BF682" s="15"/>
      <c r="BK682" s="8"/>
      <c r="BQ682" s="15"/>
      <c r="BV682" s="8"/>
      <c r="BW682" s="8"/>
      <c r="CB682" s="15"/>
      <c r="CG682" s="8"/>
      <c r="CM682" s="15"/>
      <c r="CR682" s="8"/>
      <c r="CX682" s="15"/>
    </row>
    <row r="683" spans="3:102" s="1" customFormat="1" x14ac:dyDescent="0.25">
      <c r="C683" s="15"/>
      <c r="F683" s="26"/>
      <c r="H683" s="8"/>
      <c r="N683" s="15"/>
      <c r="S683" s="8"/>
      <c r="Y683" s="15"/>
      <c r="AD683" s="8"/>
      <c r="AJ683" s="15"/>
      <c r="AO683" s="8"/>
      <c r="AU683" s="15"/>
      <c r="AZ683" s="8"/>
      <c r="BF683" s="15"/>
      <c r="BK683" s="8"/>
      <c r="BQ683" s="15"/>
      <c r="BV683" s="8"/>
      <c r="BW683" s="8"/>
      <c r="CB683" s="15"/>
      <c r="CG683" s="8"/>
      <c r="CM683" s="15"/>
      <c r="CR683" s="8"/>
      <c r="CX683" s="15"/>
    </row>
    <row r="684" spans="3:102" s="1" customFormat="1" x14ac:dyDescent="0.25">
      <c r="C684" s="15"/>
      <c r="F684" s="26"/>
      <c r="H684" s="8"/>
      <c r="N684" s="15"/>
      <c r="S684" s="8"/>
      <c r="Y684" s="15"/>
      <c r="AD684" s="8"/>
      <c r="AJ684" s="15"/>
      <c r="AO684" s="8"/>
      <c r="AU684" s="15"/>
      <c r="AZ684" s="8"/>
      <c r="BF684" s="15"/>
      <c r="BK684" s="8"/>
      <c r="BQ684" s="15"/>
      <c r="BV684" s="8"/>
      <c r="BW684" s="8"/>
      <c r="CB684" s="15"/>
      <c r="CG684" s="8"/>
      <c r="CM684" s="15"/>
      <c r="CR684" s="8"/>
      <c r="CX684" s="15"/>
    </row>
    <row r="685" spans="3:102" s="1" customFormat="1" x14ac:dyDescent="0.25">
      <c r="C685" s="15"/>
      <c r="F685" s="26"/>
      <c r="H685" s="8"/>
      <c r="N685" s="15"/>
      <c r="S685" s="8"/>
      <c r="Y685" s="15"/>
      <c r="AD685" s="8"/>
      <c r="AJ685" s="15"/>
      <c r="AO685" s="8"/>
      <c r="AU685" s="15"/>
      <c r="AZ685" s="8"/>
      <c r="BF685" s="15"/>
      <c r="BK685" s="8"/>
      <c r="BQ685" s="15"/>
      <c r="BV685" s="8"/>
      <c r="BW685" s="8"/>
      <c r="CB685" s="15"/>
      <c r="CG685" s="8"/>
      <c r="CM685" s="15"/>
      <c r="CR685" s="8"/>
      <c r="CX685" s="15"/>
    </row>
    <row r="686" spans="3:102" s="1" customFormat="1" x14ac:dyDescent="0.25">
      <c r="C686" s="15"/>
      <c r="F686" s="26"/>
      <c r="H686" s="8"/>
      <c r="N686" s="15"/>
      <c r="S686" s="8"/>
      <c r="Y686" s="15"/>
      <c r="AD686" s="8"/>
      <c r="AJ686" s="15"/>
      <c r="AO686" s="8"/>
      <c r="AU686" s="15"/>
      <c r="AZ686" s="8"/>
      <c r="BF686" s="15"/>
      <c r="BK686" s="8"/>
      <c r="BQ686" s="15"/>
      <c r="BV686" s="8"/>
      <c r="BW686" s="8"/>
      <c r="CB686" s="15"/>
      <c r="CG686" s="8"/>
      <c r="CM686" s="15"/>
      <c r="CR686" s="8"/>
      <c r="CX686" s="15"/>
    </row>
    <row r="687" spans="3:102" s="1" customFormat="1" x14ac:dyDescent="0.25">
      <c r="C687" s="15"/>
      <c r="F687" s="26"/>
      <c r="H687" s="8"/>
      <c r="N687" s="15"/>
      <c r="S687" s="8"/>
      <c r="Y687" s="15"/>
      <c r="AD687" s="8"/>
      <c r="AJ687" s="15"/>
      <c r="AO687" s="8"/>
      <c r="AU687" s="15"/>
      <c r="AZ687" s="8"/>
      <c r="BF687" s="15"/>
      <c r="BK687" s="8"/>
      <c r="BQ687" s="15"/>
      <c r="BV687" s="8"/>
      <c r="BW687" s="8"/>
      <c r="CB687" s="15"/>
      <c r="CG687" s="8"/>
      <c r="CM687" s="15"/>
      <c r="CR687" s="8"/>
      <c r="CX687" s="15"/>
    </row>
    <row r="688" spans="3:102" s="1" customFormat="1" x14ac:dyDescent="0.25">
      <c r="C688" s="15"/>
      <c r="F688" s="26"/>
      <c r="H688" s="8"/>
      <c r="N688" s="15"/>
      <c r="S688" s="8"/>
      <c r="Y688" s="15"/>
      <c r="AD688" s="8"/>
      <c r="AJ688" s="15"/>
      <c r="AO688" s="8"/>
      <c r="AU688" s="15"/>
      <c r="AZ688" s="8"/>
      <c r="BF688" s="15"/>
      <c r="BK688" s="8"/>
      <c r="BQ688" s="15"/>
      <c r="BV688" s="8"/>
      <c r="BW688" s="8"/>
      <c r="CB688" s="15"/>
      <c r="CG688" s="8"/>
      <c r="CM688" s="15"/>
      <c r="CR688" s="8"/>
      <c r="CX688" s="15"/>
    </row>
    <row r="689" spans="3:102" s="1" customFormat="1" x14ac:dyDescent="0.25">
      <c r="C689" s="15"/>
      <c r="F689" s="26"/>
      <c r="H689" s="8"/>
      <c r="N689" s="15"/>
      <c r="S689" s="8"/>
      <c r="Y689" s="15"/>
      <c r="AD689" s="8"/>
      <c r="AJ689" s="15"/>
      <c r="AO689" s="8"/>
      <c r="AU689" s="15"/>
      <c r="AZ689" s="8"/>
      <c r="BF689" s="15"/>
      <c r="BK689" s="8"/>
      <c r="BQ689" s="15"/>
      <c r="BV689" s="8"/>
      <c r="BW689" s="8"/>
      <c r="CB689" s="15"/>
      <c r="CG689" s="8"/>
      <c r="CM689" s="15"/>
      <c r="CR689" s="8"/>
      <c r="CX689" s="15"/>
    </row>
    <row r="690" spans="3:102" s="1" customFormat="1" x14ac:dyDescent="0.25">
      <c r="C690" s="15"/>
      <c r="F690" s="26"/>
      <c r="H690" s="8"/>
      <c r="N690" s="15"/>
      <c r="S690" s="8"/>
      <c r="Y690" s="15"/>
      <c r="AD690" s="8"/>
      <c r="AJ690" s="15"/>
      <c r="AO690" s="8"/>
      <c r="AU690" s="15"/>
      <c r="AZ690" s="8"/>
      <c r="BF690" s="15"/>
      <c r="BK690" s="8"/>
      <c r="BQ690" s="15"/>
      <c r="BV690" s="8"/>
      <c r="BW690" s="8"/>
      <c r="CB690" s="15"/>
      <c r="CG690" s="8"/>
      <c r="CM690" s="15"/>
      <c r="CR690" s="8"/>
      <c r="CX690" s="15"/>
    </row>
    <row r="691" spans="3:102" s="1" customFormat="1" x14ac:dyDescent="0.25">
      <c r="C691" s="15"/>
      <c r="F691" s="26"/>
      <c r="H691" s="8"/>
      <c r="N691" s="15"/>
      <c r="S691" s="8"/>
      <c r="Y691" s="15"/>
      <c r="AD691" s="8"/>
      <c r="AJ691" s="15"/>
      <c r="AO691" s="8"/>
      <c r="AU691" s="15"/>
      <c r="AZ691" s="8"/>
      <c r="BF691" s="15"/>
      <c r="BK691" s="8"/>
      <c r="BQ691" s="15"/>
      <c r="BV691" s="8"/>
      <c r="BW691" s="8"/>
      <c r="CB691" s="15"/>
      <c r="CG691" s="8"/>
      <c r="CM691" s="15"/>
      <c r="CR691" s="8"/>
      <c r="CX691" s="15"/>
    </row>
    <row r="692" spans="3:102" s="1" customFormat="1" x14ac:dyDescent="0.25">
      <c r="C692" s="15"/>
      <c r="F692" s="26"/>
      <c r="H692" s="8"/>
      <c r="N692" s="15"/>
      <c r="S692" s="8"/>
      <c r="Y692" s="15"/>
      <c r="AD692" s="8"/>
      <c r="AJ692" s="15"/>
      <c r="AO692" s="8"/>
      <c r="AU692" s="15"/>
      <c r="AZ692" s="8"/>
      <c r="BF692" s="15"/>
      <c r="BK692" s="8"/>
      <c r="BQ692" s="15"/>
      <c r="BV692" s="8"/>
      <c r="BW692" s="8"/>
      <c r="CB692" s="15"/>
      <c r="CG692" s="8"/>
      <c r="CM692" s="15"/>
      <c r="CR692" s="8"/>
      <c r="CX692" s="15"/>
    </row>
    <row r="693" spans="3:102" s="1" customFormat="1" x14ac:dyDescent="0.25">
      <c r="C693" s="15"/>
      <c r="F693" s="26"/>
      <c r="H693" s="8"/>
      <c r="N693" s="15"/>
      <c r="S693" s="8"/>
      <c r="Y693" s="15"/>
      <c r="AD693" s="8"/>
      <c r="AJ693" s="15"/>
      <c r="AO693" s="8"/>
      <c r="AU693" s="15"/>
      <c r="AZ693" s="8"/>
      <c r="BF693" s="15"/>
      <c r="BK693" s="8"/>
      <c r="BQ693" s="15"/>
      <c r="BV693" s="8"/>
      <c r="BW693" s="8"/>
      <c r="CB693" s="15"/>
      <c r="CG693" s="8"/>
      <c r="CM693" s="15"/>
      <c r="CR693" s="8"/>
      <c r="CX693" s="15"/>
    </row>
    <row r="694" spans="3:102" s="1" customFormat="1" x14ac:dyDescent="0.25">
      <c r="C694" s="15"/>
      <c r="F694" s="26"/>
      <c r="H694" s="8"/>
      <c r="N694" s="15"/>
      <c r="S694" s="8"/>
      <c r="Y694" s="15"/>
      <c r="AD694" s="8"/>
      <c r="AJ694" s="15"/>
      <c r="AO694" s="8"/>
      <c r="AU694" s="15"/>
      <c r="AZ694" s="8"/>
      <c r="BF694" s="15"/>
      <c r="BK694" s="8"/>
      <c r="BQ694" s="15"/>
      <c r="BV694" s="8"/>
      <c r="BW694" s="8"/>
      <c r="CB694" s="15"/>
      <c r="CG694" s="8"/>
      <c r="CM694" s="15"/>
      <c r="CR694" s="8"/>
      <c r="CX694" s="15"/>
    </row>
    <row r="695" spans="3:102" s="1" customFormat="1" x14ac:dyDescent="0.25">
      <c r="C695" s="15"/>
      <c r="F695" s="26"/>
      <c r="H695" s="8"/>
      <c r="N695" s="15"/>
      <c r="S695" s="8"/>
      <c r="Y695" s="15"/>
      <c r="AD695" s="8"/>
      <c r="AJ695" s="15"/>
      <c r="AO695" s="8"/>
      <c r="AU695" s="15"/>
      <c r="AZ695" s="8"/>
      <c r="BF695" s="15"/>
      <c r="BK695" s="8"/>
      <c r="BQ695" s="15"/>
      <c r="BV695" s="8"/>
      <c r="BW695" s="8"/>
      <c r="CB695" s="15"/>
      <c r="CG695" s="8"/>
      <c r="CM695" s="15"/>
      <c r="CR695" s="8"/>
      <c r="CX695" s="15"/>
    </row>
    <row r="696" spans="3:102" s="1" customFormat="1" x14ac:dyDescent="0.25">
      <c r="C696" s="15"/>
      <c r="F696" s="26"/>
      <c r="H696" s="8"/>
      <c r="N696" s="15"/>
      <c r="S696" s="8"/>
      <c r="Y696" s="15"/>
      <c r="AD696" s="8"/>
      <c r="AJ696" s="15"/>
      <c r="AO696" s="8"/>
      <c r="AU696" s="15"/>
      <c r="AZ696" s="8"/>
      <c r="BF696" s="15"/>
      <c r="BK696" s="8"/>
      <c r="BQ696" s="15"/>
      <c r="BV696" s="8"/>
      <c r="BW696" s="8"/>
      <c r="CB696" s="15"/>
      <c r="CG696" s="8"/>
      <c r="CM696" s="15"/>
      <c r="CR696" s="8"/>
      <c r="CX696" s="15"/>
    </row>
    <row r="697" spans="3:102" s="1" customFormat="1" x14ac:dyDescent="0.25">
      <c r="C697" s="15"/>
      <c r="F697" s="26"/>
      <c r="H697" s="8"/>
      <c r="N697" s="15"/>
      <c r="S697" s="8"/>
      <c r="Y697" s="15"/>
      <c r="AD697" s="8"/>
      <c r="AJ697" s="15"/>
      <c r="AO697" s="8"/>
      <c r="AU697" s="15"/>
      <c r="AZ697" s="8"/>
      <c r="BF697" s="15"/>
      <c r="BK697" s="8"/>
      <c r="BQ697" s="15"/>
      <c r="BV697" s="8"/>
      <c r="BW697" s="8"/>
      <c r="CB697" s="15"/>
      <c r="CG697" s="8"/>
      <c r="CM697" s="15"/>
      <c r="CR697" s="8"/>
      <c r="CX697" s="15"/>
    </row>
    <row r="698" spans="3:102" s="1" customFormat="1" x14ac:dyDescent="0.25">
      <c r="C698" s="15"/>
      <c r="F698" s="26"/>
      <c r="H698" s="8"/>
      <c r="N698" s="15"/>
      <c r="S698" s="8"/>
      <c r="Y698" s="15"/>
      <c r="AD698" s="8"/>
      <c r="AJ698" s="15"/>
      <c r="AO698" s="8"/>
      <c r="AU698" s="15"/>
      <c r="AZ698" s="8"/>
      <c r="BF698" s="15"/>
      <c r="BK698" s="8"/>
      <c r="BQ698" s="15"/>
      <c r="BV698" s="8"/>
      <c r="BW698" s="8"/>
      <c r="CB698" s="15"/>
      <c r="CG698" s="8"/>
      <c r="CM698" s="15"/>
      <c r="CR698" s="8"/>
      <c r="CX698" s="15"/>
    </row>
    <row r="699" spans="3:102" s="1" customFormat="1" x14ac:dyDescent="0.25">
      <c r="C699" s="15"/>
      <c r="F699" s="26"/>
      <c r="H699" s="8"/>
      <c r="N699" s="15"/>
      <c r="S699" s="8"/>
      <c r="Y699" s="15"/>
      <c r="AD699" s="8"/>
      <c r="AJ699" s="15"/>
      <c r="AO699" s="8"/>
      <c r="AU699" s="15"/>
      <c r="AZ699" s="8"/>
      <c r="BF699" s="15"/>
      <c r="BK699" s="8"/>
      <c r="BQ699" s="15"/>
      <c r="BV699" s="8"/>
      <c r="BW699" s="8"/>
      <c r="CB699" s="15"/>
      <c r="CG699" s="8"/>
      <c r="CM699" s="15"/>
      <c r="CR699" s="8"/>
      <c r="CX699" s="15"/>
    </row>
    <row r="700" spans="3:102" s="1" customFormat="1" x14ac:dyDescent="0.25">
      <c r="C700" s="15"/>
      <c r="F700" s="26"/>
      <c r="H700" s="8"/>
      <c r="N700" s="15"/>
      <c r="S700" s="8"/>
      <c r="Y700" s="15"/>
      <c r="AD700" s="8"/>
      <c r="AJ700" s="15"/>
      <c r="AO700" s="8"/>
      <c r="AU700" s="15"/>
      <c r="AZ700" s="8"/>
      <c r="BF700" s="15"/>
      <c r="BK700" s="8"/>
      <c r="BQ700" s="15"/>
      <c r="BV700" s="8"/>
      <c r="BW700" s="8"/>
      <c r="CB700" s="15"/>
      <c r="CG700" s="8"/>
      <c r="CM700" s="15"/>
      <c r="CR700" s="8"/>
      <c r="CX700" s="15"/>
    </row>
    <row r="701" spans="3:102" s="1" customFormat="1" x14ac:dyDescent="0.25">
      <c r="C701" s="15"/>
      <c r="F701" s="26"/>
      <c r="H701" s="8"/>
      <c r="N701" s="15"/>
      <c r="S701" s="8"/>
      <c r="Y701" s="15"/>
      <c r="AD701" s="8"/>
      <c r="AJ701" s="15"/>
      <c r="AO701" s="8"/>
      <c r="AU701" s="15"/>
      <c r="AZ701" s="8"/>
      <c r="BF701" s="15"/>
      <c r="BK701" s="8"/>
      <c r="BQ701" s="15"/>
      <c r="BV701" s="8"/>
      <c r="BW701" s="8"/>
      <c r="CB701" s="15"/>
      <c r="CG701" s="8"/>
      <c r="CM701" s="15"/>
      <c r="CR701" s="8"/>
      <c r="CX701" s="15"/>
    </row>
    <row r="702" spans="3:102" s="1" customFormat="1" x14ac:dyDescent="0.25">
      <c r="C702" s="15"/>
      <c r="F702" s="26"/>
      <c r="H702" s="8"/>
      <c r="N702" s="15"/>
      <c r="S702" s="8"/>
      <c r="Y702" s="15"/>
      <c r="AD702" s="8"/>
      <c r="AJ702" s="15"/>
      <c r="AO702" s="8"/>
      <c r="AU702" s="15"/>
      <c r="AZ702" s="8"/>
      <c r="BF702" s="15"/>
      <c r="BK702" s="8"/>
      <c r="BQ702" s="15"/>
      <c r="BV702" s="8"/>
      <c r="BW702" s="8"/>
      <c r="CB702" s="15"/>
      <c r="CG702" s="8"/>
      <c r="CM702" s="15"/>
      <c r="CR702" s="8"/>
      <c r="CX702" s="15"/>
    </row>
    <row r="703" spans="3:102" s="1" customFormat="1" x14ac:dyDescent="0.25">
      <c r="C703" s="15"/>
      <c r="F703" s="26"/>
      <c r="H703" s="8"/>
      <c r="N703" s="15"/>
      <c r="S703" s="8"/>
      <c r="Y703" s="15"/>
      <c r="AD703" s="8"/>
      <c r="AJ703" s="15"/>
      <c r="AO703" s="8"/>
      <c r="AU703" s="15"/>
      <c r="AZ703" s="8"/>
      <c r="BF703" s="15"/>
      <c r="BK703" s="8"/>
      <c r="BQ703" s="15"/>
      <c r="BV703" s="8"/>
      <c r="BW703" s="8"/>
      <c r="CB703" s="15"/>
      <c r="CG703" s="8"/>
      <c r="CM703" s="15"/>
      <c r="CR703" s="8"/>
      <c r="CX703" s="15"/>
    </row>
    <row r="704" spans="3:102" s="1" customFormat="1" x14ac:dyDescent="0.25">
      <c r="C704" s="15"/>
      <c r="F704" s="26"/>
      <c r="H704" s="8"/>
      <c r="N704" s="15"/>
      <c r="S704" s="8"/>
      <c r="Y704" s="15"/>
      <c r="AD704" s="8"/>
      <c r="AJ704" s="15"/>
      <c r="AO704" s="8"/>
      <c r="AU704" s="15"/>
      <c r="AZ704" s="8"/>
      <c r="BF704" s="15"/>
      <c r="BK704" s="8"/>
      <c r="BQ704" s="15"/>
      <c r="BV704" s="8"/>
      <c r="BW704" s="8"/>
      <c r="CB704" s="15"/>
      <c r="CG704" s="8"/>
      <c r="CM704" s="15"/>
      <c r="CR704" s="8"/>
      <c r="CX704" s="15"/>
    </row>
    <row r="705" spans="3:102" s="1" customFormat="1" x14ac:dyDescent="0.25">
      <c r="C705" s="15"/>
      <c r="F705" s="26"/>
      <c r="H705" s="8"/>
      <c r="N705" s="15"/>
      <c r="S705" s="8"/>
      <c r="Y705" s="15"/>
      <c r="AD705" s="8"/>
      <c r="AJ705" s="15"/>
      <c r="AO705" s="8"/>
      <c r="AU705" s="15"/>
      <c r="AZ705" s="8"/>
      <c r="BF705" s="15"/>
      <c r="BK705" s="8"/>
      <c r="BQ705" s="15"/>
      <c r="BV705" s="8"/>
      <c r="BW705" s="8"/>
      <c r="CB705" s="15"/>
      <c r="CG705" s="8"/>
      <c r="CM705" s="15"/>
      <c r="CR705" s="8"/>
      <c r="CX705" s="15"/>
    </row>
    <row r="706" spans="3:102" s="1" customFormat="1" x14ac:dyDescent="0.25">
      <c r="C706" s="15"/>
      <c r="F706" s="26"/>
      <c r="H706" s="8"/>
      <c r="N706" s="15"/>
      <c r="S706" s="8"/>
      <c r="Y706" s="15"/>
      <c r="AD706" s="8"/>
      <c r="AJ706" s="15"/>
      <c r="AO706" s="8"/>
      <c r="AU706" s="15"/>
      <c r="AZ706" s="8"/>
      <c r="BF706" s="15"/>
      <c r="BK706" s="8"/>
      <c r="BQ706" s="15"/>
      <c r="BV706" s="8"/>
      <c r="BW706" s="8"/>
      <c r="CB706" s="15"/>
      <c r="CG706" s="8"/>
      <c r="CM706" s="15"/>
      <c r="CR706" s="8"/>
      <c r="CX706" s="15"/>
    </row>
    <row r="707" spans="3:102" s="1" customFormat="1" x14ac:dyDescent="0.25">
      <c r="C707" s="15"/>
      <c r="F707" s="26"/>
      <c r="H707" s="8"/>
      <c r="N707" s="15"/>
      <c r="S707" s="8"/>
      <c r="Y707" s="15"/>
      <c r="AD707" s="8"/>
      <c r="AJ707" s="15"/>
      <c r="AO707" s="8"/>
      <c r="AU707" s="15"/>
      <c r="AZ707" s="8"/>
      <c r="BF707" s="15"/>
      <c r="BK707" s="8"/>
      <c r="BQ707" s="15"/>
      <c r="BV707" s="8"/>
      <c r="BW707" s="8"/>
      <c r="CB707" s="15"/>
      <c r="CG707" s="8"/>
      <c r="CM707" s="15"/>
      <c r="CR707" s="8"/>
      <c r="CX707" s="15"/>
    </row>
    <row r="708" spans="3:102" s="1" customFormat="1" x14ac:dyDescent="0.25">
      <c r="C708" s="15"/>
      <c r="F708" s="26"/>
      <c r="H708" s="8"/>
      <c r="N708" s="15"/>
      <c r="S708" s="8"/>
      <c r="Y708" s="15"/>
      <c r="AD708" s="8"/>
      <c r="AJ708" s="15"/>
      <c r="AO708" s="8"/>
      <c r="AU708" s="15"/>
      <c r="AZ708" s="8"/>
      <c r="BF708" s="15"/>
      <c r="BK708" s="8"/>
      <c r="BQ708" s="15"/>
      <c r="BV708" s="8"/>
      <c r="BW708" s="8"/>
      <c r="CB708" s="15"/>
      <c r="CG708" s="8"/>
      <c r="CM708" s="15"/>
      <c r="CR708" s="8"/>
      <c r="CX708" s="15"/>
    </row>
    <row r="709" spans="3:102" s="1" customFormat="1" x14ac:dyDescent="0.25">
      <c r="C709" s="15"/>
      <c r="F709" s="26"/>
      <c r="H709" s="8"/>
      <c r="N709" s="15"/>
      <c r="S709" s="8"/>
      <c r="Y709" s="15"/>
      <c r="AD709" s="8"/>
      <c r="AJ709" s="15"/>
      <c r="AO709" s="8"/>
      <c r="AU709" s="15"/>
      <c r="AZ709" s="8"/>
      <c r="BF709" s="15"/>
      <c r="BK709" s="8"/>
      <c r="BQ709" s="15"/>
      <c r="BV709" s="8"/>
      <c r="BW709" s="8"/>
      <c r="CB709" s="15"/>
      <c r="CG709" s="8"/>
      <c r="CM709" s="15"/>
      <c r="CR709" s="8"/>
      <c r="CX709" s="15"/>
    </row>
    <row r="710" spans="3:102" s="1" customFormat="1" x14ac:dyDescent="0.25">
      <c r="C710" s="15"/>
      <c r="F710" s="26"/>
      <c r="H710" s="8"/>
      <c r="N710" s="15"/>
      <c r="S710" s="8"/>
      <c r="Y710" s="15"/>
      <c r="AD710" s="8"/>
      <c r="AJ710" s="15"/>
      <c r="AO710" s="8"/>
      <c r="AU710" s="15"/>
      <c r="AZ710" s="8"/>
      <c r="BF710" s="15"/>
      <c r="BK710" s="8"/>
      <c r="BQ710" s="15"/>
      <c r="BV710" s="8"/>
      <c r="BW710" s="8"/>
      <c r="CB710" s="15"/>
      <c r="CG710" s="8"/>
      <c r="CM710" s="15"/>
      <c r="CR710" s="8"/>
      <c r="CX710" s="15"/>
    </row>
    <row r="711" spans="3:102" s="1" customFormat="1" x14ac:dyDescent="0.25">
      <c r="C711" s="15"/>
      <c r="F711" s="26"/>
      <c r="H711" s="8"/>
      <c r="N711" s="15"/>
      <c r="S711" s="8"/>
      <c r="Y711" s="15"/>
      <c r="AD711" s="8"/>
      <c r="AJ711" s="15"/>
      <c r="AO711" s="8"/>
      <c r="AU711" s="15"/>
      <c r="AZ711" s="8"/>
      <c r="BF711" s="15"/>
      <c r="BK711" s="8"/>
      <c r="BQ711" s="15"/>
      <c r="BV711" s="8"/>
      <c r="BW711" s="8"/>
      <c r="CB711" s="15"/>
      <c r="CG711" s="8"/>
      <c r="CM711" s="15"/>
      <c r="CR711" s="8"/>
      <c r="CX711" s="15"/>
    </row>
    <row r="712" spans="3:102" s="1" customFormat="1" x14ac:dyDescent="0.25">
      <c r="C712" s="15"/>
      <c r="F712" s="26"/>
      <c r="H712" s="8"/>
      <c r="N712" s="15"/>
      <c r="S712" s="8"/>
      <c r="Y712" s="15"/>
      <c r="AD712" s="8"/>
      <c r="AJ712" s="15"/>
      <c r="AO712" s="8"/>
      <c r="AU712" s="15"/>
      <c r="AZ712" s="8"/>
      <c r="BF712" s="15"/>
      <c r="BK712" s="8"/>
      <c r="BQ712" s="15"/>
      <c r="BV712" s="8"/>
      <c r="BW712" s="8"/>
      <c r="CB712" s="15"/>
      <c r="CG712" s="8"/>
      <c r="CM712" s="15"/>
      <c r="CR712" s="8"/>
      <c r="CX712" s="15"/>
    </row>
    <row r="713" spans="3:102" s="1" customFormat="1" x14ac:dyDescent="0.25">
      <c r="C713" s="15"/>
      <c r="F713" s="26"/>
      <c r="H713" s="8"/>
      <c r="N713" s="15"/>
      <c r="S713" s="8"/>
      <c r="Y713" s="15"/>
      <c r="AD713" s="8"/>
      <c r="AJ713" s="15"/>
      <c r="AO713" s="8"/>
      <c r="AU713" s="15"/>
      <c r="AZ713" s="8"/>
      <c r="BF713" s="15"/>
      <c r="BK713" s="8"/>
      <c r="BQ713" s="15"/>
      <c r="BV713" s="8"/>
      <c r="BW713" s="8"/>
      <c r="CB713" s="15"/>
      <c r="CG713" s="8"/>
      <c r="CM713" s="15"/>
      <c r="CR713" s="8"/>
      <c r="CX713" s="15"/>
    </row>
    <row r="714" spans="3:102" s="1" customFormat="1" x14ac:dyDescent="0.25">
      <c r="C714" s="15"/>
      <c r="F714" s="26"/>
      <c r="H714" s="8"/>
      <c r="N714" s="15"/>
      <c r="S714" s="8"/>
      <c r="Y714" s="15"/>
      <c r="AD714" s="8"/>
      <c r="AJ714" s="15"/>
      <c r="AO714" s="8"/>
      <c r="AU714" s="15"/>
      <c r="AZ714" s="8"/>
      <c r="BF714" s="15"/>
      <c r="BK714" s="8"/>
      <c r="BQ714" s="15"/>
      <c r="BV714" s="8"/>
      <c r="BW714" s="8"/>
      <c r="CB714" s="15"/>
      <c r="CG714" s="8"/>
      <c r="CM714" s="15"/>
      <c r="CR714" s="8"/>
      <c r="CX714" s="15"/>
    </row>
    <row r="715" spans="3:102" s="1" customFormat="1" x14ac:dyDescent="0.25">
      <c r="C715" s="15"/>
      <c r="F715" s="26"/>
      <c r="H715" s="8"/>
      <c r="N715" s="15"/>
      <c r="S715" s="8"/>
      <c r="Y715" s="15"/>
      <c r="AD715" s="8"/>
      <c r="AJ715" s="15"/>
      <c r="AO715" s="8"/>
      <c r="AU715" s="15"/>
      <c r="AZ715" s="8"/>
      <c r="BF715" s="15"/>
      <c r="BK715" s="8"/>
      <c r="BQ715" s="15"/>
      <c r="BV715" s="8"/>
      <c r="BW715" s="8"/>
      <c r="CB715" s="15"/>
      <c r="CG715" s="8"/>
      <c r="CM715" s="15"/>
      <c r="CR715" s="8"/>
      <c r="CX715" s="15"/>
    </row>
    <row r="716" spans="3:102" s="1" customFormat="1" x14ac:dyDescent="0.25">
      <c r="C716" s="15"/>
      <c r="F716" s="26"/>
      <c r="H716" s="8"/>
      <c r="N716" s="15"/>
      <c r="S716" s="8"/>
      <c r="Y716" s="15"/>
      <c r="AD716" s="8"/>
      <c r="AJ716" s="15"/>
      <c r="AO716" s="8"/>
      <c r="AU716" s="15"/>
      <c r="AZ716" s="8"/>
      <c r="BF716" s="15"/>
      <c r="BK716" s="8"/>
      <c r="BQ716" s="15"/>
      <c r="BV716" s="8"/>
      <c r="BW716" s="8"/>
      <c r="CB716" s="15"/>
      <c r="CG716" s="8"/>
      <c r="CM716" s="15"/>
      <c r="CR716" s="8"/>
      <c r="CX716" s="15"/>
    </row>
    <row r="717" spans="3:102" s="1" customFormat="1" x14ac:dyDescent="0.25">
      <c r="C717" s="15"/>
      <c r="F717" s="26"/>
      <c r="H717" s="8"/>
      <c r="N717" s="15"/>
      <c r="S717" s="8"/>
      <c r="Y717" s="15"/>
      <c r="AD717" s="8"/>
      <c r="AJ717" s="15"/>
      <c r="AO717" s="8"/>
      <c r="AU717" s="15"/>
      <c r="AZ717" s="8"/>
      <c r="BF717" s="15"/>
      <c r="BK717" s="8"/>
      <c r="BQ717" s="15"/>
      <c r="BV717" s="8"/>
      <c r="BW717" s="8"/>
      <c r="CB717" s="15"/>
      <c r="CG717" s="8"/>
      <c r="CM717" s="15"/>
      <c r="CR717" s="8"/>
      <c r="CX717" s="15"/>
    </row>
    <row r="718" spans="3:102" s="1" customFormat="1" x14ac:dyDescent="0.25">
      <c r="C718" s="15"/>
      <c r="F718" s="26"/>
      <c r="H718" s="8"/>
      <c r="N718" s="15"/>
      <c r="S718" s="8"/>
      <c r="Y718" s="15"/>
      <c r="AD718" s="8"/>
      <c r="AJ718" s="15"/>
      <c r="AO718" s="8"/>
      <c r="AU718" s="15"/>
      <c r="AZ718" s="8"/>
      <c r="BF718" s="15"/>
      <c r="BK718" s="8"/>
      <c r="BQ718" s="15"/>
      <c r="BV718" s="8"/>
      <c r="BW718" s="8"/>
      <c r="CB718" s="15"/>
      <c r="CG718" s="8"/>
      <c r="CM718" s="15"/>
      <c r="CR718" s="8"/>
      <c r="CX718" s="15"/>
    </row>
    <row r="719" spans="3:102" s="1" customFormat="1" x14ac:dyDescent="0.25">
      <c r="C719" s="15"/>
      <c r="F719" s="26"/>
      <c r="H719" s="8"/>
      <c r="N719" s="15"/>
      <c r="S719" s="8"/>
      <c r="Y719" s="15"/>
      <c r="AD719" s="8"/>
      <c r="AJ719" s="15"/>
      <c r="AO719" s="8"/>
      <c r="AU719" s="15"/>
      <c r="AZ719" s="8"/>
      <c r="BF719" s="15"/>
      <c r="BK719" s="8"/>
      <c r="BQ719" s="15"/>
      <c r="BV719" s="8"/>
      <c r="BW719" s="8"/>
      <c r="CB719" s="15"/>
      <c r="CG719" s="8"/>
      <c r="CM719" s="15"/>
      <c r="CR719" s="8"/>
      <c r="CX719" s="15"/>
    </row>
    <row r="720" spans="3:102" s="1" customFormat="1" x14ac:dyDescent="0.25">
      <c r="C720" s="15"/>
      <c r="F720" s="26"/>
      <c r="H720" s="8"/>
      <c r="N720" s="15"/>
      <c r="S720" s="8"/>
      <c r="Y720" s="15"/>
      <c r="AD720" s="8"/>
      <c r="AJ720" s="15"/>
      <c r="AO720" s="8"/>
      <c r="AU720" s="15"/>
      <c r="AZ720" s="8"/>
      <c r="BF720" s="15"/>
      <c r="BK720" s="8"/>
      <c r="BQ720" s="15"/>
      <c r="BV720" s="8"/>
      <c r="BW720" s="8"/>
      <c r="CB720" s="15"/>
      <c r="CG720" s="8"/>
      <c r="CM720" s="15"/>
      <c r="CR720" s="8"/>
      <c r="CX720" s="15"/>
    </row>
    <row r="721" spans="3:102" s="1" customFormat="1" x14ac:dyDescent="0.25">
      <c r="C721" s="15"/>
      <c r="F721" s="26"/>
      <c r="H721" s="8"/>
      <c r="N721" s="15"/>
      <c r="S721" s="8"/>
      <c r="Y721" s="15"/>
      <c r="AD721" s="8"/>
      <c r="AJ721" s="15"/>
      <c r="AO721" s="8"/>
      <c r="AU721" s="15"/>
      <c r="AZ721" s="8"/>
      <c r="BF721" s="15"/>
      <c r="BK721" s="8"/>
      <c r="BQ721" s="15"/>
      <c r="BV721" s="8"/>
      <c r="BW721" s="8"/>
      <c r="CB721" s="15"/>
      <c r="CG721" s="8"/>
      <c r="CM721" s="15"/>
      <c r="CR721" s="8"/>
      <c r="CX721" s="15"/>
    </row>
    <row r="722" spans="3:102" s="1" customFormat="1" x14ac:dyDescent="0.25">
      <c r="C722" s="15"/>
      <c r="F722" s="26"/>
      <c r="H722" s="8"/>
      <c r="N722" s="15"/>
      <c r="S722" s="8"/>
      <c r="Y722" s="15"/>
      <c r="AD722" s="8"/>
      <c r="AJ722" s="15"/>
      <c r="AO722" s="8"/>
      <c r="AU722" s="15"/>
      <c r="AZ722" s="8"/>
      <c r="BF722" s="15"/>
      <c r="BK722" s="8"/>
      <c r="BQ722" s="15"/>
      <c r="BV722" s="8"/>
      <c r="BW722" s="8"/>
      <c r="CB722" s="15"/>
      <c r="CG722" s="8"/>
      <c r="CM722" s="15"/>
      <c r="CR722" s="8"/>
      <c r="CX722" s="15"/>
    </row>
    <row r="723" spans="3:102" s="1" customFormat="1" x14ac:dyDescent="0.25">
      <c r="C723" s="15"/>
      <c r="F723" s="26"/>
      <c r="H723" s="8"/>
      <c r="N723" s="15"/>
      <c r="S723" s="8"/>
      <c r="Y723" s="15"/>
      <c r="AD723" s="8"/>
      <c r="AJ723" s="15"/>
      <c r="AO723" s="8"/>
      <c r="AU723" s="15"/>
      <c r="AZ723" s="8"/>
      <c r="BF723" s="15"/>
      <c r="BK723" s="8"/>
      <c r="BQ723" s="15"/>
      <c r="BV723" s="8"/>
      <c r="BW723" s="8"/>
      <c r="CB723" s="15"/>
      <c r="CG723" s="8"/>
      <c r="CM723" s="15"/>
      <c r="CR723" s="8"/>
      <c r="CX723" s="15"/>
    </row>
    <row r="724" spans="3:102" s="1" customFormat="1" x14ac:dyDescent="0.25">
      <c r="C724" s="15"/>
      <c r="F724" s="26"/>
      <c r="H724" s="8"/>
      <c r="N724" s="15"/>
      <c r="S724" s="8"/>
      <c r="Y724" s="15"/>
      <c r="AD724" s="8"/>
      <c r="AJ724" s="15"/>
      <c r="AO724" s="8"/>
      <c r="AU724" s="15"/>
      <c r="AZ724" s="8"/>
      <c r="BF724" s="15"/>
      <c r="BK724" s="8"/>
      <c r="BQ724" s="15"/>
      <c r="BV724" s="8"/>
      <c r="BW724" s="8"/>
      <c r="CB724" s="15"/>
      <c r="CG724" s="8"/>
      <c r="CM724" s="15"/>
      <c r="CR724" s="8"/>
      <c r="CX724" s="15"/>
    </row>
    <row r="725" spans="3:102" s="1" customFormat="1" x14ac:dyDescent="0.25">
      <c r="C725" s="15"/>
      <c r="F725" s="26"/>
      <c r="H725" s="8"/>
      <c r="N725" s="15"/>
      <c r="S725" s="8"/>
      <c r="Y725" s="15"/>
      <c r="AD725" s="8"/>
      <c r="AJ725" s="15"/>
      <c r="AO725" s="8"/>
      <c r="AU725" s="15"/>
      <c r="AZ725" s="8"/>
      <c r="BF725" s="15"/>
      <c r="BK725" s="8"/>
      <c r="BQ725" s="15"/>
      <c r="BV725" s="8"/>
      <c r="BW725" s="8"/>
      <c r="CB725" s="15"/>
      <c r="CG725" s="8"/>
      <c r="CM725" s="15"/>
      <c r="CR725" s="8"/>
      <c r="CX725" s="15"/>
    </row>
    <row r="726" spans="3:102" s="1" customFormat="1" x14ac:dyDescent="0.25">
      <c r="C726" s="15"/>
      <c r="F726" s="26"/>
      <c r="H726" s="8"/>
      <c r="N726" s="15"/>
      <c r="S726" s="8"/>
      <c r="Y726" s="15"/>
      <c r="AD726" s="8"/>
      <c r="AJ726" s="15"/>
      <c r="AO726" s="8"/>
      <c r="AU726" s="15"/>
      <c r="AZ726" s="8"/>
      <c r="BF726" s="15"/>
      <c r="BK726" s="8"/>
      <c r="BQ726" s="15"/>
      <c r="BV726" s="8"/>
      <c r="BW726" s="8"/>
      <c r="CB726" s="15"/>
      <c r="CG726" s="8"/>
      <c r="CM726" s="15"/>
      <c r="CR726" s="8"/>
      <c r="CX726" s="15"/>
    </row>
    <row r="727" spans="3:102" s="1" customFormat="1" x14ac:dyDescent="0.25">
      <c r="C727" s="15"/>
      <c r="F727" s="26"/>
      <c r="H727" s="8"/>
      <c r="N727" s="15"/>
      <c r="S727" s="8"/>
      <c r="Y727" s="15"/>
      <c r="AD727" s="8"/>
      <c r="AJ727" s="15"/>
      <c r="AO727" s="8"/>
      <c r="AU727" s="15"/>
      <c r="AZ727" s="8"/>
      <c r="BF727" s="15"/>
      <c r="BK727" s="8"/>
      <c r="BQ727" s="15"/>
      <c r="BV727" s="8"/>
      <c r="BW727" s="8"/>
      <c r="CB727" s="15"/>
      <c r="CG727" s="8"/>
      <c r="CM727" s="15"/>
      <c r="CR727" s="8"/>
      <c r="CX727" s="15"/>
    </row>
    <row r="728" spans="3:102" s="1" customFormat="1" x14ac:dyDescent="0.25">
      <c r="C728" s="15"/>
      <c r="F728" s="26"/>
      <c r="H728" s="8"/>
      <c r="N728" s="15"/>
      <c r="S728" s="8"/>
      <c r="Y728" s="15"/>
      <c r="AD728" s="8"/>
      <c r="AJ728" s="15"/>
      <c r="AO728" s="8"/>
      <c r="AU728" s="15"/>
      <c r="AZ728" s="8"/>
      <c r="BF728" s="15"/>
      <c r="BK728" s="8"/>
      <c r="BQ728" s="15"/>
      <c r="BV728" s="8"/>
      <c r="BW728" s="8"/>
      <c r="CB728" s="15"/>
      <c r="CG728" s="8"/>
      <c r="CM728" s="15"/>
      <c r="CR728" s="8"/>
      <c r="CX728" s="15"/>
    </row>
    <row r="729" spans="3:102" s="1" customFormat="1" x14ac:dyDescent="0.25">
      <c r="C729" s="15"/>
      <c r="F729" s="26"/>
      <c r="H729" s="8"/>
      <c r="N729" s="15"/>
      <c r="S729" s="8"/>
      <c r="Y729" s="15"/>
      <c r="AD729" s="8"/>
      <c r="AJ729" s="15"/>
      <c r="AO729" s="8"/>
      <c r="AU729" s="15"/>
      <c r="AZ729" s="8"/>
      <c r="BF729" s="15"/>
      <c r="BK729" s="8"/>
      <c r="BQ729" s="15"/>
      <c r="BV729" s="8"/>
      <c r="BW729" s="8"/>
      <c r="CB729" s="15"/>
      <c r="CG729" s="8"/>
      <c r="CM729" s="15"/>
      <c r="CR729" s="8"/>
      <c r="CX729" s="15"/>
    </row>
    <row r="730" spans="3:102" s="1" customFormat="1" x14ac:dyDescent="0.25">
      <c r="C730" s="15"/>
      <c r="F730" s="26"/>
      <c r="H730" s="8"/>
      <c r="N730" s="15"/>
      <c r="S730" s="8"/>
      <c r="Y730" s="15"/>
      <c r="AD730" s="8"/>
      <c r="AJ730" s="15"/>
      <c r="AO730" s="8"/>
      <c r="AU730" s="15"/>
      <c r="AZ730" s="8"/>
      <c r="BF730" s="15"/>
      <c r="BK730" s="8"/>
      <c r="BQ730" s="15"/>
      <c r="BV730" s="8"/>
      <c r="BW730" s="8"/>
      <c r="CB730" s="15"/>
      <c r="CG730" s="8"/>
      <c r="CM730" s="15"/>
      <c r="CR730" s="8"/>
      <c r="CX730" s="15"/>
    </row>
    <row r="731" spans="3:102" s="1" customFormat="1" x14ac:dyDescent="0.25">
      <c r="C731" s="15"/>
      <c r="F731" s="26"/>
      <c r="H731" s="8"/>
      <c r="N731" s="15"/>
      <c r="S731" s="8"/>
      <c r="Y731" s="15"/>
      <c r="AD731" s="8"/>
      <c r="AJ731" s="15"/>
      <c r="AO731" s="8"/>
      <c r="AU731" s="15"/>
      <c r="AZ731" s="8"/>
      <c r="BF731" s="15"/>
      <c r="BK731" s="8"/>
      <c r="BQ731" s="15"/>
      <c r="BV731" s="8"/>
      <c r="BW731" s="8"/>
      <c r="CB731" s="15"/>
      <c r="CG731" s="8"/>
      <c r="CM731" s="15"/>
      <c r="CR731" s="8"/>
      <c r="CX731" s="15"/>
    </row>
    <row r="732" spans="3:102" s="1" customFormat="1" x14ac:dyDescent="0.25">
      <c r="C732" s="15"/>
      <c r="F732" s="26"/>
      <c r="H732" s="8"/>
      <c r="N732" s="15"/>
      <c r="S732" s="8"/>
      <c r="Y732" s="15"/>
      <c r="AD732" s="8"/>
      <c r="AJ732" s="15"/>
      <c r="AO732" s="8"/>
      <c r="AU732" s="15"/>
      <c r="AZ732" s="8"/>
      <c r="BF732" s="15"/>
      <c r="BK732" s="8"/>
      <c r="BQ732" s="15"/>
      <c r="BV732" s="8"/>
      <c r="BW732" s="8"/>
      <c r="CB732" s="15"/>
      <c r="CG732" s="8"/>
      <c r="CM732" s="15"/>
      <c r="CR732" s="8"/>
      <c r="CX732" s="15"/>
    </row>
    <row r="733" spans="3:102" s="1" customFormat="1" x14ac:dyDescent="0.25">
      <c r="C733" s="15"/>
      <c r="F733" s="26"/>
      <c r="H733" s="8"/>
      <c r="N733" s="15"/>
      <c r="S733" s="8"/>
      <c r="Y733" s="15"/>
      <c r="AD733" s="8"/>
      <c r="AJ733" s="15"/>
      <c r="AO733" s="8"/>
      <c r="AU733" s="15"/>
      <c r="AZ733" s="8"/>
      <c r="BF733" s="15"/>
      <c r="BK733" s="8"/>
      <c r="BQ733" s="15"/>
      <c r="BV733" s="8"/>
      <c r="BW733" s="8"/>
      <c r="CB733" s="15"/>
      <c r="CG733" s="8"/>
      <c r="CM733" s="15"/>
      <c r="CR733" s="8"/>
      <c r="CX733" s="15"/>
    </row>
    <row r="734" spans="3:102" s="1" customFormat="1" x14ac:dyDescent="0.25">
      <c r="C734" s="15"/>
      <c r="F734" s="26"/>
      <c r="H734" s="8"/>
      <c r="N734" s="15"/>
      <c r="S734" s="8"/>
      <c r="Y734" s="15"/>
      <c r="AD734" s="8"/>
      <c r="AJ734" s="15"/>
      <c r="AO734" s="8"/>
      <c r="AU734" s="15"/>
      <c r="AZ734" s="8"/>
      <c r="BF734" s="15"/>
      <c r="BK734" s="8"/>
      <c r="BQ734" s="15"/>
      <c r="BV734" s="8"/>
      <c r="BW734" s="8"/>
      <c r="CB734" s="15"/>
      <c r="CG734" s="8"/>
      <c r="CM734" s="15"/>
      <c r="CR734" s="8"/>
      <c r="CX734" s="15"/>
    </row>
    <row r="735" spans="3:102" s="1" customFormat="1" x14ac:dyDescent="0.25">
      <c r="C735" s="15"/>
      <c r="F735" s="26"/>
      <c r="H735" s="8"/>
      <c r="N735" s="15"/>
      <c r="S735" s="8"/>
      <c r="Y735" s="15"/>
      <c r="AD735" s="8"/>
      <c r="AJ735" s="15"/>
      <c r="AO735" s="8"/>
      <c r="AU735" s="15"/>
      <c r="AZ735" s="8"/>
      <c r="BF735" s="15"/>
      <c r="BK735" s="8"/>
      <c r="BQ735" s="15"/>
      <c r="BV735" s="8"/>
      <c r="BW735" s="8"/>
      <c r="CB735" s="15"/>
      <c r="CG735" s="8"/>
      <c r="CM735" s="15"/>
      <c r="CR735" s="8"/>
      <c r="CX735" s="15"/>
    </row>
    <row r="736" spans="3:102" s="1" customFormat="1" x14ac:dyDescent="0.25">
      <c r="C736" s="15"/>
      <c r="F736" s="26"/>
      <c r="H736" s="8"/>
      <c r="N736" s="15"/>
      <c r="S736" s="8"/>
      <c r="Y736" s="15"/>
      <c r="AD736" s="8"/>
      <c r="AJ736" s="15"/>
      <c r="AO736" s="8"/>
      <c r="AU736" s="15"/>
      <c r="AZ736" s="8"/>
      <c r="BF736" s="15"/>
      <c r="BK736" s="8"/>
      <c r="BQ736" s="15"/>
      <c r="BV736" s="8"/>
      <c r="BW736" s="8"/>
      <c r="CB736" s="15"/>
      <c r="CG736" s="8"/>
      <c r="CM736" s="15"/>
      <c r="CR736" s="8"/>
      <c r="CX736" s="15"/>
    </row>
    <row r="737" spans="3:102" s="1" customFormat="1" x14ac:dyDescent="0.25">
      <c r="C737" s="15"/>
      <c r="F737" s="26"/>
      <c r="H737" s="8"/>
      <c r="N737" s="15"/>
      <c r="S737" s="8"/>
      <c r="Y737" s="15"/>
      <c r="AD737" s="8"/>
      <c r="AJ737" s="15"/>
      <c r="AO737" s="8"/>
      <c r="AU737" s="15"/>
      <c r="AZ737" s="8"/>
      <c r="BF737" s="15"/>
      <c r="BK737" s="8"/>
      <c r="BQ737" s="15"/>
      <c r="BV737" s="8"/>
      <c r="BW737" s="8"/>
      <c r="CB737" s="15"/>
      <c r="CG737" s="8"/>
      <c r="CM737" s="15"/>
      <c r="CR737" s="8"/>
      <c r="CX737" s="15"/>
    </row>
    <row r="738" spans="3:102" s="1" customFormat="1" x14ac:dyDescent="0.25">
      <c r="C738" s="15"/>
      <c r="F738" s="26"/>
      <c r="H738" s="8"/>
      <c r="N738" s="15"/>
      <c r="S738" s="8"/>
      <c r="Y738" s="15"/>
      <c r="AD738" s="8"/>
      <c r="AJ738" s="15"/>
      <c r="AO738" s="8"/>
      <c r="AU738" s="15"/>
      <c r="AZ738" s="8"/>
      <c r="BF738" s="15"/>
      <c r="BK738" s="8"/>
      <c r="BQ738" s="15"/>
      <c r="BV738" s="8"/>
      <c r="BW738" s="8"/>
      <c r="CB738" s="15"/>
      <c r="CG738" s="8"/>
      <c r="CM738" s="15"/>
      <c r="CR738" s="8"/>
      <c r="CX738" s="15"/>
    </row>
    <row r="739" spans="3:102" s="1" customFormat="1" x14ac:dyDescent="0.25">
      <c r="C739" s="15"/>
      <c r="F739" s="26"/>
      <c r="H739" s="8"/>
      <c r="N739" s="15"/>
      <c r="S739" s="8"/>
      <c r="Y739" s="15"/>
      <c r="AD739" s="8"/>
      <c r="AJ739" s="15"/>
      <c r="AO739" s="8"/>
      <c r="AU739" s="15"/>
      <c r="AZ739" s="8"/>
      <c r="BF739" s="15"/>
      <c r="BK739" s="8"/>
      <c r="BQ739" s="15"/>
      <c r="BV739" s="8"/>
      <c r="BW739" s="8"/>
      <c r="CB739" s="15"/>
      <c r="CG739" s="8"/>
      <c r="CM739" s="15"/>
      <c r="CR739" s="8"/>
      <c r="CX739" s="15"/>
    </row>
    <row r="740" spans="3:102" s="1" customFormat="1" x14ac:dyDescent="0.25">
      <c r="C740" s="15"/>
      <c r="F740" s="26"/>
      <c r="H740" s="8"/>
      <c r="N740" s="15"/>
      <c r="S740" s="8"/>
      <c r="Y740" s="15"/>
      <c r="AD740" s="8"/>
      <c r="AJ740" s="15"/>
      <c r="AO740" s="8"/>
      <c r="AU740" s="15"/>
      <c r="AZ740" s="8"/>
      <c r="BF740" s="15"/>
      <c r="BK740" s="8"/>
      <c r="BQ740" s="15"/>
      <c r="BV740" s="8"/>
      <c r="BW740" s="8"/>
      <c r="CB740" s="15"/>
      <c r="CG740" s="8"/>
      <c r="CM740" s="15"/>
      <c r="CR740" s="8"/>
      <c r="CX740" s="15"/>
    </row>
    <row r="741" spans="3:102" s="1" customFormat="1" x14ac:dyDescent="0.25">
      <c r="C741" s="15"/>
      <c r="F741" s="26"/>
      <c r="H741" s="8"/>
      <c r="N741" s="15"/>
      <c r="S741" s="8"/>
      <c r="Y741" s="15"/>
      <c r="AD741" s="8"/>
      <c r="AJ741" s="15"/>
      <c r="AO741" s="8"/>
      <c r="AU741" s="15"/>
      <c r="AZ741" s="8"/>
      <c r="BF741" s="15"/>
      <c r="BK741" s="8"/>
      <c r="BQ741" s="15"/>
      <c r="BV741" s="8"/>
      <c r="BW741" s="8"/>
      <c r="CB741" s="15"/>
      <c r="CG741" s="8"/>
      <c r="CM741" s="15"/>
      <c r="CR741" s="8"/>
      <c r="CX741" s="15"/>
    </row>
    <row r="742" spans="3:102" s="1" customFormat="1" x14ac:dyDescent="0.25">
      <c r="C742" s="15"/>
      <c r="F742" s="26"/>
      <c r="H742" s="8"/>
      <c r="N742" s="15"/>
      <c r="S742" s="8"/>
      <c r="Y742" s="15"/>
      <c r="AD742" s="8"/>
      <c r="AJ742" s="15"/>
      <c r="AO742" s="8"/>
      <c r="AU742" s="15"/>
      <c r="AZ742" s="8"/>
      <c r="BF742" s="15"/>
      <c r="BK742" s="8"/>
      <c r="BQ742" s="15"/>
      <c r="BV742" s="8"/>
      <c r="BW742" s="8"/>
      <c r="CB742" s="15"/>
      <c r="CG742" s="8"/>
      <c r="CM742" s="15"/>
      <c r="CR742" s="8"/>
      <c r="CX742" s="15"/>
    </row>
    <row r="743" spans="3:102" s="1" customFormat="1" x14ac:dyDescent="0.25">
      <c r="C743" s="15"/>
      <c r="F743" s="26"/>
      <c r="H743" s="8"/>
      <c r="N743" s="15"/>
      <c r="S743" s="8"/>
      <c r="Y743" s="15"/>
      <c r="AD743" s="8"/>
      <c r="AJ743" s="15"/>
      <c r="AO743" s="8"/>
      <c r="AU743" s="15"/>
      <c r="AZ743" s="8"/>
      <c r="BF743" s="15"/>
      <c r="BK743" s="8"/>
      <c r="BQ743" s="15"/>
      <c r="BV743" s="8"/>
      <c r="BW743" s="8"/>
      <c r="CB743" s="15"/>
      <c r="CG743" s="8"/>
      <c r="CM743" s="15"/>
      <c r="CR743" s="8"/>
      <c r="CX743" s="15"/>
    </row>
    <row r="744" spans="3:102" s="1" customFormat="1" x14ac:dyDescent="0.25">
      <c r="C744" s="15"/>
      <c r="F744" s="26"/>
      <c r="H744" s="8"/>
      <c r="N744" s="15"/>
      <c r="S744" s="8"/>
      <c r="Y744" s="15"/>
      <c r="AD744" s="8"/>
      <c r="AJ744" s="15"/>
      <c r="AO744" s="8"/>
      <c r="AU744" s="15"/>
      <c r="AZ744" s="8"/>
      <c r="BF744" s="15"/>
      <c r="BK744" s="8"/>
      <c r="BQ744" s="15"/>
      <c r="BV744" s="8"/>
      <c r="BW744" s="8"/>
      <c r="CB744" s="15"/>
      <c r="CG744" s="8"/>
      <c r="CM744" s="15"/>
      <c r="CR744" s="8"/>
      <c r="CX744" s="15"/>
    </row>
    <row r="745" spans="3:102" s="1" customFormat="1" x14ac:dyDescent="0.25">
      <c r="C745" s="15"/>
      <c r="F745" s="26"/>
      <c r="H745" s="8"/>
      <c r="N745" s="15"/>
      <c r="S745" s="8"/>
      <c r="Y745" s="15"/>
      <c r="AD745" s="8"/>
      <c r="AJ745" s="15"/>
      <c r="AO745" s="8"/>
      <c r="AU745" s="15"/>
      <c r="AZ745" s="8"/>
      <c r="BF745" s="15"/>
      <c r="BK745" s="8"/>
      <c r="BQ745" s="15"/>
      <c r="BV745" s="8"/>
      <c r="BW745" s="8"/>
      <c r="CB745" s="15"/>
      <c r="CG745" s="8"/>
      <c r="CM745" s="15"/>
      <c r="CR745" s="8"/>
      <c r="CX745" s="15"/>
    </row>
    <row r="746" spans="3:102" s="1" customFormat="1" x14ac:dyDescent="0.25">
      <c r="C746" s="15"/>
      <c r="F746" s="26"/>
      <c r="H746" s="8"/>
      <c r="N746" s="15"/>
      <c r="S746" s="8"/>
      <c r="Y746" s="15"/>
      <c r="AD746" s="8"/>
      <c r="AJ746" s="15"/>
      <c r="AO746" s="8"/>
      <c r="AU746" s="15"/>
      <c r="AZ746" s="8"/>
      <c r="BF746" s="15"/>
      <c r="BK746" s="8"/>
      <c r="BQ746" s="15"/>
      <c r="BV746" s="8"/>
      <c r="BW746" s="8"/>
      <c r="CB746" s="15"/>
      <c r="CG746" s="8"/>
      <c r="CM746" s="15"/>
      <c r="CR746" s="8"/>
      <c r="CX746" s="15"/>
    </row>
    <row r="747" spans="3:102" s="1" customFormat="1" x14ac:dyDescent="0.25">
      <c r="C747" s="15"/>
      <c r="F747" s="26"/>
      <c r="H747" s="8"/>
      <c r="N747" s="15"/>
      <c r="S747" s="8"/>
      <c r="Y747" s="15"/>
      <c r="AD747" s="8"/>
      <c r="AJ747" s="15"/>
      <c r="AO747" s="8"/>
      <c r="AU747" s="15"/>
      <c r="AZ747" s="8"/>
      <c r="BF747" s="15"/>
      <c r="BK747" s="8"/>
      <c r="BQ747" s="15"/>
      <c r="BV747" s="8"/>
      <c r="BW747" s="8"/>
      <c r="CB747" s="15"/>
      <c r="CG747" s="8"/>
      <c r="CM747" s="15"/>
      <c r="CR747" s="8"/>
      <c r="CX747" s="15"/>
    </row>
    <row r="748" spans="3:102" s="1" customFormat="1" x14ac:dyDescent="0.25">
      <c r="C748" s="15"/>
      <c r="F748" s="26"/>
      <c r="H748" s="8"/>
      <c r="N748" s="15"/>
      <c r="S748" s="8"/>
      <c r="Y748" s="15"/>
      <c r="AD748" s="8"/>
      <c r="AJ748" s="15"/>
      <c r="AO748" s="8"/>
      <c r="AU748" s="15"/>
      <c r="AZ748" s="8"/>
      <c r="BF748" s="15"/>
      <c r="BK748" s="8"/>
      <c r="BQ748" s="15"/>
      <c r="BV748" s="8"/>
      <c r="BW748" s="8"/>
      <c r="CB748" s="15"/>
      <c r="CG748" s="8"/>
      <c r="CM748" s="15"/>
      <c r="CR748" s="8"/>
      <c r="CX748" s="15"/>
    </row>
    <row r="749" spans="3:102" s="1" customFormat="1" x14ac:dyDescent="0.25">
      <c r="C749" s="15"/>
      <c r="F749" s="26"/>
      <c r="H749" s="8"/>
      <c r="N749" s="15"/>
      <c r="S749" s="8"/>
      <c r="Y749" s="15"/>
      <c r="AD749" s="8"/>
      <c r="AJ749" s="15"/>
      <c r="AO749" s="8"/>
      <c r="AU749" s="15"/>
      <c r="AZ749" s="8"/>
      <c r="BF749" s="15"/>
      <c r="BK749" s="8"/>
      <c r="BQ749" s="15"/>
      <c r="BV749" s="8"/>
      <c r="BW749" s="8"/>
      <c r="CB749" s="15"/>
      <c r="CG749" s="8"/>
      <c r="CM749" s="15"/>
      <c r="CR749" s="8"/>
      <c r="CX749" s="15"/>
    </row>
    <row r="750" spans="3:102" s="1" customFormat="1" x14ac:dyDescent="0.25">
      <c r="C750" s="15"/>
      <c r="F750" s="26"/>
      <c r="H750" s="8"/>
      <c r="N750" s="15"/>
      <c r="S750" s="8"/>
      <c r="Y750" s="15"/>
      <c r="AD750" s="8"/>
      <c r="AJ750" s="15"/>
      <c r="AO750" s="8"/>
      <c r="AU750" s="15"/>
      <c r="AZ750" s="8"/>
      <c r="BF750" s="15"/>
      <c r="BK750" s="8"/>
      <c r="BQ750" s="15"/>
      <c r="BV750" s="8"/>
      <c r="BW750" s="8"/>
      <c r="CB750" s="15"/>
      <c r="CG750" s="8"/>
      <c r="CM750" s="15"/>
      <c r="CR750" s="8"/>
      <c r="CX750" s="15"/>
    </row>
    <row r="751" spans="3:102" s="1" customFormat="1" x14ac:dyDescent="0.25">
      <c r="C751" s="15"/>
      <c r="F751" s="26"/>
      <c r="H751" s="8"/>
      <c r="N751" s="15"/>
      <c r="S751" s="8"/>
      <c r="Y751" s="15"/>
      <c r="AD751" s="8"/>
      <c r="AJ751" s="15"/>
      <c r="AO751" s="8"/>
      <c r="AU751" s="15"/>
      <c r="AZ751" s="8"/>
      <c r="BF751" s="15"/>
      <c r="BK751" s="8"/>
      <c r="BQ751" s="15"/>
      <c r="BV751" s="8"/>
      <c r="BW751" s="8"/>
      <c r="CB751" s="15"/>
      <c r="CG751" s="8"/>
      <c r="CM751" s="15"/>
      <c r="CR751" s="8"/>
      <c r="CX751" s="15"/>
    </row>
    <row r="752" spans="3:102" s="1" customFormat="1" x14ac:dyDescent="0.25">
      <c r="C752" s="15"/>
      <c r="F752" s="26"/>
      <c r="H752" s="8"/>
      <c r="N752" s="15"/>
      <c r="S752" s="8"/>
      <c r="Y752" s="15"/>
      <c r="AD752" s="8"/>
      <c r="AJ752" s="15"/>
      <c r="AO752" s="8"/>
      <c r="AU752" s="15"/>
      <c r="AZ752" s="8"/>
      <c r="BF752" s="15"/>
      <c r="BK752" s="8"/>
      <c r="BQ752" s="15"/>
      <c r="BV752" s="8"/>
      <c r="BW752" s="8"/>
      <c r="CB752" s="15"/>
      <c r="CG752" s="8"/>
      <c r="CM752" s="15"/>
      <c r="CR752" s="8"/>
      <c r="CX752" s="15"/>
    </row>
    <row r="753" spans="3:102" s="1" customFormat="1" x14ac:dyDescent="0.25">
      <c r="C753" s="15"/>
      <c r="F753" s="26"/>
      <c r="H753" s="8"/>
      <c r="N753" s="15"/>
      <c r="S753" s="8"/>
      <c r="Y753" s="15"/>
      <c r="AD753" s="8"/>
      <c r="AJ753" s="15"/>
      <c r="AO753" s="8"/>
      <c r="AU753" s="15"/>
      <c r="AZ753" s="8"/>
      <c r="BF753" s="15"/>
      <c r="BK753" s="8"/>
      <c r="BQ753" s="15"/>
      <c r="BV753" s="8"/>
      <c r="BW753" s="8"/>
      <c r="CB753" s="15"/>
      <c r="CG753" s="8"/>
      <c r="CM753" s="15"/>
      <c r="CR753" s="8"/>
      <c r="CX753" s="15"/>
    </row>
    <row r="754" spans="3:102" s="1" customFormat="1" x14ac:dyDescent="0.25">
      <c r="C754" s="15"/>
      <c r="F754" s="26"/>
      <c r="H754" s="8"/>
      <c r="N754" s="15"/>
      <c r="S754" s="8"/>
      <c r="Y754" s="15"/>
      <c r="AD754" s="8"/>
      <c r="AJ754" s="15"/>
      <c r="AO754" s="8"/>
      <c r="AU754" s="15"/>
      <c r="AZ754" s="8"/>
      <c r="BF754" s="15"/>
      <c r="BK754" s="8"/>
      <c r="BQ754" s="15"/>
      <c r="BV754" s="8"/>
      <c r="BW754" s="8"/>
      <c r="CB754" s="15"/>
      <c r="CG754" s="8"/>
      <c r="CM754" s="15"/>
      <c r="CR754" s="8"/>
      <c r="CX754" s="15"/>
    </row>
    <row r="755" spans="3:102" s="1" customFormat="1" x14ac:dyDescent="0.25">
      <c r="C755" s="15"/>
      <c r="F755" s="26"/>
      <c r="H755" s="8"/>
      <c r="N755" s="15"/>
      <c r="S755" s="8"/>
      <c r="Y755" s="15"/>
      <c r="AD755" s="8"/>
      <c r="AJ755" s="15"/>
      <c r="AO755" s="8"/>
      <c r="AU755" s="15"/>
      <c r="AZ755" s="8"/>
      <c r="BF755" s="15"/>
      <c r="BK755" s="8"/>
      <c r="BQ755" s="15"/>
      <c r="BV755" s="8"/>
      <c r="BW755" s="8"/>
      <c r="CB755" s="15"/>
      <c r="CG755" s="8"/>
      <c r="CM755" s="15"/>
      <c r="CR755" s="8"/>
      <c r="CX755" s="15"/>
    </row>
    <row r="756" spans="3:102" s="1" customFormat="1" x14ac:dyDescent="0.25">
      <c r="C756" s="15"/>
      <c r="F756" s="26"/>
      <c r="H756" s="8"/>
      <c r="N756" s="15"/>
      <c r="S756" s="8"/>
      <c r="Y756" s="15"/>
      <c r="AD756" s="8"/>
      <c r="AJ756" s="15"/>
      <c r="AO756" s="8"/>
      <c r="AU756" s="15"/>
      <c r="AZ756" s="8"/>
      <c r="BF756" s="15"/>
      <c r="BK756" s="8"/>
      <c r="BQ756" s="15"/>
      <c r="BV756" s="8"/>
      <c r="BW756" s="8"/>
      <c r="CB756" s="15"/>
      <c r="CG756" s="8"/>
      <c r="CM756" s="15"/>
      <c r="CR756" s="8"/>
      <c r="CX756" s="15"/>
    </row>
    <row r="757" spans="3:102" s="1" customFormat="1" x14ac:dyDescent="0.25">
      <c r="C757" s="15"/>
      <c r="F757" s="26"/>
      <c r="H757" s="8"/>
      <c r="N757" s="15"/>
      <c r="S757" s="8"/>
      <c r="Y757" s="15"/>
      <c r="AD757" s="8"/>
      <c r="AJ757" s="15"/>
      <c r="AO757" s="8"/>
      <c r="AU757" s="15"/>
      <c r="AZ757" s="8"/>
      <c r="BF757" s="15"/>
      <c r="BK757" s="8"/>
      <c r="BQ757" s="15"/>
      <c r="BV757" s="8"/>
      <c r="BW757" s="8"/>
      <c r="CB757" s="15"/>
      <c r="CG757" s="8"/>
      <c r="CM757" s="15"/>
      <c r="CR757" s="8"/>
      <c r="CX757" s="15"/>
    </row>
    <row r="758" spans="3:102" s="1" customFormat="1" x14ac:dyDescent="0.25">
      <c r="C758" s="15"/>
      <c r="F758" s="26"/>
      <c r="H758" s="8"/>
      <c r="N758" s="15"/>
      <c r="S758" s="8"/>
      <c r="Y758" s="15"/>
      <c r="AD758" s="8"/>
      <c r="AJ758" s="15"/>
      <c r="AO758" s="8"/>
      <c r="AU758" s="15"/>
      <c r="AZ758" s="8"/>
      <c r="BF758" s="15"/>
      <c r="BK758" s="8"/>
      <c r="BQ758" s="15"/>
      <c r="BV758" s="8"/>
      <c r="BW758" s="8"/>
      <c r="CB758" s="15"/>
      <c r="CG758" s="8"/>
      <c r="CM758" s="15"/>
      <c r="CR758" s="8"/>
      <c r="CX758" s="15"/>
    </row>
    <row r="759" spans="3:102" s="1" customFormat="1" x14ac:dyDescent="0.25">
      <c r="C759" s="15"/>
      <c r="F759" s="26"/>
      <c r="H759" s="8"/>
      <c r="N759" s="15"/>
      <c r="S759" s="8"/>
      <c r="Y759" s="15"/>
      <c r="AD759" s="8"/>
      <c r="AJ759" s="15"/>
      <c r="AO759" s="8"/>
      <c r="AU759" s="15"/>
      <c r="AZ759" s="8"/>
      <c r="BF759" s="15"/>
      <c r="BK759" s="8"/>
      <c r="BQ759" s="15"/>
      <c r="BV759" s="8"/>
      <c r="BW759" s="8"/>
      <c r="CB759" s="15"/>
      <c r="CG759" s="8"/>
      <c r="CM759" s="15"/>
      <c r="CR759" s="8"/>
      <c r="CX759" s="15"/>
    </row>
    <row r="760" spans="3:102" s="1" customFormat="1" x14ac:dyDescent="0.25">
      <c r="C760" s="15"/>
      <c r="F760" s="26"/>
      <c r="H760" s="8"/>
      <c r="N760" s="15"/>
      <c r="S760" s="8"/>
      <c r="Y760" s="15"/>
      <c r="AD760" s="8"/>
      <c r="AJ760" s="15"/>
      <c r="AO760" s="8"/>
      <c r="AU760" s="15"/>
      <c r="AZ760" s="8"/>
      <c r="BF760" s="15"/>
      <c r="BK760" s="8"/>
      <c r="BQ760" s="15"/>
      <c r="BV760" s="8"/>
      <c r="BW760" s="8"/>
      <c r="CB760" s="15"/>
      <c r="CG760" s="8"/>
      <c r="CM760" s="15"/>
      <c r="CR760" s="8"/>
      <c r="CX760" s="15"/>
    </row>
    <row r="761" spans="3:102" s="1" customFormat="1" x14ac:dyDescent="0.25">
      <c r="C761" s="15"/>
      <c r="F761" s="26"/>
      <c r="H761" s="8"/>
      <c r="N761" s="15"/>
      <c r="S761" s="8"/>
      <c r="Y761" s="15"/>
      <c r="AD761" s="8"/>
      <c r="AJ761" s="15"/>
      <c r="AO761" s="8"/>
      <c r="AU761" s="15"/>
      <c r="AZ761" s="8"/>
      <c r="BF761" s="15"/>
      <c r="BK761" s="8"/>
      <c r="BQ761" s="15"/>
      <c r="BV761" s="8"/>
      <c r="BW761" s="8"/>
      <c r="CB761" s="15"/>
      <c r="CG761" s="8"/>
      <c r="CM761" s="15"/>
      <c r="CR761" s="8"/>
      <c r="CX761" s="15"/>
    </row>
    <row r="762" spans="3:102" s="1" customFormat="1" x14ac:dyDescent="0.25">
      <c r="C762" s="15"/>
      <c r="F762" s="26"/>
      <c r="H762" s="8"/>
      <c r="N762" s="15"/>
      <c r="S762" s="8"/>
      <c r="Y762" s="15"/>
      <c r="AD762" s="8"/>
      <c r="AJ762" s="15"/>
      <c r="AO762" s="8"/>
      <c r="AU762" s="15"/>
      <c r="AZ762" s="8"/>
      <c r="BF762" s="15"/>
      <c r="BK762" s="8"/>
      <c r="BQ762" s="15"/>
      <c r="BV762" s="8"/>
      <c r="BW762" s="8"/>
      <c r="CB762" s="15"/>
      <c r="CG762" s="8"/>
      <c r="CM762" s="15"/>
      <c r="CR762" s="8"/>
      <c r="CX762" s="15"/>
    </row>
    <row r="763" spans="3:102" s="1" customFormat="1" x14ac:dyDescent="0.25">
      <c r="C763" s="15"/>
      <c r="F763" s="26"/>
      <c r="H763" s="8"/>
      <c r="N763" s="15"/>
      <c r="S763" s="8"/>
      <c r="Y763" s="15"/>
      <c r="AD763" s="8"/>
      <c r="AJ763" s="15"/>
      <c r="AO763" s="8"/>
      <c r="AU763" s="15"/>
      <c r="AZ763" s="8"/>
      <c r="BF763" s="15"/>
      <c r="BK763" s="8"/>
      <c r="BQ763" s="15"/>
      <c r="BV763" s="8"/>
      <c r="BW763" s="8"/>
      <c r="CB763" s="15"/>
      <c r="CG763" s="8"/>
      <c r="CM763" s="15"/>
      <c r="CR763" s="8"/>
      <c r="CX763" s="15"/>
    </row>
    <row r="764" spans="3:102" s="1" customFormat="1" x14ac:dyDescent="0.25">
      <c r="C764" s="15"/>
      <c r="F764" s="26"/>
      <c r="H764" s="8"/>
      <c r="N764" s="15"/>
      <c r="S764" s="8"/>
      <c r="Y764" s="15"/>
      <c r="AD764" s="8"/>
      <c r="AJ764" s="15"/>
      <c r="AO764" s="8"/>
      <c r="AU764" s="15"/>
      <c r="AZ764" s="8"/>
      <c r="BF764" s="15"/>
      <c r="BK764" s="8"/>
      <c r="BQ764" s="15"/>
      <c r="BV764" s="8"/>
      <c r="BW764" s="8"/>
      <c r="CB764" s="15"/>
      <c r="CG764" s="8"/>
      <c r="CM764" s="15"/>
      <c r="CR764" s="8"/>
      <c r="CX764" s="15"/>
    </row>
    <row r="765" spans="3:102" s="1" customFormat="1" x14ac:dyDescent="0.25">
      <c r="C765" s="15"/>
      <c r="F765" s="26"/>
      <c r="H765" s="8"/>
      <c r="N765" s="15"/>
      <c r="S765" s="8"/>
      <c r="Y765" s="15"/>
      <c r="AD765" s="8"/>
      <c r="AJ765" s="15"/>
      <c r="AO765" s="8"/>
      <c r="AU765" s="15"/>
      <c r="AZ765" s="8"/>
      <c r="BF765" s="15"/>
      <c r="BK765" s="8"/>
      <c r="BQ765" s="15"/>
      <c r="BV765" s="8"/>
      <c r="BW765" s="8"/>
      <c r="CB765" s="15"/>
      <c r="CG765" s="8"/>
      <c r="CM765" s="15"/>
      <c r="CR765" s="8"/>
      <c r="CX765" s="15"/>
    </row>
    <row r="766" spans="3:102" s="1" customFormat="1" x14ac:dyDescent="0.25">
      <c r="C766" s="15"/>
      <c r="F766" s="26"/>
      <c r="H766" s="8"/>
      <c r="N766" s="15"/>
      <c r="S766" s="8"/>
      <c r="Y766" s="15"/>
      <c r="AD766" s="8"/>
      <c r="AJ766" s="15"/>
      <c r="AO766" s="8"/>
      <c r="AU766" s="15"/>
      <c r="AZ766" s="8"/>
      <c r="BF766" s="15"/>
      <c r="BK766" s="8"/>
      <c r="BQ766" s="15"/>
      <c r="BV766" s="8"/>
      <c r="BW766" s="8"/>
      <c r="CB766" s="15"/>
      <c r="CG766" s="8"/>
      <c r="CM766" s="15"/>
      <c r="CR766" s="8"/>
      <c r="CX766" s="15"/>
    </row>
    <row r="767" spans="3:102" s="1" customFormat="1" x14ac:dyDescent="0.25">
      <c r="C767" s="15"/>
      <c r="F767" s="26"/>
      <c r="H767" s="8"/>
      <c r="N767" s="15"/>
      <c r="S767" s="8"/>
      <c r="Y767" s="15"/>
      <c r="AD767" s="8"/>
      <c r="AJ767" s="15"/>
      <c r="AO767" s="8"/>
      <c r="AU767" s="15"/>
      <c r="AZ767" s="8"/>
      <c r="BF767" s="15"/>
      <c r="BK767" s="8"/>
      <c r="BQ767" s="15"/>
      <c r="BV767" s="8"/>
      <c r="BW767" s="8"/>
      <c r="CB767" s="15"/>
      <c r="CG767" s="8"/>
      <c r="CM767" s="15"/>
      <c r="CR767" s="8"/>
      <c r="CX767" s="15"/>
    </row>
    <row r="768" spans="3:102" s="1" customFormat="1" x14ac:dyDescent="0.25">
      <c r="C768" s="15"/>
      <c r="F768" s="26"/>
      <c r="H768" s="8"/>
      <c r="N768" s="15"/>
      <c r="S768" s="8"/>
      <c r="Y768" s="15"/>
      <c r="AD768" s="8"/>
      <c r="AJ768" s="15"/>
      <c r="AO768" s="8"/>
      <c r="AU768" s="15"/>
      <c r="AZ768" s="8"/>
      <c r="BF768" s="15"/>
      <c r="BK768" s="8"/>
      <c r="BQ768" s="15"/>
      <c r="BV768" s="8"/>
      <c r="BW768" s="8"/>
      <c r="CB768" s="15"/>
      <c r="CG768" s="8"/>
      <c r="CM768" s="15"/>
      <c r="CR768" s="8"/>
      <c r="CX768" s="15"/>
    </row>
    <row r="769" spans="3:102" s="1" customFormat="1" x14ac:dyDescent="0.25">
      <c r="C769" s="15"/>
      <c r="F769" s="26"/>
      <c r="H769" s="8"/>
      <c r="N769" s="15"/>
      <c r="S769" s="8"/>
      <c r="Y769" s="15"/>
      <c r="AD769" s="8"/>
      <c r="AJ769" s="15"/>
      <c r="AO769" s="8"/>
      <c r="AU769" s="15"/>
      <c r="AZ769" s="8"/>
      <c r="BF769" s="15"/>
      <c r="BK769" s="8"/>
      <c r="BQ769" s="15"/>
      <c r="BV769" s="8"/>
      <c r="BW769" s="8"/>
      <c r="CB769" s="15"/>
      <c r="CG769" s="8"/>
      <c r="CM769" s="15"/>
      <c r="CR769" s="8"/>
      <c r="CX769" s="15"/>
    </row>
    <row r="770" spans="3:102" s="1" customFormat="1" x14ac:dyDescent="0.25">
      <c r="C770" s="15"/>
      <c r="F770" s="26"/>
      <c r="H770" s="8"/>
      <c r="N770" s="15"/>
      <c r="S770" s="8"/>
      <c r="Y770" s="15"/>
      <c r="AD770" s="8"/>
      <c r="AJ770" s="15"/>
      <c r="AO770" s="8"/>
      <c r="AU770" s="15"/>
      <c r="AZ770" s="8"/>
      <c r="BF770" s="15"/>
      <c r="BK770" s="8"/>
      <c r="BQ770" s="15"/>
      <c r="BV770" s="8"/>
      <c r="BW770" s="8"/>
      <c r="CB770" s="15"/>
      <c r="CG770" s="8"/>
      <c r="CM770" s="15"/>
      <c r="CR770" s="8"/>
      <c r="CX770" s="15"/>
    </row>
    <row r="771" spans="3:102" s="1" customFormat="1" x14ac:dyDescent="0.25">
      <c r="C771" s="15"/>
      <c r="F771" s="26"/>
      <c r="H771" s="8"/>
      <c r="N771" s="15"/>
      <c r="S771" s="8"/>
      <c r="Y771" s="15"/>
      <c r="AD771" s="8"/>
      <c r="AJ771" s="15"/>
      <c r="AO771" s="8"/>
      <c r="AU771" s="15"/>
      <c r="AZ771" s="8"/>
      <c r="BF771" s="15"/>
      <c r="BK771" s="8"/>
      <c r="BQ771" s="15"/>
      <c r="BV771" s="8"/>
      <c r="BW771" s="8"/>
      <c r="CB771" s="15"/>
      <c r="CG771" s="8"/>
      <c r="CM771" s="15"/>
      <c r="CR771" s="8"/>
      <c r="CX771" s="15"/>
    </row>
    <row r="772" spans="3:102" s="1" customFormat="1" x14ac:dyDescent="0.25">
      <c r="C772" s="15"/>
      <c r="F772" s="26"/>
      <c r="H772" s="8"/>
      <c r="N772" s="15"/>
      <c r="S772" s="8"/>
      <c r="Y772" s="15"/>
      <c r="AD772" s="8"/>
      <c r="AJ772" s="15"/>
      <c r="AO772" s="8"/>
      <c r="AU772" s="15"/>
      <c r="AZ772" s="8"/>
      <c r="BF772" s="15"/>
      <c r="BK772" s="8"/>
      <c r="BQ772" s="15"/>
      <c r="BV772" s="8"/>
      <c r="BW772" s="8"/>
      <c r="CB772" s="15"/>
      <c r="CG772" s="8"/>
      <c r="CM772" s="15"/>
      <c r="CR772" s="8"/>
      <c r="CX772" s="15"/>
    </row>
    <row r="773" spans="3:102" s="1" customFormat="1" x14ac:dyDescent="0.25">
      <c r="C773" s="15"/>
      <c r="F773" s="26"/>
      <c r="H773" s="8"/>
      <c r="N773" s="15"/>
      <c r="S773" s="8"/>
      <c r="Y773" s="15"/>
      <c r="AD773" s="8"/>
      <c r="AJ773" s="15"/>
      <c r="AO773" s="8"/>
      <c r="AU773" s="15"/>
      <c r="AZ773" s="8"/>
      <c r="BF773" s="15"/>
      <c r="BK773" s="8"/>
      <c r="BQ773" s="15"/>
      <c r="BV773" s="8"/>
      <c r="BW773" s="8"/>
      <c r="CB773" s="15"/>
      <c r="CG773" s="8"/>
      <c r="CM773" s="15"/>
      <c r="CR773" s="8"/>
      <c r="CX773" s="15"/>
    </row>
    <row r="774" spans="3:102" s="1" customFormat="1" x14ac:dyDescent="0.25">
      <c r="C774" s="15"/>
      <c r="F774" s="26"/>
      <c r="H774" s="8"/>
      <c r="N774" s="15"/>
      <c r="S774" s="8"/>
      <c r="Y774" s="15"/>
      <c r="AD774" s="8"/>
      <c r="AJ774" s="15"/>
      <c r="AO774" s="8"/>
      <c r="AU774" s="15"/>
      <c r="AZ774" s="8"/>
      <c r="BF774" s="15"/>
      <c r="BK774" s="8"/>
      <c r="BQ774" s="15"/>
      <c r="BV774" s="8"/>
      <c r="BW774" s="8"/>
      <c r="CB774" s="15"/>
      <c r="CG774" s="8"/>
      <c r="CM774" s="15"/>
      <c r="CR774" s="8"/>
      <c r="CX774" s="15"/>
    </row>
    <row r="775" spans="3:102" s="1" customFormat="1" x14ac:dyDescent="0.25">
      <c r="C775" s="15"/>
      <c r="F775" s="26"/>
      <c r="H775" s="8"/>
      <c r="N775" s="15"/>
      <c r="S775" s="8"/>
      <c r="Y775" s="15"/>
      <c r="AD775" s="8"/>
      <c r="AJ775" s="15"/>
      <c r="AO775" s="8"/>
      <c r="AU775" s="15"/>
      <c r="AZ775" s="8"/>
      <c r="BF775" s="15"/>
      <c r="BK775" s="8"/>
      <c r="BQ775" s="15"/>
      <c r="BV775" s="8"/>
      <c r="BW775" s="8"/>
      <c r="CB775" s="15"/>
      <c r="CG775" s="8"/>
      <c r="CM775" s="15"/>
      <c r="CR775" s="8"/>
      <c r="CX775" s="15"/>
    </row>
    <row r="776" spans="3:102" s="1" customFormat="1" x14ac:dyDescent="0.25">
      <c r="C776" s="15"/>
      <c r="F776" s="26"/>
      <c r="H776" s="8"/>
      <c r="N776" s="15"/>
      <c r="S776" s="8"/>
      <c r="Y776" s="15"/>
      <c r="AD776" s="8"/>
      <c r="AJ776" s="15"/>
      <c r="AO776" s="8"/>
      <c r="AU776" s="15"/>
      <c r="AZ776" s="8"/>
      <c r="BF776" s="15"/>
      <c r="BK776" s="8"/>
      <c r="BQ776" s="15"/>
      <c r="BV776" s="8"/>
      <c r="BW776" s="8"/>
      <c r="CB776" s="15"/>
      <c r="CG776" s="8"/>
      <c r="CM776" s="15"/>
      <c r="CR776" s="8"/>
      <c r="CX776" s="15"/>
    </row>
    <row r="777" spans="3:102" s="1" customFormat="1" x14ac:dyDescent="0.25">
      <c r="C777" s="15"/>
      <c r="F777" s="26"/>
      <c r="H777" s="8"/>
      <c r="N777" s="15"/>
      <c r="S777" s="8"/>
      <c r="Y777" s="15"/>
      <c r="AD777" s="8"/>
      <c r="AJ777" s="15"/>
      <c r="AO777" s="8"/>
      <c r="AU777" s="15"/>
      <c r="AZ777" s="8"/>
      <c r="BF777" s="15"/>
      <c r="BK777" s="8"/>
      <c r="BQ777" s="15"/>
      <c r="BV777" s="8"/>
      <c r="BW777" s="8"/>
      <c r="CB777" s="15"/>
      <c r="CG777" s="8"/>
      <c r="CM777" s="15"/>
      <c r="CR777" s="8"/>
      <c r="CX777" s="15"/>
    </row>
    <row r="778" spans="3:102" s="1" customFormat="1" x14ac:dyDescent="0.25">
      <c r="C778" s="15"/>
      <c r="F778" s="26"/>
      <c r="H778" s="8"/>
      <c r="N778" s="15"/>
      <c r="S778" s="8"/>
      <c r="Y778" s="15"/>
      <c r="AD778" s="8"/>
      <c r="AJ778" s="15"/>
      <c r="AO778" s="8"/>
      <c r="AU778" s="15"/>
      <c r="AZ778" s="8"/>
      <c r="BF778" s="15"/>
      <c r="BK778" s="8"/>
      <c r="BQ778" s="15"/>
      <c r="BV778" s="8"/>
      <c r="BW778" s="8"/>
      <c r="CB778" s="15"/>
      <c r="CG778" s="8"/>
      <c r="CM778" s="15"/>
      <c r="CR778" s="8"/>
      <c r="CX778" s="15"/>
    </row>
    <row r="779" spans="3:102" s="1" customFormat="1" x14ac:dyDescent="0.25">
      <c r="C779" s="15"/>
      <c r="F779" s="26"/>
      <c r="H779" s="8"/>
      <c r="N779" s="15"/>
      <c r="S779" s="8"/>
      <c r="Y779" s="15"/>
      <c r="AD779" s="8"/>
      <c r="AJ779" s="15"/>
      <c r="AO779" s="8"/>
      <c r="AU779" s="15"/>
      <c r="AZ779" s="8"/>
      <c r="BF779" s="15"/>
      <c r="BK779" s="8"/>
      <c r="BQ779" s="15"/>
      <c r="BV779" s="8"/>
      <c r="BW779" s="8"/>
      <c r="CB779" s="15"/>
      <c r="CG779" s="8"/>
      <c r="CM779" s="15"/>
      <c r="CR779" s="8"/>
      <c r="CX779" s="15"/>
    </row>
    <row r="780" spans="3:102" s="1" customFormat="1" x14ac:dyDescent="0.25">
      <c r="C780" s="15"/>
      <c r="F780" s="26"/>
      <c r="H780" s="8"/>
      <c r="N780" s="15"/>
      <c r="S780" s="8"/>
      <c r="Y780" s="15"/>
      <c r="AD780" s="8"/>
      <c r="AJ780" s="15"/>
      <c r="AO780" s="8"/>
      <c r="AU780" s="15"/>
      <c r="AZ780" s="8"/>
      <c r="BF780" s="15"/>
      <c r="BK780" s="8"/>
      <c r="BQ780" s="15"/>
      <c r="BV780" s="8"/>
      <c r="BW780" s="8"/>
      <c r="CB780" s="15"/>
      <c r="CG780" s="8"/>
      <c r="CM780" s="15"/>
      <c r="CR780" s="8"/>
      <c r="CX780" s="15"/>
    </row>
    <row r="781" spans="3:102" s="1" customFormat="1" x14ac:dyDescent="0.25">
      <c r="C781" s="15"/>
      <c r="F781" s="26"/>
      <c r="H781" s="8"/>
      <c r="N781" s="15"/>
      <c r="S781" s="8"/>
      <c r="Y781" s="15"/>
      <c r="AD781" s="8"/>
      <c r="AJ781" s="15"/>
      <c r="AO781" s="8"/>
      <c r="AU781" s="15"/>
      <c r="AZ781" s="8"/>
      <c r="BF781" s="15"/>
      <c r="BK781" s="8"/>
      <c r="BQ781" s="15"/>
      <c r="BV781" s="8"/>
      <c r="BW781" s="8"/>
      <c r="CB781" s="15"/>
      <c r="CG781" s="8"/>
      <c r="CM781" s="15"/>
      <c r="CR781" s="8"/>
      <c r="CX781" s="15"/>
    </row>
    <row r="782" spans="3:102" s="1" customFormat="1" x14ac:dyDescent="0.25">
      <c r="C782" s="15"/>
      <c r="F782" s="26"/>
      <c r="H782" s="8"/>
      <c r="N782" s="15"/>
      <c r="S782" s="8"/>
      <c r="Y782" s="15"/>
      <c r="AD782" s="8"/>
      <c r="AJ782" s="15"/>
      <c r="AO782" s="8"/>
      <c r="AU782" s="15"/>
      <c r="AZ782" s="8"/>
      <c r="BF782" s="15"/>
      <c r="BK782" s="8"/>
      <c r="BQ782" s="15"/>
      <c r="BV782" s="8"/>
      <c r="BW782" s="8"/>
      <c r="CB782" s="15"/>
      <c r="CG782" s="8"/>
      <c r="CM782" s="15"/>
      <c r="CR782" s="8"/>
      <c r="CX782" s="15"/>
    </row>
    <row r="783" spans="3:102" s="1" customFormat="1" x14ac:dyDescent="0.25">
      <c r="C783" s="15"/>
      <c r="F783" s="26"/>
      <c r="H783" s="8"/>
      <c r="N783" s="15"/>
      <c r="S783" s="8"/>
      <c r="Y783" s="15"/>
      <c r="AD783" s="8"/>
      <c r="AJ783" s="15"/>
      <c r="AO783" s="8"/>
      <c r="AU783" s="15"/>
      <c r="AZ783" s="8"/>
      <c r="BF783" s="15"/>
      <c r="BK783" s="8"/>
      <c r="BQ783" s="15"/>
      <c r="BV783" s="8"/>
      <c r="BW783" s="8"/>
      <c r="CB783" s="15"/>
      <c r="CG783" s="8"/>
      <c r="CM783" s="15"/>
      <c r="CR783" s="8"/>
      <c r="CX783" s="15"/>
    </row>
    <row r="784" spans="3:102" s="1" customFormat="1" x14ac:dyDescent="0.25">
      <c r="C784" s="15"/>
      <c r="F784" s="26"/>
      <c r="H784" s="8"/>
      <c r="N784" s="15"/>
      <c r="S784" s="8"/>
      <c r="Y784" s="15"/>
      <c r="AD784" s="8"/>
      <c r="AJ784" s="15"/>
      <c r="AO784" s="8"/>
      <c r="AU784" s="15"/>
      <c r="AZ784" s="8"/>
      <c r="BF784" s="15"/>
      <c r="BK784" s="8"/>
      <c r="BQ784" s="15"/>
      <c r="BV784" s="8"/>
      <c r="BW784" s="8"/>
      <c r="CB784" s="15"/>
      <c r="CG784" s="8"/>
      <c r="CM784" s="15"/>
      <c r="CR784" s="8"/>
      <c r="CX784" s="15"/>
    </row>
    <row r="785" spans="3:102" s="1" customFormat="1" x14ac:dyDescent="0.25">
      <c r="C785" s="15"/>
      <c r="F785" s="26"/>
      <c r="H785" s="8"/>
      <c r="N785" s="15"/>
      <c r="S785" s="8"/>
      <c r="Y785" s="15"/>
      <c r="AD785" s="8"/>
      <c r="AJ785" s="15"/>
      <c r="AO785" s="8"/>
      <c r="AU785" s="15"/>
      <c r="AZ785" s="8"/>
      <c r="BF785" s="15"/>
      <c r="BK785" s="8"/>
      <c r="BQ785" s="15"/>
      <c r="BV785" s="8"/>
      <c r="BW785" s="8"/>
      <c r="CB785" s="15"/>
      <c r="CG785" s="8"/>
      <c r="CM785" s="15"/>
      <c r="CR785" s="8"/>
      <c r="CX785" s="15"/>
    </row>
    <row r="786" spans="3:102" s="1" customFormat="1" x14ac:dyDescent="0.25">
      <c r="C786" s="15"/>
      <c r="F786" s="26"/>
      <c r="H786" s="8"/>
      <c r="N786" s="15"/>
      <c r="S786" s="8"/>
      <c r="Y786" s="15"/>
      <c r="AD786" s="8"/>
      <c r="AJ786" s="15"/>
      <c r="AO786" s="8"/>
      <c r="AU786" s="15"/>
      <c r="AZ786" s="8"/>
      <c r="BF786" s="15"/>
      <c r="BK786" s="8"/>
      <c r="BQ786" s="15"/>
      <c r="BV786" s="8"/>
      <c r="BW786" s="8"/>
      <c r="CB786" s="15"/>
      <c r="CG786" s="8"/>
      <c r="CM786" s="15"/>
      <c r="CR786" s="8"/>
      <c r="CX786" s="15"/>
    </row>
    <row r="787" spans="3:102" s="1" customFormat="1" x14ac:dyDescent="0.25">
      <c r="C787" s="15"/>
      <c r="F787" s="26"/>
      <c r="H787" s="8"/>
      <c r="N787" s="15"/>
      <c r="S787" s="8"/>
      <c r="Y787" s="15"/>
      <c r="AD787" s="8"/>
      <c r="AJ787" s="15"/>
      <c r="AO787" s="8"/>
      <c r="AU787" s="15"/>
      <c r="AZ787" s="8"/>
      <c r="BF787" s="15"/>
      <c r="BK787" s="8"/>
      <c r="BQ787" s="15"/>
      <c r="BV787" s="8"/>
      <c r="BW787" s="8"/>
      <c r="CB787" s="15"/>
      <c r="CG787" s="8"/>
      <c r="CM787" s="15"/>
      <c r="CR787" s="8"/>
      <c r="CX787" s="15"/>
    </row>
    <row r="788" spans="3:102" s="1" customFormat="1" x14ac:dyDescent="0.25">
      <c r="C788" s="15"/>
      <c r="F788" s="26"/>
      <c r="H788" s="8"/>
      <c r="N788" s="15"/>
      <c r="S788" s="8"/>
      <c r="Y788" s="15"/>
      <c r="AD788" s="8"/>
      <c r="AJ788" s="15"/>
      <c r="AO788" s="8"/>
      <c r="AU788" s="15"/>
      <c r="AZ788" s="8"/>
      <c r="BF788" s="15"/>
      <c r="BK788" s="8"/>
      <c r="BQ788" s="15"/>
      <c r="BV788" s="8"/>
      <c r="BW788" s="8"/>
      <c r="CB788" s="15"/>
      <c r="CG788" s="8"/>
      <c r="CM788" s="15"/>
      <c r="CR788" s="8"/>
      <c r="CX788" s="15"/>
    </row>
    <row r="789" spans="3:102" s="1" customFormat="1" x14ac:dyDescent="0.25">
      <c r="C789" s="15"/>
      <c r="F789" s="26"/>
      <c r="H789" s="8"/>
      <c r="N789" s="15"/>
      <c r="S789" s="8"/>
      <c r="Y789" s="15"/>
      <c r="AD789" s="8"/>
      <c r="AJ789" s="15"/>
      <c r="AO789" s="8"/>
      <c r="AU789" s="15"/>
      <c r="AZ789" s="8"/>
      <c r="BF789" s="15"/>
      <c r="BK789" s="8"/>
      <c r="BQ789" s="15"/>
      <c r="BV789" s="8"/>
      <c r="BW789" s="8"/>
      <c r="CB789" s="15"/>
      <c r="CG789" s="8"/>
      <c r="CM789" s="15"/>
      <c r="CR789" s="8"/>
      <c r="CX789" s="15"/>
    </row>
    <row r="790" spans="3:102" s="1" customFormat="1" x14ac:dyDescent="0.25">
      <c r="C790" s="15"/>
      <c r="F790" s="26"/>
      <c r="H790" s="8"/>
      <c r="N790" s="15"/>
      <c r="S790" s="8"/>
      <c r="Y790" s="15"/>
      <c r="AD790" s="8"/>
      <c r="AJ790" s="15"/>
      <c r="AO790" s="8"/>
      <c r="AU790" s="15"/>
      <c r="AZ790" s="8"/>
      <c r="BF790" s="15"/>
      <c r="BK790" s="8"/>
      <c r="BQ790" s="15"/>
      <c r="BV790" s="8"/>
      <c r="BW790" s="8"/>
      <c r="CB790" s="15"/>
      <c r="CG790" s="8"/>
      <c r="CM790" s="15"/>
      <c r="CR790" s="8"/>
      <c r="CX790" s="15"/>
    </row>
    <row r="791" spans="3:102" s="1" customFormat="1" x14ac:dyDescent="0.25">
      <c r="C791" s="15"/>
      <c r="F791" s="26"/>
      <c r="H791" s="8"/>
      <c r="N791" s="15"/>
      <c r="S791" s="8"/>
      <c r="Y791" s="15"/>
      <c r="AD791" s="8"/>
      <c r="AJ791" s="15"/>
      <c r="AO791" s="8"/>
      <c r="AU791" s="15"/>
      <c r="AZ791" s="8"/>
      <c r="BF791" s="15"/>
      <c r="BK791" s="8"/>
      <c r="BQ791" s="15"/>
      <c r="BV791" s="8"/>
      <c r="BW791" s="8"/>
      <c r="CB791" s="15"/>
      <c r="CG791" s="8"/>
      <c r="CM791" s="15"/>
      <c r="CR791" s="8"/>
      <c r="CX791" s="15"/>
    </row>
    <row r="792" spans="3:102" s="1" customFormat="1" x14ac:dyDescent="0.25">
      <c r="C792" s="15"/>
      <c r="F792" s="26"/>
      <c r="H792" s="8"/>
      <c r="N792" s="15"/>
      <c r="S792" s="8"/>
      <c r="Y792" s="15"/>
      <c r="AD792" s="8"/>
      <c r="AJ792" s="15"/>
      <c r="AO792" s="8"/>
      <c r="AU792" s="15"/>
      <c r="AZ792" s="8"/>
      <c r="BF792" s="15"/>
      <c r="BK792" s="8"/>
      <c r="BQ792" s="15"/>
      <c r="BV792" s="8"/>
      <c r="BW792" s="8"/>
      <c r="CB792" s="15"/>
      <c r="CG792" s="8"/>
      <c r="CM792" s="15"/>
      <c r="CR792" s="8"/>
      <c r="CX792" s="15"/>
    </row>
    <row r="793" spans="3:102" s="1" customFormat="1" x14ac:dyDescent="0.25">
      <c r="C793" s="15"/>
      <c r="F793" s="26"/>
      <c r="H793" s="8"/>
      <c r="N793" s="15"/>
      <c r="S793" s="8"/>
      <c r="Y793" s="15"/>
      <c r="AD793" s="8"/>
      <c r="AJ793" s="15"/>
      <c r="AO793" s="8"/>
      <c r="AU793" s="15"/>
      <c r="AZ793" s="8"/>
      <c r="BF793" s="15"/>
      <c r="BK793" s="8"/>
      <c r="BQ793" s="15"/>
      <c r="BV793" s="8"/>
      <c r="BW793" s="8"/>
      <c r="CB793" s="15"/>
      <c r="CG793" s="8"/>
      <c r="CM793" s="15"/>
      <c r="CR793" s="8"/>
      <c r="CX793" s="15"/>
    </row>
    <row r="794" spans="3:102" s="1" customFormat="1" x14ac:dyDescent="0.25">
      <c r="C794" s="15"/>
      <c r="F794" s="26"/>
      <c r="H794" s="8"/>
      <c r="N794" s="15"/>
      <c r="S794" s="8"/>
      <c r="Y794" s="15"/>
      <c r="AD794" s="8"/>
      <c r="AJ794" s="15"/>
      <c r="AO794" s="8"/>
      <c r="AU794" s="15"/>
      <c r="AZ794" s="8"/>
      <c r="BF794" s="15"/>
      <c r="BK794" s="8"/>
      <c r="BQ794" s="15"/>
      <c r="BV794" s="8"/>
      <c r="BW794" s="8"/>
      <c r="CB794" s="15"/>
      <c r="CG794" s="8"/>
      <c r="CM794" s="15"/>
      <c r="CR794" s="8"/>
      <c r="CX794" s="15"/>
    </row>
    <row r="795" spans="3:102" s="1" customFormat="1" x14ac:dyDescent="0.25">
      <c r="C795" s="15"/>
      <c r="F795" s="26"/>
      <c r="H795" s="8"/>
      <c r="N795" s="15"/>
      <c r="S795" s="8"/>
      <c r="Y795" s="15"/>
      <c r="AD795" s="8"/>
      <c r="AJ795" s="15"/>
      <c r="AO795" s="8"/>
      <c r="AU795" s="15"/>
      <c r="AZ795" s="8"/>
      <c r="BF795" s="15"/>
      <c r="BK795" s="8"/>
      <c r="BQ795" s="15"/>
      <c r="BV795" s="8"/>
      <c r="BW795" s="8"/>
      <c r="CB795" s="15"/>
      <c r="CG795" s="8"/>
      <c r="CM795" s="15"/>
      <c r="CR795" s="8"/>
      <c r="CX795" s="15"/>
    </row>
    <row r="796" spans="3:102" s="1" customFormat="1" x14ac:dyDescent="0.25">
      <c r="C796" s="15"/>
      <c r="F796" s="26"/>
      <c r="H796" s="8"/>
      <c r="N796" s="15"/>
      <c r="S796" s="8"/>
      <c r="Y796" s="15"/>
      <c r="AD796" s="8"/>
      <c r="AJ796" s="15"/>
      <c r="AO796" s="8"/>
      <c r="AU796" s="15"/>
      <c r="AZ796" s="8"/>
      <c r="BF796" s="15"/>
      <c r="BK796" s="8"/>
      <c r="BQ796" s="15"/>
      <c r="BV796" s="8"/>
      <c r="BW796" s="8"/>
      <c r="CB796" s="15"/>
      <c r="CG796" s="8"/>
      <c r="CM796" s="15"/>
      <c r="CR796" s="8"/>
      <c r="CX796" s="15"/>
    </row>
    <row r="797" spans="3:102" s="1" customFormat="1" x14ac:dyDescent="0.25">
      <c r="C797" s="15"/>
      <c r="F797" s="26"/>
      <c r="H797" s="8"/>
      <c r="N797" s="15"/>
      <c r="S797" s="8"/>
      <c r="Y797" s="15"/>
      <c r="AD797" s="8"/>
      <c r="AJ797" s="15"/>
      <c r="AO797" s="8"/>
      <c r="AU797" s="15"/>
      <c r="AZ797" s="8"/>
      <c r="BF797" s="15"/>
      <c r="BK797" s="8"/>
      <c r="BQ797" s="15"/>
      <c r="BV797" s="8"/>
      <c r="BW797" s="8"/>
      <c r="CB797" s="15"/>
      <c r="CG797" s="8"/>
      <c r="CM797" s="15"/>
      <c r="CR797" s="8"/>
      <c r="CX797" s="15"/>
    </row>
    <row r="798" spans="3:102" s="1" customFormat="1" x14ac:dyDescent="0.25">
      <c r="C798" s="15"/>
      <c r="F798" s="26"/>
      <c r="H798" s="8"/>
      <c r="N798" s="15"/>
      <c r="S798" s="8"/>
      <c r="Y798" s="15"/>
      <c r="AD798" s="8"/>
      <c r="AJ798" s="15"/>
      <c r="AO798" s="8"/>
      <c r="AU798" s="15"/>
      <c r="AZ798" s="8"/>
      <c r="BF798" s="15"/>
      <c r="BK798" s="8"/>
      <c r="BQ798" s="15"/>
      <c r="BV798" s="8"/>
      <c r="BW798" s="8"/>
      <c r="CB798" s="15"/>
      <c r="CG798" s="8"/>
      <c r="CM798" s="15"/>
      <c r="CR798" s="8"/>
      <c r="CX798" s="15"/>
    </row>
    <row r="799" spans="3:102" s="1" customFormat="1" x14ac:dyDescent="0.25">
      <c r="C799" s="15"/>
      <c r="F799" s="26"/>
      <c r="H799" s="8"/>
      <c r="N799" s="15"/>
      <c r="S799" s="8"/>
      <c r="Y799" s="15"/>
      <c r="AD799" s="8"/>
      <c r="AJ799" s="15"/>
      <c r="AO799" s="8"/>
      <c r="AU799" s="15"/>
      <c r="AZ799" s="8"/>
      <c r="BF799" s="15"/>
      <c r="BK799" s="8"/>
      <c r="BQ799" s="15"/>
      <c r="BV799" s="8"/>
      <c r="BW799" s="8"/>
      <c r="CB799" s="15"/>
      <c r="CG799" s="8"/>
      <c r="CM799" s="15"/>
      <c r="CR799" s="8"/>
      <c r="CX799" s="15"/>
    </row>
    <row r="800" spans="3:102" s="1" customFormat="1" x14ac:dyDescent="0.25">
      <c r="C800" s="15"/>
      <c r="F800" s="26"/>
      <c r="H800" s="8"/>
      <c r="N800" s="15"/>
      <c r="S800" s="8"/>
      <c r="Y800" s="15"/>
      <c r="AD800" s="8"/>
      <c r="AJ800" s="15"/>
      <c r="AO800" s="8"/>
      <c r="AU800" s="15"/>
      <c r="AZ800" s="8"/>
      <c r="BF800" s="15"/>
      <c r="BK800" s="8"/>
      <c r="BQ800" s="15"/>
      <c r="BV800" s="8"/>
      <c r="BW800" s="8"/>
      <c r="CB800" s="15"/>
      <c r="CG800" s="8"/>
      <c r="CM800" s="15"/>
      <c r="CR800" s="8"/>
      <c r="CX800" s="15"/>
    </row>
    <row r="801" spans="3:102" s="1" customFormat="1" x14ac:dyDescent="0.25">
      <c r="C801" s="15"/>
      <c r="F801" s="26"/>
      <c r="H801" s="8"/>
      <c r="N801" s="15"/>
      <c r="S801" s="8"/>
      <c r="Y801" s="15"/>
      <c r="AD801" s="8"/>
      <c r="AJ801" s="15"/>
      <c r="AO801" s="8"/>
      <c r="AU801" s="15"/>
      <c r="AZ801" s="8"/>
      <c r="BF801" s="15"/>
      <c r="BK801" s="8"/>
      <c r="BQ801" s="15"/>
      <c r="BV801" s="8"/>
      <c r="BW801" s="8"/>
      <c r="CB801" s="15"/>
      <c r="CG801" s="8"/>
      <c r="CM801" s="15"/>
      <c r="CR801" s="8"/>
      <c r="CX801" s="15"/>
    </row>
    <row r="802" spans="3:102" s="1" customFormat="1" x14ac:dyDescent="0.25">
      <c r="C802" s="15"/>
      <c r="F802" s="26"/>
      <c r="H802" s="8"/>
      <c r="N802" s="15"/>
      <c r="S802" s="8"/>
      <c r="Y802" s="15"/>
      <c r="AD802" s="8"/>
      <c r="AJ802" s="15"/>
      <c r="AO802" s="8"/>
      <c r="AU802" s="15"/>
      <c r="AZ802" s="8"/>
      <c r="BF802" s="15"/>
      <c r="BK802" s="8"/>
      <c r="BQ802" s="15"/>
      <c r="BV802" s="8"/>
      <c r="BW802" s="8"/>
      <c r="CB802" s="15"/>
      <c r="CG802" s="8"/>
      <c r="CM802" s="15"/>
      <c r="CR802" s="8"/>
      <c r="CX802" s="15"/>
    </row>
    <row r="803" spans="3:102" s="1" customFormat="1" x14ac:dyDescent="0.25">
      <c r="C803" s="15"/>
      <c r="F803" s="26"/>
      <c r="H803" s="8"/>
      <c r="N803" s="15"/>
      <c r="S803" s="8"/>
      <c r="Y803" s="15"/>
      <c r="AD803" s="8"/>
      <c r="AJ803" s="15"/>
      <c r="AO803" s="8"/>
      <c r="AU803" s="15"/>
      <c r="AZ803" s="8"/>
      <c r="BF803" s="15"/>
      <c r="BK803" s="8"/>
      <c r="BQ803" s="15"/>
      <c r="BV803" s="8"/>
      <c r="BW803" s="8"/>
      <c r="CB803" s="15"/>
      <c r="CG803" s="8"/>
      <c r="CM803" s="15"/>
      <c r="CR803" s="8"/>
      <c r="CX803" s="15"/>
    </row>
    <row r="804" spans="3:102" s="1" customFormat="1" x14ac:dyDescent="0.25">
      <c r="C804" s="15"/>
      <c r="F804" s="26"/>
      <c r="H804" s="8"/>
      <c r="N804" s="15"/>
      <c r="S804" s="8"/>
      <c r="Y804" s="15"/>
      <c r="AD804" s="8"/>
      <c r="AJ804" s="15"/>
      <c r="AO804" s="8"/>
      <c r="AU804" s="15"/>
      <c r="AZ804" s="8"/>
      <c r="BF804" s="15"/>
      <c r="BK804" s="8"/>
      <c r="BQ804" s="15"/>
      <c r="BV804" s="8"/>
      <c r="BW804" s="8"/>
      <c r="CB804" s="15"/>
      <c r="CG804" s="8"/>
      <c r="CM804" s="15"/>
      <c r="CR804" s="8"/>
      <c r="CX804" s="15"/>
    </row>
    <row r="805" spans="3:102" s="1" customFormat="1" x14ac:dyDescent="0.25">
      <c r="C805" s="15"/>
      <c r="F805" s="26"/>
      <c r="H805" s="8"/>
      <c r="N805" s="15"/>
      <c r="S805" s="8"/>
      <c r="Y805" s="15"/>
      <c r="AD805" s="8"/>
      <c r="AJ805" s="15"/>
      <c r="AO805" s="8"/>
      <c r="AU805" s="15"/>
      <c r="AZ805" s="8"/>
      <c r="BF805" s="15"/>
      <c r="BK805" s="8"/>
      <c r="BQ805" s="15"/>
      <c r="BV805" s="8"/>
      <c r="BW805" s="8"/>
      <c r="CB805" s="15"/>
      <c r="CG805" s="8"/>
      <c r="CM805" s="15"/>
      <c r="CR805" s="8"/>
      <c r="CX805" s="15"/>
    </row>
    <row r="806" spans="3:102" s="1" customFormat="1" x14ac:dyDescent="0.25">
      <c r="C806" s="15"/>
      <c r="F806" s="26"/>
      <c r="H806" s="8"/>
      <c r="N806" s="15"/>
      <c r="S806" s="8"/>
      <c r="Y806" s="15"/>
      <c r="AD806" s="8"/>
      <c r="AJ806" s="15"/>
      <c r="AO806" s="8"/>
      <c r="AU806" s="15"/>
      <c r="AZ806" s="8"/>
      <c r="BF806" s="15"/>
      <c r="BK806" s="8"/>
      <c r="BQ806" s="15"/>
      <c r="BV806" s="8"/>
      <c r="BW806" s="8"/>
      <c r="CB806" s="15"/>
      <c r="CG806" s="8"/>
      <c r="CM806" s="15"/>
      <c r="CR806" s="8"/>
      <c r="CX806" s="15"/>
    </row>
    <row r="807" spans="3:102" s="1" customFormat="1" x14ac:dyDescent="0.25">
      <c r="C807" s="15"/>
      <c r="F807" s="26"/>
      <c r="H807" s="8"/>
      <c r="N807" s="15"/>
      <c r="S807" s="8"/>
      <c r="Y807" s="15"/>
      <c r="AD807" s="8"/>
      <c r="AJ807" s="15"/>
      <c r="AO807" s="8"/>
      <c r="AU807" s="15"/>
      <c r="AZ807" s="8"/>
      <c r="BF807" s="15"/>
      <c r="BK807" s="8"/>
      <c r="BQ807" s="15"/>
      <c r="BV807" s="8"/>
      <c r="BW807" s="8"/>
      <c r="CB807" s="15"/>
      <c r="CG807" s="8"/>
      <c r="CM807" s="15"/>
      <c r="CR807" s="8"/>
      <c r="CX807" s="15"/>
    </row>
    <row r="808" spans="3:102" s="1" customFormat="1" x14ac:dyDescent="0.25">
      <c r="C808" s="15"/>
      <c r="F808" s="26"/>
      <c r="H808" s="8"/>
      <c r="N808" s="15"/>
      <c r="S808" s="8"/>
      <c r="Y808" s="15"/>
      <c r="AD808" s="8"/>
      <c r="AJ808" s="15"/>
      <c r="AO808" s="8"/>
      <c r="AU808" s="15"/>
      <c r="AZ808" s="8"/>
      <c r="BF808" s="15"/>
      <c r="BK808" s="8"/>
      <c r="BQ808" s="15"/>
      <c r="BV808" s="8"/>
      <c r="BW808" s="8"/>
      <c r="CB808" s="15"/>
      <c r="CG808" s="8"/>
      <c r="CM808" s="15"/>
      <c r="CR808" s="8"/>
      <c r="CX808" s="15"/>
    </row>
    <row r="809" spans="3:102" s="1" customFormat="1" x14ac:dyDescent="0.25">
      <c r="C809" s="15"/>
      <c r="F809" s="26"/>
      <c r="H809" s="8"/>
      <c r="N809" s="15"/>
      <c r="S809" s="8"/>
      <c r="Y809" s="15"/>
      <c r="AD809" s="8"/>
      <c r="AJ809" s="15"/>
      <c r="AO809" s="8"/>
      <c r="AU809" s="15"/>
      <c r="AZ809" s="8"/>
      <c r="BF809" s="15"/>
      <c r="BK809" s="8"/>
      <c r="BQ809" s="15"/>
      <c r="BV809" s="8"/>
      <c r="BW809" s="8"/>
      <c r="CB809" s="15"/>
      <c r="CG809" s="8"/>
      <c r="CM809" s="15"/>
      <c r="CR809" s="8"/>
      <c r="CX809" s="15"/>
    </row>
    <row r="810" spans="3:102" s="1" customFormat="1" x14ac:dyDescent="0.25">
      <c r="C810" s="15"/>
      <c r="F810" s="26"/>
      <c r="H810" s="8"/>
      <c r="N810" s="15"/>
      <c r="S810" s="8"/>
      <c r="Y810" s="15"/>
      <c r="AD810" s="8"/>
      <c r="AJ810" s="15"/>
      <c r="AO810" s="8"/>
      <c r="AU810" s="15"/>
      <c r="AZ810" s="8"/>
      <c r="BF810" s="15"/>
      <c r="BK810" s="8"/>
      <c r="BQ810" s="15"/>
      <c r="BV810" s="8"/>
      <c r="BW810" s="8"/>
      <c r="CB810" s="15"/>
      <c r="CG810" s="8"/>
      <c r="CM810" s="15"/>
      <c r="CR810" s="8"/>
      <c r="CX810" s="15"/>
    </row>
    <row r="811" spans="3:102" s="1" customFormat="1" x14ac:dyDescent="0.25">
      <c r="C811" s="15"/>
      <c r="F811" s="26"/>
      <c r="H811" s="8"/>
      <c r="N811" s="15"/>
      <c r="S811" s="8"/>
      <c r="Y811" s="15"/>
      <c r="AD811" s="8"/>
      <c r="AJ811" s="15"/>
      <c r="AO811" s="8"/>
      <c r="AU811" s="15"/>
      <c r="AZ811" s="8"/>
      <c r="BF811" s="15"/>
      <c r="BK811" s="8"/>
      <c r="BQ811" s="15"/>
      <c r="BV811" s="8"/>
      <c r="BW811" s="8"/>
      <c r="CB811" s="15"/>
      <c r="CG811" s="8"/>
      <c r="CM811" s="15"/>
      <c r="CR811" s="8"/>
      <c r="CX811" s="15"/>
    </row>
    <row r="812" spans="3:102" s="1" customFormat="1" x14ac:dyDescent="0.25">
      <c r="C812" s="15"/>
      <c r="F812" s="26"/>
      <c r="H812" s="8"/>
      <c r="N812" s="15"/>
      <c r="S812" s="8"/>
      <c r="Y812" s="15"/>
      <c r="AD812" s="8"/>
      <c r="AJ812" s="15"/>
      <c r="AO812" s="8"/>
      <c r="AU812" s="15"/>
      <c r="AZ812" s="8"/>
      <c r="BF812" s="15"/>
      <c r="BK812" s="8"/>
      <c r="BQ812" s="15"/>
      <c r="BV812" s="8"/>
      <c r="BW812" s="8"/>
      <c r="CB812" s="15"/>
      <c r="CG812" s="8"/>
      <c r="CM812" s="15"/>
      <c r="CR812" s="8"/>
      <c r="CX812" s="15"/>
    </row>
    <row r="813" spans="3:102" s="1" customFormat="1" x14ac:dyDescent="0.25">
      <c r="C813" s="15"/>
      <c r="F813" s="26"/>
      <c r="H813" s="8"/>
      <c r="N813" s="15"/>
      <c r="S813" s="8"/>
      <c r="Y813" s="15"/>
      <c r="AD813" s="8"/>
      <c r="AJ813" s="15"/>
      <c r="AO813" s="8"/>
      <c r="AU813" s="15"/>
      <c r="AZ813" s="8"/>
      <c r="BF813" s="15"/>
      <c r="BK813" s="8"/>
      <c r="BQ813" s="15"/>
      <c r="BV813" s="8"/>
      <c r="BW813" s="8"/>
      <c r="CB813" s="15"/>
      <c r="CG813" s="8"/>
      <c r="CM813" s="15"/>
      <c r="CR813" s="8"/>
      <c r="CX813" s="15"/>
    </row>
    <row r="814" spans="3:102" s="1" customFormat="1" x14ac:dyDescent="0.25">
      <c r="C814" s="15"/>
      <c r="F814" s="26"/>
      <c r="H814" s="8"/>
      <c r="N814" s="15"/>
      <c r="S814" s="8"/>
      <c r="Y814" s="15"/>
      <c r="AD814" s="8"/>
      <c r="AJ814" s="15"/>
      <c r="AO814" s="8"/>
      <c r="AU814" s="15"/>
      <c r="AZ814" s="8"/>
      <c r="BF814" s="15"/>
      <c r="BK814" s="8"/>
      <c r="BQ814" s="15"/>
      <c r="BV814" s="8"/>
      <c r="BW814" s="8"/>
      <c r="CB814" s="15"/>
      <c r="CG814" s="8"/>
      <c r="CM814" s="15"/>
      <c r="CR814" s="8"/>
      <c r="CX814" s="15"/>
    </row>
    <row r="815" spans="3:102" s="1" customFormat="1" x14ac:dyDescent="0.25">
      <c r="C815" s="15"/>
      <c r="F815" s="26"/>
      <c r="H815" s="8"/>
      <c r="N815" s="15"/>
      <c r="S815" s="8"/>
      <c r="Y815" s="15"/>
      <c r="AD815" s="8"/>
      <c r="AJ815" s="15"/>
      <c r="AO815" s="8"/>
      <c r="AU815" s="15"/>
      <c r="AZ815" s="8"/>
      <c r="BF815" s="15"/>
      <c r="BK815" s="8"/>
      <c r="BQ815" s="15"/>
      <c r="BV815" s="8"/>
      <c r="BW815" s="8"/>
      <c r="CB815" s="15"/>
      <c r="CG815" s="8"/>
      <c r="CM815" s="15"/>
      <c r="CR815" s="8"/>
      <c r="CX815" s="15"/>
    </row>
    <row r="816" spans="3:102" s="1" customFormat="1" x14ac:dyDescent="0.25">
      <c r="C816" s="15"/>
      <c r="F816" s="26"/>
      <c r="H816" s="8"/>
      <c r="N816" s="15"/>
      <c r="S816" s="8"/>
      <c r="Y816" s="15"/>
      <c r="AD816" s="8"/>
      <c r="AJ816" s="15"/>
      <c r="AO816" s="8"/>
      <c r="AU816" s="15"/>
      <c r="AZ816" s="8"/>
      <c r="BF816" s="15"/>
      <c r="BK816" s="8"/>
      <c r="BQ816" s="15"/>
      <c r="BV816" s="8"/>
      <c r="BW816" s="8"/>
      <c r="CB816" s="15"/>
      <c r="CG816" s="8"/>
      <c r="CM816" s="15"/>
      <c r="CR816" s="8"/>
      <c r="CX816" s="15"/>
    </row>
    <row r="817" spans="3:102" s="1" customFormat="1" x14ac:dyDescent="0.25">
      <c r="C817" s="15"/>
      <c r="F817" s="26"/>
      <c r="H817" s="8"/>
      <c r="N817" s="15"/>
      <c r="S817" s="8"/>
      <c r="Y817" s="15"/>
      <c r="AD817" s="8"/>
      <c r="AJ817" s="15"/>
      <c r="AO817" s="8"/>
      <c r="AU817" s="15"/>
      <c r="AZ817" s="8"/>
      <c r="BF817" s="15"/>
      <c r="BK817" s="8"/>
      <c r="BQ817" s="15"/>
      <c r="BV817" s="8"/>
      <c r="BW817" s="8"/>
      <c r="CB817" s="15"/>
      <c r="CG817" s="8"/>
      <c r="CM817" s="15"/>
      <c r="CR817" s="8"/>
      <c r="CX817" s="15"/>
    </row>
    <row r="818" spans="3:102" s="1" customFormat="1" x14ac:dyDescent="0.25">
      <c r="C818" s="15"/>
      <c r="F818" s="26"/>
      <c r="H818" s="8"/>
      <c r="N818" s="15"/>
      <c r="S818" s="8"/>
      <c r="Y818" s="15"/>
      <c r="AD818" s="8"/>
      <c r="AJ818" s="15"/>
      <c r="AO818" s="8"/>
      <c r="AU818" s="15"/>
      <c r="AZ818" s="8"/>
      <c r="BF818" s="15"/>
      <c r="BK818" s="8"/>
      <c r="BQ818" s="15"/>
      <c r="BV818" s="8"/>
      <c r="BW818" s="8"/>
      <c r="CB818" s="15"/>
      <c r="CG818" s="8"/>
      <c r="CM818" s="15"/>
      <c r="CR818" s="8"/>
      <c r="CX818" s="15"/>
    </row>
    <row r="819" spans="3:102" s="1" customFormat="1" x14ac:dyDescent="0.25">
      <c r="C819" s="15"/>
      <c r="F819" s="26"/>
      <c r="H819" s="8"/>
      <c r="N819" s="15"/>
      <c r="S819" s="8"/>
      <c r="Y819" s="15"/>
      <c r="AD819" s="8"/>
      <c r="AJ819" s="15"/>
      <c r="AO819" s="8"/>
      <c r="AU819" s="15"/>
      <c r="AZ819" s="8"/>
      <c r="BF819" s="15"/>
      <c r="BK819" s="8"/>
      <c r="BQ819" s="15"/>
      <c r="BV819" s="8"/>
      <c r="BW819" s="8"/>
      <c r="CB819" s="15"/>
      <c r="CG819" s="8"/>
      <c r="CM819" s="15"/>
      <c r="CR819" s="8"/>
      <c r="CX819" s="15"/>
    </row>
    <row r="820" spans="3:102" s="1" customFormat="1" x14ac:dyDescent="0.25">
      <c r="C820" s="15"/>
      <c r="F820" s="26"/>
      <c r="H820" s="8"/>
      <c r="N820" s="15"/>
      <c r="S820" s="8"/>
      <c r="Y820" s="15"/>
      <c r="AD820" s="8"/>
      <c r="AJ820" s="15"/>
      <c r="AO820" s="8"/>
      <c r="AU820" s="15"/>
      <c r="AZ820" s="8"/>
      <c r="BF820" s="15"/>
      <c r="BK820" s="8"/>
      <c r="BQ820" s="15"/>
      <c r="BV820" s="8"/>
      <c r="BW820" s="8"/>
      <c r="CB820" s="15"/>
      <c r="CG820" s="8"/>
      <c r="CM820" s="15"/>
      <c r="CR820" s="8"/>
      <c r="CX820" s="15"/>
    </row>
    <row r="821" spans="3:102" s="1" customFormat="1" x14ac:dyDescent="0.25">
      <c r="C821" s="15"/>
      <c r="F821" s="26"/>
      <c r="H821" s="8"/>
      <c r="N821" s="15"/>
      <c r="S821" s="8"/>
      <c r="Y821" s="15"/>
      <c r="AD821" s="8"/>
      <c r="AJ821" s="15"/>
      <c r="AO821" s="8"/>
      <c r="AU821" s="15"/>
      <c r="AZ821" s="8"/>
      <c r="BF821" s="15"/>
      <c r="BK821" s="8"/>
      <c r="BQ821" s="15"/>
      <c r="BV821" s="8"/>
      <c r="BW821" s="8"/>
      <c r="CB821" s="15"/>
      <c r="CG821" s="8"/>
      <c r="CM821" s="15"/>
      <c r="CR821" s="8"/>
      <c r="CX821" s="15"/>
    </row>
    <row r="822" spans="3:102" s="1" customFormat="1" x14ac:dyDescent="0.25">
      <c r="C822" s="15"/>
      <c r="F822" s="26"/>
      <c r="H822" s="8"/>
      <c r="N822" s="15"/>
      <c r="S822" s="8"/>
      <c r="Y822" s="15"/>
      <c r="AD822" s="8"/>
      <c r="AJ822" s="15"/>
      <c r="AO822" s="8"/>
      <c r="AU822" s="15"/>
      <c r="AZ822" s="8"/>
      <c r="BF822" s="15"/>
      <c r="BK822" s="8"/>
      <c r="BQ822" s="15"/>
      <c r="BV822" s="8"/>
      <c r="BW822" s="8"/>
      <c r="CB822" s="15"/>
      <c r="CG822" s="8"/>
      <c r="CM822" s="15"/>
      <c r="CR822" s="8"/>
      <c r="CX822" s="15"/>
    </row>
    <row r="823" spans="3:102" s="1" customFormat="1" x14ac:dyDescent="0.25">
      <c r="C823" s="15"/>
      <c r="F823" s="26"/>
      <c r="H823" s="8"/>
      <c r="N823" s="15"/>
      <c r="S823" s="8"/>
      <c r="Y823" s="15"/>
      <c r="AD823" s="8"/>
      <c r="AJ823" s="15"/>
      <c r="AO823" s="8"/>
      <c r="AU823" s="15"/>
      <c r="AZ823" s="8"/>
      <c r="BF823" s="15"/>
      <c r="BK823" s="8"/>
      <c r="BQ823" s="15"/>
      <c r="BV823" s="8"/>
      <c r="BW823" s="8"/>
      <c r="CB823" s="15"/>
      <c r="CG823" s="8"/>
      <c r="CM823" s="15"/>
      <c r="CR823" s="8"/>
      <c r="CX823" s="15"/>
    </row>
    <row r="824" spans="3:102" s="1" customFormat="1" x14ac:dyDescent="0.25">
      <c r="C824" s="15"/>
      <c r="F824" s="26"/>
      <c r="H824" s="8"/>
      <c r="N824" s="15"/>
      <c r="S824" s="8"/>
      <c r="Y824" s="15"/>
      <c r="AD824" s="8"/>
      <c r="AJ824" s="15"/>
      <c r="AO824" s="8"/>
      <c r="AU824" s="15"/>
      <c r="AZ824" s="8"/>
      <c r="BF824" s="15"/>
      <c r="BK824" s="8"/>
      <c r="BQ824" s="15"/>
      <c r="BV824" s="8"/>
      <c r="BW824" s="8"/>
      <c r="CB824" s="15"/>
      <c r="CG824" s="8"/>
      <c r="CM824" s="15"/>
      <c r="CR824" s="8"/>
      <c r="CX824" s="15"/>
    </row>
    <row r="825" spans="3:102" s="1" customFormat="1" x14ac:dyDescent="0.25">
      <c r="C825" s="15"/>
      <c r="F825" s="26"/>
      <c r="H825" s="8"/>
      <c r="N825" s="15"/>
      <c r="S825" s="8"/>
      <c r="Y825" s="15"/>
      <c r="AD825" s="8"/>
      <c r="AJ825" s="15"/>
      <c r="AO825" s="8"/>
      <c r="AU825" s="15"/>
      <c r="AZ825" s="8"/>
      <c r="BF825" s="15"/>
      <c r="BK825" s="8"/>
      <c r="BQ825" s="15"/>
      <c r="BV825" s="8"/>
      <c r="BW825" s="8"/>
      <c r="CB825" s="15"/>
      <c r="CG825" s="8"/>
      <c r="CM825" s="15"/>
      <c r="CR825" s="8"/>
      <c r="CX825" s="15"/>
    </row>
    <row r="826" spans="3:102" s="1" customFormat="1" x14ac:dyDescent="0.25">
      <c r="C826" s="15"/>
      <c r="F826" s="26"/>
      <c r="H826" s="8"/>
      <c r="N826" s="15"/>
      <c r="S826" s="8"/>
      <c r="Y826" s="15"/>
      <c r="AD826" s="8"/>
      <c r="AJ826" s="15"/>
      <c r="AO826" s="8"/>
      <c r="AU826" s="15"/>
      <c r="AZ826" s="8"/>
      <c r="BF826" s="15"/>
      <c r="BK826" s="8"/>
      <c r="BQ826" s="15"/>
      <c r="BV826" s="8"/>
      <c r="BW826" s="8"/>
      <c r="CB826" s="15"/>
      <c r="CG826" s="8"/>
      <c r="CM826" s="15"/>
      <c r="CR826" s="8"/>
      <c r="CX826" s="15"/>
    </row>
    <row r="827" spans="3:102" s="1" customFormat="1" x14ac:dyDescent="0.25">
      <c r="C827" s="15"/>
      <c r="F827" s="26"/>
      <c r="H827" s="8"/>
      <c r="N827" s="15"/>
      <c r="S827" s="8"/>
      <c r="Y827" s="15"/>
      <c r="AD827" s="8"/>
      <c r="AJ827" s="15"/>
      <c r="AO827" s="8"/>
      <c r="AU827" s="15"/>
      <c r="AZ827" s="8"/>
      <c r="BF827" s="15"/>
      <c r="BK827" s="8"/>
      <c r="BQ827" s="15"/>
      <c r="BV827" s="8"/>
      <c r="BW827" s="8"/>
      <c r="CB827" s="15"/>
      <c r="CG827" s="8"/>
      <c r="CM827" s="15"/>
      <c r="CR827" s="8"/>
      <c r="CX827" s="15"/>
    </row>
    <row r="828" spans="3:102" s="1" customFormat="1" x14ac:dyDescent="0.25">
      <c r="C828" s="15"/>
      <c r="F828" s="26"/>
      <c r="H828" s="8"/>
      <c r="N828" s="15"/>
      <c r="S828" s="8"/>
      <c r="Y828" s="15"/>
      <c r="AD828" s="8"/>
      <c r="AJ828" s="15"/>
      <c r="AO828" s="8"/>
      <c r="AU828" s="15"/>
      <c r="AZ828" s="8"/>
      <c r="BF828" s="15"/>
      <c r="BK828" s="8"/>
      <c r="BQ828" s="15"/>
      <c r="BV828" s="8"/>
      <c r="BW828" s="8"/>
      <c r="CB828" s="15"/>
      <c r="CG828" s="8"/>
      <c r="CM828" s="15"/>
      <c r="CR828" s="8"/>
      <c r="CX828" s="15"/>
    </row>
    <row r="829" spans="3:102" s="1" customFormat="1" x14ac:dyDescent="0.25">
      <c r="C829" s="15"/>
      <c r="F829" s="26"/>
      <c r="H829" s="8"/>
      <c r="N829" s="15"/>
      <c r="S829" s="8"/>
      <c r="Y829" s="15"/>
      <c r="AD829" s="8"/>
      <c r="AJ829" s="15"/>
      <c r="AO829" s="8"/>
      <c r="AU829" s="15"/>
      <c r="AZ829" s="8"/>
      <c r="BF829" s="15"/>
      <c r="BK829" s="8"/>
      <c r="BQ829" s="15"/>
      <c r="BV829" s="8"/>
      <c r="BW829" s="8"/>
      <c r="CB829" s="15"/>
      <c r="CG829" s="8"/>
      <c r="CM829" s="15"/>
      <c r="CR829" s="8"/>
      <c r="CX829" s="15"/>
    </row>
    <row r="830" spans="3:102" s="1" customFormat="1" x14ac:dyDescent="0.25">
      <c r="C830" s="15"/>
      <c r="F830" s="26"/>
      <c r="H830" s="8"/>
      <c r="N830" s="15"/>
      <c r="S830" s="8"/>
      <c r="Y830" s="15"/>
      <c r="AD830" s="8"/>
      <c r="AJ830" s="15"/>
      <c r="AO830" s="8"/>
      <c r="AU830" s="15"/>
      <c r="AZ830" s="8"/>
      <c r="BF830" s="15"/>
      <c r="BK830" s="8"/>
      <c r="BQ830" s="15"/>
      <c r="BV830" s="8"/>
      <c r="BW830" s="8"/>
      <c r="CB830" s="15"/>
      <c r="CG830" s="8"/>
      <c r="CM830" s="15"/>
      <c r="CR830" s="8"/>
      <c r="CX830" s="15"/>
    </row>
    <row r="831" spans="3:102" s="1" customFormat="1" x14ac:dyDescent="0.25">
      <c r="C831" s="15"/>
      <c r="F831" s="26"/>
      <c r="H831" s="8"/>
      <c r="N831" s="15"/>
      <c r="S831" s="8"/>
      <c r="Y831" s="15"/>
      <c r="AD831" s="8"/>
      <c r="AJ831" s="15"/>
      <c r="AO831" s="8"/>
      <c r="AU831" s="15"/>
      <c r="AZ831" s="8"/>
      <c r="BF831" s="15"/>
      <c r="BK831" s="8"/>
      <c r="BQ831" s="15"/>
      <c r="BV831" s="8"/>
      <c r="BW831" s="8"/>
      <c r="CB831" s="15"/>
      <c r="CG831" s="8"/>
      <c r="CM831" s="15"/>
      <c r="CR831" s="8"/>
      <c r="CX831" s="15"/>
    </row>
    <row r="832" spans="3:102" s="1" customFormat="1" x14ac:dyDescent="0.25">
      <c r="C832" s="15"/>
      <c r="F832" s="26"/>
      <c r="H832" s="8"/>
      <c r="N832" s="15"/>
      <c r="S832" s="8"/>
      <c r="Y832" s="15"/>
      <c r="AD832" s="8"/>
      <c r="AJ832" s="15"/>
      <c r="AO832" s="8"/>
      <c r="AU832" s="15"/>
      <c r="AZ832" s="8"/>
      <c r="BF832" s="15"/>
      <c r="BK832" s="8"/>
      <c r="BQ832" s="15"/>
      <c r="BV832" s="8"/>
      <c r="BW832" s="8"/>
      <c r="CB832" s="15"/>
      <c r="CG832" s="8"/>
      <c r="CM832" s="15"/>
      <c r="CR832" s="8"/>
      <c r="CX832" s="15"/>
    </row>
    <row r="833" spans="3:102" s="1" customFormat="1" x14ac:dyDescent="0.25">
      <c r="C833" s="15"/>
      <c r="F833" s="26"/>
      <c r="H833" s="8"/>
      <c r="N833" s="15"/>
      <c r="S833" s="8"/>
      <c r="Y833" s="15"/>
      <c r="AD833" s="8"/>
      <c r="AJ833" s="15"/>
      <c r="AO833" s="8"/>
      <c r="AU833" s="15"/>
      <c r="AZ833" s="8"/>
      <c r="BF833" s="15"/>
      <c r="BK833" s="8"/>
      <c r="BQ833" s="15"/>
      <c r="BV833" s="8"/>
      <c r="BW833" s="8"/>
      <c r="CB833" s="15"/>
      <c r="CG833" s="8"/>
      <c r="CM833" s="15"/>
      <c r="CR833" s="8"/>
      <c r="CX833" s="15"/>
    </row>
    <row r="834" spans="3:102" s="1" customFormat="1" x14ac:dyDescent="0.25">
      <c r="C834" s="15"/>
      <c r="F834" s="26"/>
      <c r="H834" s="8"/>
      <c r="N834" s="15"/>
      <c r="S834" s="8"/>
      <c r="Y834" s="15"/>
      <c r="AD834" s="8"/>
      <c r="AJ834" s="15"/>
      <c r="AO834" s="8"/>
      <c r="AU834" s="15"/>
      <c r="AZ834" s="8"/>
      <c r="BF834" s="15"/>
      <c r="BK834" s="8"/>
      <c r="BQ834" s="15"/>
      <c r="BV834" s="8"/>
      <c r="BW834" s="8"/>
      <c r="CB834" s="15"/>
      <c r="CG834" s="8"/>
      <c r="CM834" s="15"/>
      <c r="CR834" s="8"/>
      <c r="CX834" s="15"/>
    </row>
    <row r="835" spans="3:102" s="1" customFormat="1" x14ac:dyDescent="0.25">
      <c r="C835" s="15"/>
      <c r="F835" s="26"/>
      <c r="H835" s="8"/>
      <c r="N835" s="15"/>
      <c r="S835" s="8"/>
      <c r="Y835" s="15"/>
      <c r="AD835" s="8"/>
      <c r="AJ835" s="15"/>
      <c r="AO835" s="8"/>
      <c r="AU835" s="15"/>
      <c r="AZ835" s="8"/>
      <c r="BF835" s="15"/>
      <c r="BK835" s="8"/>
      <c r="BQ835" s="15"/>
      <c r="BV835" s="8"/>
      <c r="BW835" s="8"/>
      <c r="CB835" s="15"/>
      <c r="CG835" s="8"/>
      <c r="CM835" s="15"/>
      <c r="CR835" s="8"/>
      <c r="CX835" s="15"/>
    </row>
    <row r="836" spans="3:102" s="1" customFormat="1" x14ac:dyDescent="0.25">
      <c r="C836" s="15"/>
      <c r="F836" s="26"/>
      <c r="H836" s="8"/>
      <c r="N836" s="15"/>
      <c r="S836" s="8"/>
      <c r="Y836" s="15"/>
      <c r="AD836" s="8"/>
      <c r="AJ836" s="15"/>
      <c r="AO836" s="8"/>
      <c r="AU836" s="15"/>
      <c r="AZ836" s="8"/>
      <c r="BF836" s="15"/>
      <c r="BK836" s="8"/>
      <c r="BQ836" s="15"/>
      <c r="BV836" s="8"/>
      <c r="BW836" s="8"/>
      <c r="CB836" s="15"/>
      <c r="CG836" s="8"/>
      <c r="CM836" s="15"/>
      <c r="CR836" s="8"/>
      <c r="CX836" s="15"/>
    </row>
    <row r="837" spans="3:102" s="1" customFormat="1" x14ac:dyDescent="0.25">
      <c r="C837" s="15"/>
      <c r="F837" s="26"/>
      <c r="H837" s="8"/>
      <c r="N837" s="15"/>
      <c r="S837" s="8"/>
      <c r="Y837" s="15"/>
      <c r="AD837" s="8"/>
      <c r="AJ837" s="15"/>
      <c r="AO837" s="8"/>
      <c r="AU837" s="15"/>
      <c r="AZ837" s="8"/>
      <c r="BF837" s="15"/>
      <c r="BK837" s="8"/>
      <c r="BQ837" s="15"/>
      <c r="BV837" s="8"/>
      <c r="BW837" s="8"/>
      <c r="CB837" s="15"/>
      <c r="CG837" s="8"/>
      <c r="CM837" s="15"/>
      <c r="CR837" s="8"/>
      <c r="CX837" s="15"/>
    </row>
    <row r="838" spans="3:102" s="1" customFormat="1" x14ac:dyDescent="0.25">
      <c r="C838" s="15"/>
      <c r="F838" s="26"/>
      <c r="H838" s="8"/>
      <c r="N838" s="15"/>
      <c r="S838" s="8"/>
      <c r="Y838" s="15"/>
      <c r="AD838" s="8"/>
      <c r="AJ838" s="15"/>
      <c r="AO838" s="8"/>
      <c r="AU838" s="15"/>
      <c r="AZ838" s="8"/>
      <c r="BF838" s="15"/>
      <c r="BK838" s="8"/>
      <c r="BQ838" s="15"/>
      <c r="BV838" s="8"/>
      <c r="BW838" s="8"/>
      <c r="CB838" s="15"/>
      <c r="CG838" s="8"/>
      <c r="CM838" s="15"/>
      <c r="CR838" s="8"/>
      <c r="CX838" s="15"/>
    </row>
    <row r="839" spans="3:102" s="1" customFormat="1" x14ac:dyDescent="0.25">
      <c r="C839" s="15"/>
      <c r="F839" s="26"/>
      <c r="H839" s="8"/>
      <c r="N839" s="15"/>
      <c r="S839" s="8"/>
      <c r="Y839" s="15"/>
      <c r="AD839" s="8"/>
      <c r="AJ839" s="15"/>
      <c r="AO839" s="8"/>
      <c r="AU839" s="15"/>
      <c r="AZ839" s="8"/>
      <c r="BF839" s="15"/>
      <c r="BK839" s="8"/>
      <c r="BQ839" s="15"/>
      <c r="BV839" s="8"/>
      <c r="BW839" s="8"/>
      <c r="CB839" s="15"/>
      <c r="CG839" s="8"/>
      <c r="CM839" s="15"/>
      <c r="CR839" s="8"/>
      <c r="CX839" s="15"/>
    </row>
    <row r="840" spans="3:102" s="1" customFormat="1" x14ac:dyDescent="0.25">
      <c r="C840" s="15"/>
      <c r="F840" s="26"/>
      <c r="H840" s="8"/>
      <c r="N840" s="15"/>
      <c r="S840" s="8"/>
      <c r="Y840" s="15"/>
      <c r="AD840" s="8"/>
      <c r="AJ840" s="15"/>
      <c r="AO840" s="8"/>
      <c r="AU840" s="15"/>
      <c r="AZ840" s="8"/>
      <c r="BF840" s="15"/>
      <c r="BK840" s="8"/>
      <c r="BQ840" s="15"/>
      <c r="BV840" s="8"/>
      <c r="BW840" s="8"/>
      <c r="CB840" s="15"/>
      <c r="CG840" s="8"/>
      <c r="CM840" s="15"/>
      <c r="CR840" s="8"/>
      <c r="CX840" s="15"/>
    </row>
    <row r="841" spans="3:102" s="1" customFormat="1" x14ac:dyDescent="0.25">
      <c r="C841" s="15"/>
      <c r="F841" s="26"/>
      <c r="H841" s="8"/>
      <c r="N841" s="15"/>
      <c r="S841" s="8"/>
      <c r="Y841" s="15"/>
      <c r="AD841" s="8"/>
      <c r="AJ841" s="15"/>
      <c r="AO841" s="8"/>
      <c r="AU841" s="15"/>
      <c r="AZ841" s="8"/>
      <c r="BF841" s="15"/>
      <c r="BK841" s="8"/>
      <c r="BQ841" s="15"/>
      <c r="BV841" s="8"/>
      <c r="BW841" s="8"/>
      <c r="CB841" s="15"/>
      <c r="CG841" s="8"/>
      <c r="CM841" s="15"/>
      <c r="CR841" s="8"/>
      <c r="CX841" s="15"/>
    </row>
    <row r="842" spans="3:102" s="1" customFormat="1" x14ac:dyDescent="0.25">
      <c r="C842" s="15"/>
      <c r="F842" s="26"/>
      <c r="H842" s="8"/>
      <c r="N842" s="15"/>
      <c r="S842" s="8"/>
      <c r="Y842" s="15"/>
      <c r="AD842" s="8"/>
      <c r="AJ842" s="15"/>
      <c r="AO842" s="8"/>
      <c r="AU842" s="15"/>
      <c r="AZ842" s="8"/>
      <c r="BF842" s="15"/>
      <c r="BK842" s="8"/>
      <c r="BQ842" s="15"/>
      <c r="BV842" s="8"/>
      <c r="BW842" s="8"/>
      <c r="CB842" s="15"/>
      <c r="CG842" s="8"/>
      <c r="CM842" s="15"/>
      <c r="CR842" s="8"/>
      <c r="CX842" s="15"/>
    </row>
    <row r="843" spans="3:102" s="1" customFormat="1" x14ac:dyDescent="0.25">
      <c r="C843" s="15"/>
      <c r="F843" s="26"/>
      <c r="H843" s="8"/>
      <c r="N843" s="15"/>
      <c r="S843" s="8"/>
      <c r="Y843" s="15"/>
      <c r="AD843" s="8"/>
      <c r="AJ843" s="15"/>
      <c r="AO843" s="8"/>
      <c r="AU843" s="15"/>
      <c r="AZ843" s="8"/>
      <c r="BF843" s="15"/>
      <c r="BK843" s="8"/>
      <c r="BQ843" s="15"/>
      <c r="BV843" s="8"/>
      <c r="BW843" s="8"/>
      <c r="CB843" s="15"/>
      <c r="CG843" s="8"/>
      <c r="CM843" s="15"/>
      <c r="CR843" s="8"/>
      <c r="CX843" s="15"/>
    </row>
    <row r="844" spans="3:102" s="1" customFormat="1" x14ac:dyDescent="0.25">
      <c r="C844" s="15"/>
      <c r="F844" s="26"/>
      <c r="H844" s="8"/>
      <c r="N844" s="15"/>
      <c r="S844" s="8"/>
      <c r="Y844" s="15"/>
      <c r="AD844" s="8"/>
      <c r="AJ844" s="15"/>
      <c r="AO844" s="8"/>
      <c r="AU844" s="15"/>
      <c r="AZ844" s="8"/>
      <c r="BF844" s="15"/>
      <c r="BK844" s="8"/>
      <c r="BQ844" s="15"/>
      <c r="BV844" s="8"/>
      <c r="BW844" s="8"/>
      <c r="CB844" s="15"/>
      <c r="CG844" s="8"/>
      <c r="CM844" s="15"/>
      <c r="CR844" s="8"/>
      <c r="CX844" s="15"/>
    </row>
    <row r="845" spans="3:102" s="1" customFormat="1" x14ac:dyDescent="0.25">
      <c r="C845" s="15"/>
      <c r="F845" s="26"/>
      <c r="H845" s="8"/>
      <c r="N845" s="15"/>
      <c r="S845" s="8"/>
      <c r="Y845" s="15"/>
      <c r="AD845" s="8"/>
      <c r="AJ845" s="15"/>
      <c r="AO845" s="8"/>
      <c r="AU845" s="15"/>
      <c r="AZ845" s="8"/>
      <c r="BF845" s="15"/>
      <c r="BK845" s="8"/>
      <c r="BQ845" s="15"/>
      <c r="BV845" s="8"/>
      <c r="BW845" s="8"/>
      <c r="CB845" s="15"/>
      <c r="CG845" s="8"/>
      <c r="CM845" s="15"/>
      <c r="CR845" s="8"/>
      <c r="CX845" s="15"/>
    </row>
    <row r="846" spans="3:102" s="1" customFormat="1" x14ac:dyDescent="0.25">
      <c r="C846" s="15"/>
      <c r="F846" s="26"/>
      <c r="H846" s="8"/>
      <c r="N846" s="15"/>
      <c r="S846" s="8"/>
      <c r="Y846" s="15"/>
      <c r="AD846" s="8"/>
      <c r="AJ846" s="15"/>
      <c r="AO846" s="8"/>
      <c r="AU846" s="15"/>
      <c r="AZ846" s="8"/>
      <c r="BF846" s="15"/>
      <c r="BK846" s="8"/>
      <c r="BQ846" s="15"/>
      <c r="BV846" s="8"/>
      <c r="BW846" s="8"/>
      <c r="CB846" s="15"/>
      <c r="CG846" s="8"/>
      <c r="CM846" s="15"/>
      <c r="CR846" s="8"/>
      <c r="CX846" s="15"/>
    </row>
    <row r="847" spans="3:102" s="1" customFormat="1" x14ac:dyDescent="0.25">
      <c r="C847" s="15"/>
      <c r="F847" s="26"/>
      <c r="H847" s="8"/>
      <c r="N847" s="15"/>
      <c r="S847" s="8"/>
      <c r="Y847" s="15"/>
      <c r="AD847" s="8"/>
      <c r="AJ847" s="15"/>
      <c r="AO847" s="8"/>
      <c r="AU847" s="15"/>
      <c r="AZ847" s="8"/>
      <c r="BF847" s="15"/>
      <c r="BK847" s="8"/>
      <c r="BQ847" s="15"/>
      <c r="BV847" s="8"/>
      <c r="BW847" s="8"/>
      <c r="CB847" s="15"/>
      <c r="CG847" s="8"/>
      <c r="CM847" s="15"/>
      <c r="CR847" s="8"/>
      <c r="CX847" s="15"/>
    </row>
    <row r="848" spans="3:102" s="1" customFormat="1" x14ac:dyDescent="0.25">
      <c r="C848" s="15"/>
      <c r="F848" s="26"/>
      <c r="H848" s="8"/>
      <c r="N848" s="15"/>
      <c r="S848" s="8"/>
      <c r="Y848" s="15"/>
      <c r="AD848" s="8"/>
      <c r="AJ848" s="15"/>
      <c r="AO848" s="8"/>
      <c r="AU848" s="15"/>
      <c r="AZ848" s="8"/>
      <c r="BF848" s="15"/>
      <c r="BK848" s="8"/>
      <c r="BQ848" s="15"/>
      <c r="BV848" s="8"/>
      <c r="BW848" s="8"/>
      <c r="CB848" s="15"/>
      <c r="CG848" s="8"/>
      <c r="CM848" s="15"/>
      <c r="CR848" s="8"/>
      <c r="CX848" s="15"/>
    </row>
    <row r="849" spans="3:102" s="1" customFormat="1" x14ac:dyDescent="0.25">
      <c r="C849" s="15"/>
      <c r="F849" s="26"/>
      <c r="H849" s="8"/>
      <c r="N849" s="15"/>
      <c r="S849" s="8"/>
      <c r="Y849" s="15"/>
      <c r="AD849" s="8"/>
      <c r="AJ849" s="15"/>
      <c r="AO849" s="8"/>
      <c r="AU849" s="15"/>
      <c r="AZ849" s="8"/>
      <c r="BF849" s="15"/>
      <c r="BK849" s="8"/>
      <c r="BQ849" s="15"/>
      <c r="BV849" s="8"/>
      <c r="BW849" s="8"/>
      <c r="CB849" s="15"/>
      <c r="CG849" s="8"/>
      <c r="CM849" s="15"/>
      <c r="CR849" s="8"/>
      <c r="CX849" s="15"/>
    </row>
    <row r="850" spans="3:102" s="1" customFormat="1" x14ac:dyDescent="0.25">
      <c r="C850" s="15"/>
      <c r="F850" s="26"/>
      <c r="H850" s="8"/>
      <c r="N850" s="15"/>
      <c r="S850" s="8"/>
      <c r="Y850" s="15"/>
      <c r="AD850" s="8"/>
      <c r="AJ850" s="15"/>
      <c r="AO850" s="8"/>
      <c r="AU850" s="15"/>
      <c r="AZ850" s="8"/>
      <c r="BF850" s="15"/>
      <c r="BK850" s="8"/>
      <c r="BQ850" s="15"/>
      <c r="BV850" s="8"/>
      <c r="BW850" s="8"/>
      <c r="CB850" s="15"/>
      <c r="CG850" s="8"/>
      <c r="CM850" s="15"/>
      <c r="CR850" s="8"/>
      <c r="CX850" s="15"/>
    </row>
    <row r="851" spans="3:102" s="1" customFormat="1" x14ac:dyDescent="0.25">
      <c r="C851" s="15"/>
      <c r="F851" s="26"/>
      <c r="H851" s="8"/>
      <c r="N851" s="15"/>
      <c r="S851" s="8"/>
      <c r="Y851" s="15"/>
      <c r="AD851" s="8"/>
      <c r="AJ851" s="15"/>
      <c r="AO851" s="8"/>
      <c r="AU851" s="15"/>
      <c r="AZ851" s="8"/>
      <c r="BF851" s="15"/>
      <c r="BK851" s="8"/>
      <c r="BQ851" s="15"/>
      <c r="BV851" s="8"/>
      <c r="BW851" s="8"/>
      <c r="CB851" s="15"/>
      <c r="CG851" s="8"/>
      <c r="CM851" s="15"/>
      <c r="CR851" s="8"/>
      <c r="CX851" s="15"/>
    </row>
    <row r="852" spans="3:102" s="1" customFormat="1" x14ac:dyDescent="0.25">
      <c r="C852" s="15"/>
      <c r="F852" s="26"/>
      <c r="H852" s="8"/>
      <c r="N852" s="15"/>
      <c r="S852" s="8"/>
      <c r="Y852" s="15"/>
      <c r="AD852" s="8"/>
      <c r="AJ852" s="15"/>
      <c r="AO852" s="8"/>
      <c r="AU852" s="15"/>
      <c r="AZ852" s="8"/>
      <c r="BF852" s="15"/>
      <c r="BK852" s="8"/>
      <c r="BQ852" s="15"/>
      <c r="BV852" s="8"/>
      <c r="BW852" s="8"/>
      <c r="CB852" s="15"/>
      <c r="CG852" s="8"/>
      <c r="CM852" s="15"/>
      <c r="CR852" s="8"/>
      <c r="CX852" s="15"/>
    </row>
    <row r="853" spans="3:102" s="1" customFormat="1" x14ac:dyDescent="0.25">
      <c r="C853" s="15"/>
      <c r="F853" s="26"/>
      <c r="H853" s="8"/>
      <c r="N853" s="15"/>
      <c r="S853" s="8"/>
      <c r="Y853" s="15"/>
      <c r="AD853" s="8"/>
      <c r="AJ853" s="15"/>
      <c r="AO853" s="8"/>
      <c r="AU853" s="15"/>
      <c r="AZ853" s="8"/>
      <c r="BF853" s="15"/>
      <c r="BK853" s="8"/>
      <c r="BQ853" s="15"/>
      <c r="BV853" s="8"/>
      <c r="BW853" s="8"/>
      <c r="CB853" s="15"/>
      <c r="CG853" s="8"/>
      <c r="CM853" s="15"/>
      <c r="CR853" s="8"/>
      <c r="CX853" s="15"/>
    </row>
    <row r="854" spans="3:102" s="1" customFormat="1" x14ac:dyDescent="0.25">
      <c r="C854" s="15"/>
      <c r="F854" s="26"/>
      <c r="H854" s="8"/>
      <c r="N854" s="15"/>
      <c r="S854" s="8"/>
      <c r="Y854" s="15"/>
      <c r="AD854" s="8"/>
      <c r="AJ854" s="15"/>
      <c r="AO854" s="8"/>
      <c r="AU854" s="15"/>
      <c r="AZ854" s="8"/>
      <c r="BF854" s="15"/>
      <c r="BK854" s="8"/>
      <c r="BQ854" s="15"/>
      <c r="BV854" s="8"/>
      <c r="BW854" s="8"/>
      <c r="CB854" s="15"/>
      <c r="CG854" s="8"/>
      <c r="CM854" s="15"/>
      <c r="CR854" s="8"/>
      <c r="CX854" s="15"/>
    </row>
    <row r="855" spans="3:102" s="1" customFormat="1" x14ac:dyDescent="0.25">
      <c r="C855" s="15"/>
      <c r="F855" s="26"/>
      <c r="H855" s="8"/>
      <c r="N855" s="15"/>
      <c r="S855" s="8"/>
      <c r="Y855" s="15"/>
      <c r="AD855" s="8"/>
      <c r="AJ855" s="15"/>
      <c r="AO855" s="8"/>
      <c r="AU855" s="15"/>
      <c r="AZ855" s="8"/>
      <c r="BF855" s="15"/>
      <c r="BK855" s="8"/>
      <c r="BQ855" s="15"/>
      <c r="BV855" s="8"/>
      <c r="BW855" s="8"/>
      <c r="CB855" s="15"/>
      <c r="CG855" s="8"/>
      <c r="CM855" s="15"/>
      <c r="CR855" s="8"/>
      <c r="CX855" s="15"/>
    </row>
    <row r="856" spans="3:102" s="1" customFormat="1" x14ac:dyDescent="0.25">
      <c r="C856" s="15"/>
      <c r="F856" s="26"/>
      <c r="H856" s="8"/>
      <c r="N856" s="15"/>
      <c r="S856" s="8"/>
      <c r="Y856" s="15"/>
      <c r="AD856" s="8"/>
      <c r="AJ856" s="15"/>
      <c r="AO856" s="8"/>
      <c r="AU856" s="15"/>
      <c r="AZ856" s="8"/>
      <c r="BF856" s="15"/>
      <c r="BK856" s="8"/>
      <c r="BQ856" s="15"/>
      <c r="BV856" s="8"/>
      <c r="BW856" s="8"/>
      <c r="CB856" s="15"/>
      <c r="CG856" s="8"/>
      <c r="CM856" s="15"/>
      <c r="CR856" s="8"/>
      <c r="CX856" s="15"/>
    </row>
    <row r="857" spans="3:102" s="1" customFormat="1" x14ac:dyDescent="0.25">
      <c r="C857" s="15"/>
      <c r="F857" s="26"/>
      <c r="H857" s="8"/>
      <c r="N857" s="15"/>
      <c r="S857" s="8"/>
      <c r="Y857" s="15"/>
      <c r="AD857" s="8"/>
      <c r="AJ857" s="15"/>
      <c r="AO857" s="8"/>
      <c r="AU857" s="15"/>
      <c r="AZ857" s="8"/>
      <c r="BF857" s="15"/>
      <c r="BK857" s="8"/>
      <c r="BQ857" s="15"/>
      <c r="BV857" s="8"/>
      <c r="BW857" s="8"/>
      <c r="CB857" s="15"/>
      <c r="CG857" s="8"/>
      <c r="CM857" s="15"/>
      <c r="CR857" s="8"/>
      <c r="CX857" s="15"/>
    </row>
    <row r="858" spans="3:102" s="1" customFormat="1" x14ac:dyDescent="0.25">
      <c r="C858" s="15"/>
      <c r="F858" s="26"/>
      <c r="H858" s="8"/>
      <c r="N858" s="15"/>
      <c r="S858" s="8"/>
      <c r="Y858" s="15"/>
      <c r="AD858" s="8"/>
      <c r="AJ858" s="15"/>
      <c r="AO858" s="8"/>
      <c r="AU858" s="15"/>
      <c r="AZ858" s="8"/>
      <c r="BF858" s="15"/>
      <c r="BK858" s="8"/>
      <c r="BQ858" s="15"/>
      <c r="BV858" s="8"/>
      <c r="BW858" s="8"/>
      <c r="CB858" s="15"/>
      <c r="CG858" s="8"/>
      <c r="CM858" s="15"/>
      <c r="CR858" s="8"/>
      <c r="CX858" s="15"/>
    </row>
    <row r="859" spans="3:102" s="1" customFormat="1" x14ac:dyDescent="0.25">
      <c r="C859" s="15"/>
      <c r="F859" s="26"/>
      <c r="H859" s="8"/>
      <c r="N859" s="15"/>
      <c r="S859" s="8"/>
      <c r="Y859" s="15"/>
      <c r="AD859" s="8"/>
      <c r="AJ859" s="15"/>
      <c r="AO859" s="8"/>
      <c r="AU859" s="15"/>
      <c r="AZ859" s="8"/>
      <c r="BF859" s="15"/>
      <c r="BK859" s="8"/>
      <c r="BQ859" s="15"/>
      <c r="BV859" s="8"/>
      <c r="BW859" s="8"/>
      <c r="CB859" s="15"/>
      <c r="CG859" s="8"/>
      <c r="CM859" s="15"/>
      <c r="CR859" s="8"/>
      <c r="CX859" s="15"/>
    </row>
    <row r="860" spans="3:102" s="1" customFormat="1" x14ac:dyDescent="0.25">
      <c r="C860" s="15"/>
      <c r="F860" s="26"/>
      <c r="H860" s="8"/>
      <c r="N860" s="15"/>
      <c r="S860" s="8"/>
      <c r="Y860" s="15"/>
      <c r="AD860" s="8"/>
      <c r="AJ860" s="15"/>
      <c r="AO860" s="8"/>
      <c r="AU860" s="15"/>
      <c r="AZ860" s="8"/>
      <c r="BF860" s="15"/>
      <c r="BK860" s="8"/>
      <c r="BQ860" s="15"/>
      <c r="BV860" s="8"/>
      <c r="BW860" s="8"/>
      <c r="CB860" s="15"/>
      <c r="CG860" s="8"/>
      <c r="CM860" s="15"/>
      <c r="CR860" s="8"/>
      <c r="CX860" s="15"/>
    </row>
    <row r="861" spans="3:102" s="1" customFormat="1" x14ac:dyDescent="0.25">
      <c r="C861" s="15"/>
      <c r="F861" s="26"/>
      <c r="H861" s="8"/>
      <c r="N861" s="15"/>
      <c r="S861" s="8"/>
      <c r="Y861" s="15"/>
      <c r="AD861" s="8"/>
      <c r="AJ861" s="15"/>
      <c r="AO861" s="8"/>
      <c r="AU861" s="15"/>
      <c r="AZ861" s="8"/>
      <c r="BF861" s="15"/>
      <c r="BK861" s="8"/>
      <c r="BQ861" s="15"/>
      <c r="BV861" s="8"/>
      <c r="BW861" s="8"/>
      <c r="CB861" s="15"/>
      <c r="CG861" s="8"/>
      <c r="CM861" s="15"/>
      <c r="CR861" s="8"/>
      <c r="CX861" s="15"/>
    </row>
    <row r="862" spans="3:102" s="1" customFormat="1" x14ac:dyDescent="0.25">
      <c r="C862" s="15"/>
      <c r="F862" s="26"/>
      <c r="H862" s="8"/>
      <c r="N862" s="15"/>
      <c r="S862" s="8"/>
      <c r="Y862" s="15"/>
      <c r="AD862" s="8"/>
      <c r="AJ862" s="15"/>
      <c r="AO862" s="8"/>
      <c r="AU862" s="15"/>
      <c r="AZ862" s="8"/>
      <c r="BF862" s="15"/>
      <c r="BK862" s="8"/>
      <c r="BQ862" s="15"/>
      <c r="BV862" s="8"/>
      <c r="BW862" s="8"/>
      <c r="CB862" s="15"/>
      <c r="CG862" s="8"/>
      <c r="CM862" s="15"/>
      <c r="CR862" s="8"/>
      <c r="CX862" s="15"/>
    </row>
    <row r="863" spans="3:102" s="1" customFormat="1" x14ac:dyDescent="0.25">
      <c r="C863" s="15"/>
      <c r="F863" s="26"/>
      <c r="H863" s="8"/>
      <c r="N863" s="15"/>
      <c r="S863" s="8"/>
      <c r="Y863" s="15"/>
      <c r="AD863" s="8"/>
      <c r="AJ863" s="15"/>
      <c r="AO863" s="8"/>
      <c r="AU863" s="15"/>
      <c r="AZ863" s="8"/>
      <c r="BF863" s="15"/>
      <c r="BK863" s="8"/>
      <c r="BQ863" s="15"/>
      <c r="BV863" s="8"/>
      <c r="BW863" s="8"/>
      <c r="CB863" s="15"/>
      <c r="CG863" s="8"/>
      <c r="CM863" s="15"/>
      <c r="CR863" s="8"/>
      <c r="CX863" s="15"/>
    </row>
    <row r="864" spans="3:102" s="1" customFormat="1" x14ac:dyDescent="0.25">
      <c r="C864" s="15"/>
      <c r="F864" s="26"/>
      <c r="H864" s="8"/>
      <c r="N864" s="15"/>
      <c r="S864" s="8"/>
      <c r="Y864" s="15"/>
      <c r="AD864" s="8"/>
      <c r="AJ864" s="15"/>
      <c r="AO864" s="8"/>
      <c r="AU864" s="15"/>
      <c r="AZ864" s="8"/>
      <c r="BF864" s="15"/>
      <c r="BK864" s="8"/>
      <c r="BQ864" s="15"/>
      <c r="BV864" s="8"/>
      <c r="BW864" s="8"/>
      <c r="CB864" s="15"/>
      <c r="CG864" s="8"/>
      <c r="CM864" s="15"/>
      <c r="CR864" s="8"/>
      <c r="CX864" s="15"/>
    </row>
    <row r="865" spans="3:102" s="1" customFormat="1" x14ac:dyDescent="0.25">
      <c r="C865" s="15"/>
      <c r="F865" s="26"/>
      <c r="H865" s="8"/>
      <c r="N865" s="15"/>
      <c r="S865" s="8"/>
      <c r="Y865" s="15"/>
      <c r="AD865" s="8"/>
      <c r="AJ865" s="15"/>
      <c r="AO865" s="8"/>
      <c r="AU865" s="15"/>
      <c r="AZ865" s="8"/>
      <c r="BF865" s="15"/>
      <c r="BK865" s="8"/>
      <c r="BQ865" s="15"/>
      <c r="BV865" s="8"/>
      <c r="BW865" s="8"/>
      <c r="CB865" s="15"/>
      <c r="CG865" s="8"/>
      <c r="CM865" s="15"/>
      <c r="CR865" s="8"/>
      <c r="CX865" s="15"/>
    </row>
    <row r="866" spans="3:102" s="1" customFormat="1" x14ac:dyDescent="0.25">
      <c r="C866" s="15"/>
      <c r="F866" s="26"/>
      <c r="H866" s="8"/>
      <c r="N866" s="15"/>
      <c r="S866" s="8"/>
      <c r="Y866" s="15"/>
      <c r="AD866" s="8"/>
      <c r="AJ866" s="15"/>
      <c r="AO866" s="8"/>
      <c r="AU866" s="15"/>
      <c r="AZ866" s="8"/>
      <c r="BF866" s="15"/>
      <c r="BK866" s="8"/>
      <c r="BQ866" s="15"/>
      <c r="BV866" s="8"/>
      <c r="BW866" s="8"/>
      <c r="CB866" s="15"/>
      <c r="CG866" s="8"/>
      <c r="CM866" s="15"/>
      <c r="CR866" s="8"/>
      <c r="CX866" s="15"/>
    </row>
    <row r="867" spans="3:102" s="1" customFormat="1" x14ac:dyDescent="0.25">
      <c r="C867" s="15"/>
      <c r="F867" s="26"/>
      <c r="H867" s="8"/>
      <c r="N867" s="15"/>
      <c r="S867" s="8"/>
      <c r="Y867" s="15"/>
      <c r="AD867" s="8"/>
      <c r="AJ867" s="15"/>
      <c r="AO867" s="8"/>
      <c r="AU867" s="15"/>
      <c r="AZ867" s="8"/>
      <c r="BF867" s="15"/>
      <c r="BK867" s="8"/>
      <c r="BQ867" s="15"/>
      <c r="BV867" s="8"/>
      <c r="BW867" s="8"/>
      <c r="CB867" s="15"/>
      <c r="CG867" s="8"/>
      <c r="CM867" s="15"/>
      <c r="CR867" s="8"/>
      <c r="CX867" s="15"/>
    </row>
    <row r="868" spans="3:102" s="1" customFormat="1" x14ac:dyDescent="0.25">
      <c r="C868" s="15"/>
      <c r="F868" s="26"/>
      <c r="H868" s="8"/>
      <c r="N868" s="15"/>
      <c r="S868" s="8"/>
      <c r="Y868" s="15"/>
      <c r="AD868" s="8"/>
      <c r="AJ868" s="15"/>
      <c r="AO868" s="8"/>
      <c r="AU868" s="15"/>
      <c r="AZ868" s="8"/>
      <c r="BF868" s="15"/>
      <c r="BK868" s="8"/>
      <c r="BQ868" s="15"/>
      <c r="BV868" s="8"/>
      <c r="BW868" s="8"/>
      <c r="CB868" s="15"/>
      <c r="CG868" s="8"/>
      <c r="CM868" s="15"/>
      <c r="CR868" s="8"/>
      <c r="CX868" s="15"/>
    </row>
    <row r="869" spans="3:102" s="1" customFormat="1" x14ac:dyDescent="0.25">
      <c r="C869" s="15"/>
      <c r="F869" s="26"/>
      <c r="H869" s="8"/>
      <c r="N869" s="15"/>
      <c r="S869" s="8"/>
      <c r="Y869" s="15"/>
      <c r="AD869" s="8"/>
      <c r="AJ869" s="15"/>
      <c r="AO869" s="8"/>
      <c r="AU869" s="15"/>
      <c r="AZ869" s="8"/>
      <c r="BF869" s="15"/>
      <c r="BK869" s="8"/>
      <c r="BQ869" s="15"/>
      <c r="BV869" s="8"/>
      <c r="BW869" s="8"/>
      <c r="CB869" s="15"/>
      <c r="CG869" s="8"/>
      <c r="CM869" s="15"/>
      <c r="CR869" s="8"/>
      <c r="CX869" s="15"/>
    </row>
    <row r="870" spans="3:102" s="1" customFormat="1" x14ac:dyDescent="0.25">
      <c r="C870" s="15"/>
      <c r="F870" s="26"/>
      <c r="H870" s="8"/>
      <c r="N870" s="15"/>
      <c r="S870" s="8"/>
      <c r="Y870" s="15"/>
      <c r="AD870" s="8"/>
      <c r="AJ870" s="15"/>
      <c r="AO870" s="8"/>
      <c r="AU870" s="15"/>
      <c r="AZ870" s="8"/>
      <c r="BF870" s="15"/>
      <c r="BK870" s="8"/>
      <c r="BQ870" s="15"/>
      <c r="BV870" s="8"/>
      <c r="BW870" s="8"/>
      <c r="CB870" s="15"/>
      <c r="CG870" s="8"/>
      <c r="CM870" s="15"/>
      <c r="CR870" s="8"/>
      <c r="CX870" s="15"/>
    </row>
    <row r="871" spans="3:102" s="1" customFormat="1" x14ac:dyDescent="0.25">
      <c r="C871" s="15"/>
      <c r="F871" s="26"/>
      <c r="H871" s="8"/>
      <c r="N871" s="15"/>
      <c r="S871" s="8"/>
      <c r="Y871" s="15"/>
      <c r="AD871" s="8"/>
      <c r="AJ871" s="15"/>
      <c r="AO871" s="8"/>
      <c r="AU871" s="15"/>
      <c r="AZ871" s="8"/>
      <c r="BF871" s="15"/>
      <c r="BK871" s="8"/>
      <c r="BQ871" s="15"/>
      <c r="BV871" s="8"/>
      <c r="BW871" s="8"/>
      <c r="CB871" s="15"/>
      <c r="CG871" s="8"/>
      <c r="CM871" s="15"/>
      <c r="CR871" s="8"/>
      <c r="CX871" s="15"/>
    </row>
    <row r="872" spans="3:102" s="1" customFormat="1" x14ac:dyDescent="0.25">
      <c r="C872" s="15"/>
      <c r="F872" s="26"/>
      <c r="H872" s="8"/>
      <c r="N872" s="15"/>
      <c r="S872" s="8"/>
      <c r="Y872" s="15"/>
      <c r="AD872" s="8"/>
      <c r="AJ872" s="15"/>
      <c r="AO872" s="8"/>
      <c r="AU872" s="15"/>
      <c r="AZ872" s="8"/>
      <c r="BF872" s="15"/>
      <c r="BK872" s="8"/>
      <c r="BQ872" s="15"/>
      <c r="BV872" s="8"/>
      <c r="BW872" s="8"/>
      <c r="CB872" s="15"/>
      <c r="CG872" s="8"/>
      <c r="CM872" s="15"/>
      <c r="CR872" s="8"/>
      <c r="CX872" s="15"/>
    </row>
    <row r="873" spans="3:102" s="1" customFormat="1" x14ac:dyDescent="0.25">
      <c r="C873" s="15"/>
      <c r="F873" s="26"/>
      <c r="H873" s="8"/>
      <c r="N873" s="15"/>
      <c r="S873" s="8"/>
      <c r="Y873" s="15"/>
      <c r="AD873" s="8"/>
      <c r="AJ873" s="15"/>
      <c r="AO873" s="8"/>
      <c r="AU873" s="15"/>
      <c r="AZ873" s="8"/>
      <c r="BF873" s="15"/>
      <c r="BK873" s="8"/>
      <c r="BQ873" s="15"/>
      <c r="BV873" s="8"/>
      <c r="BW873" s="8"/>
      <c r="CB873" s="15"/>
      <c r="CG873" s="8"/>
      <c r="CM873" s="15"/>
      <c r="CR873" s="8"/>
      <c r="CX873" s="15"/>
    </row>
    <row r="874" spans="3:102" s="1" customFormat="1" x14ac:dyDescent="0.25">
      <c r="C874" s="15"/>
      <c r="F874" s="26"/>
      <c r="H874" s="8"/>
      <c r="N874" s="15"/>
      <c r="S874" s="8"/>
      <c r="Y874" s="15"/>
      <c r="AD874" s="8"/>
      <c r="AJ874" s="15"/>
      <c r="AO874" s="8"/>
      <c r="AU874" s="15"/>
      <c r="AZ874" s="8"/>
      <c r="BF874" s="15"/>
      <c r="BK874" s="8"/>
      <c r="BQ874" s="15"/>
      <c r="BV874" s="8"/>
      <c r="BW874" s="8"/>
      <c r="CB874" s="15"/>
      <c r="CG874" s="8"/>
      <c r="CM874" s="15"/>
      <c r="CR874" s="8"/>
      <c r="CX874" s="15"/>
    </row>
    <row r="875" spans="3:102" s="1" customFormat="1" x14ac:dyDescent="0.25">
      <c r="C875" s="15"/>
      <c r="F875" s="26"/>
      <c r="H875" s="8"/>
      <c r="N875" s="15"/>
      <c r="S875" s="8"/>
      <c r="Y875" s="15"/>
      <c r="AD875" s="8"/>
      <c r="AJ875" s="15"/>
      <c r="AO875" s="8"/>
      <c r="AU875" s="15"/>
      <c r="AZ875" s="8"/>
      <c r="BF875" s="15"/>
      <c r="BK875" s="8"/>
      <c r="BQ875" s="15"/>
      <c r="BV875" s="8"/>
      <c r="BW875" s="8"/>
      <c r="CB875" s="15"/>
      <c r="CG875" s="8"/>
      <c r="CM875" s="15"/>
      <c r="CR875" s="8"/>
      <c r="CX875" s="15"/>
    </row>
    <row r="876" spans="3:102" s="1" customFormat="1" x14ac:dyDescent="0.25">
      <c r="C876" s="15"/>
      <c r="F876" s="26"/>
      <c r="H876" s="8"/>
      <c r="N876" s="15"/>
      <c r="S876" s="8"/>
      <c r="Y876" s="15"/>
      <c r="AD876" s="8"/>
      <c r="AJ876" s="15"/>
      <c r="AO876" s="8"/>
      <c r="AU876" s="15"/>
      <c r="AZ876" s="8"/>
      <c r="BF876" s="15"/>
      <c r="BK876" s="8"/>
      <c r="BQ876" s="15"/>
      <c r="BV876" s="8"/>
      <c r="BW876" s="8"/>
      <c r="CB876" s="15"/>
      <c r="CG876" s="8"/>
      <c r="CM876" s="15"/>
      <c r="CR876" s="8"/>
      <c r="CX876" s="15"/>
    </row>
    <row r="877" spans="3:102" s="1" customFormat="1" x14ac:dyDescent="0.25">
      <c r="C877" s="15"/>
      <c r="F877" s="26"/>
      <c r="H877" s="8"/>
      <c r="N877" s="15"/>
      <c r="S877" s="8"/>
      <c r="Y877" s="15"/>
      <c r="AD877" s="8"/>
      <c r="AJ877" s="15"/>
      <c r="AO877" s="8"/>
      <c r="AU877" s="15"/>
      <c r="AZ877" s="8"/>
      <c r="BF877" s="15"/>
      <c r="BK877" s="8"/>
      <c r="BQ877" s="15"/>
      <c r="BV877" s="8"/>
      <c r="BW877" s="8"/>
      <c r="CB877" s="15"/>
      <c r="CG877" s="8"/>
      <c r="CM877" s="15"/>
      <c r="CR877" s="8"/>
      <c r="CX877" s="15"/>
    </row>
    <row r="878" spans="3:102" s="1" customFormat="1" x14ac:dyDescent="0.25">
      <c r="C878" s="15"/>
      <c r="F878" s="26"/>
      <c r="H878" s="8"/>
      <c r="N878" s="15"/>
      <c r="S878" s="8"/>
      <c r="Y878" s="15"/>
      <c r="AD878" s="8"/>
      <c r="AJ878" s="15"/>
      <c r="AO878" s="8"/>
      <c r="AU878" s="15"/>
      <c r="AZ878" s="8"/>
      <c r="BF878" s="15"/>
      <c r="BK878" s="8"/>
      <c r="BQ878" s="15"/>
      <c r="BV878" s="8"/>
      <c r="BW878" s="8"/>
      <c r="CB878" s="15"/>
      <c r="CG878" s="8"/>
      <c r="CM878" s="15"/>
      <c r="CR878" s="8"/>
      <c r="CX878" s="15"/>
    </row>
    <row r="879" spans="3:102" s="1" customFormat="1" x14ac:dyDescent="0.25">
      <c r="C879" s="15"/>
      <c r="F879" s="26"/>
      <c r="H879" s="8"/>
      <c r="N879" s="15"/>
      <c r="S879" s="8"/>
      <c r="Y879" s="15"/>
      <c r="AD879" s="8"/>
      <c r="AJ879" s="15"/>
      <c r="AO879" s="8"/>
      <c r="AU879" s="15"/>
      <c r="AZ879" s="8"/>
      <c r="BF879" s="15"/>
      <c r="BK879" s="8"/>
      <c r="BQ879" s="15"/>
      <c r="BV879" s="8"/>
      <c r="BW879" s="8"/>
      <c r="CB879" s="15"/>
      <c r="CG879" s="8"/>
      <c r="CM879" s="15"/>
      <c r="CR879" s="8"/>
      <c r="CX879" s="15"/>
    </row>
    <row r="880" spans="3:102" s="1" customFormat="1" x14ac:dyDescent="0.25">
      <c r="C880" s="15"/>
      <c r="F880" s="26"/>
      <c r="H880" s="8"/>
      <c r="N880" s="15"/>
      <c r="S880" s="8"/>
      <c r="Y880" s="15"/>
      <c r="AD880" s="8"/>
      <c r="AJ880" s="15"/>
      <c r="AO880" s="8"/>
      <c r="AU880" s="15"/>
      <c r="AZ880" s="8"/>
      <c r="BF880" s="15"/>
      <c r="BK880" s="8"/>
      <c r="BQ880" s="15"/>
      <c r="BV880" s="8"/>
      <c r="BW880" s="8"/>
      <c r="CB880" s="15"/>
      <c r="CG880" s="8"/>
      <c r="CM880" s="15"/>
      <c r="CR880" s="8"/>
      <c r="CX880" s="15"/>
    </row>
    <row r="881" spans="3:102" s="1" customFormat="1" x14ac:dyDescent="0.25">
      <c r="C881" s="15"/>
      <c r="F881" s="26"/>
      <c r="H881" s="8"/>
      <c r="N881" s="15"/>
      <c r="S881" s="8"/>
      <c r="Y881" s="15"/>
      <c r="AD881" s="8"/>
      <c r="AJ881" s="15"/>
      <c r="AO881" s="8"/>
      <c r="AU881" s="15"/>
      <c r="AZ881" s="8"/>
      <c r="BF881" s="15"/>
      <c r="BK881" s="8"/>
      <c r="BQ881" s="15"/>
      <c r="BV881" s="8"/>
      <c r="BW881" s="8"/>
      <c r="CB881" s="15"/>
      <c r="CG881" s="8"/>
      <c r="CM881" s="15"/>
      <c r="CR881" s="8"/>
      <c r="CX881" s="15"/>
    </row>
    <row r="882" spans="3:102" s="1" customFormat="1" x14ac:dyDescent="0.25">
      <c r="C882" s="15"/>
      <c r="F882" s="26"/>
      <c r="H882" s="8"/>
      <c r="N882" s="15"/>
      <c r="S882" s="8"/>
      <c r="Y882" s="15"/>
      <c r="AD882" s="8"/>
      <c r="AJ882" s="15"/>
      <c r="AO882" s="8"/>
      <c r="AU882" s="15"/>
      <c r="AZ882" s="8"/>
      <c r="BF882" s="15"/>
      <c r="BK882" s="8"/>
      <c r="BQ882" s="15"/>
      <c r="BV882" s="8"/>
      <c r="BW882" s="8"/>
      <c r="CB882" s="15"/>
      <c r="CG882" s="8"/>
      <c r="CM882" s="15"/>
      <c r="CR882" s="8"/>
      <c r="CX882" s="15"/>
    </row>
    <row r="883" spans="3:102" s="1" customFormat="1" x14ac:dyDescent="0.25">
      <c r="C883" s="15"/>
      <c r="F883" s="26"/>
      <c r="H883" s="8"/>
      <c r="N883" s="15"/>
      <c r="S883" s="8"/>
      <c r="Y883" s="15"/>
      <c r="AD883" s="8"/>
      <c r="AJ883" s="15"/>
      <c r="AO883" s="8"/>
      <c r="AU883" s="15"/>
      <c r="AZ883" s="8"/>
      <c r="BF883" s="15"/>
      <c r="BK883" s="8"/>
      <c r="BQ883" s="15"/>
      <c r="BV883" s="8"/>
      <c r="BW883" s="8"/>
      <c r="CB883" s="15"/>
      <c r="CG883" s="8"/>
      <c r="CM883" s="15"/>
      <c r="CR883" s="8"/>
      <c r="CX883" s="15"/>
    </row>
    <row r="884" spans="3:102" s="1" customFormat="1" x14ac:dyDescent="0.25">
      <c r="C884" s="15"/>
      <c r="F884" s="26"/>
      <c r="H884" s="8"/>
      <c r="N884" s="15"/>
      <c r="S884" s="8"/>
      <c r="Y884" s="15"/>
      <c r="AD884" s="8"/>
      <c r="AJ884" s="15"/>
      <c r="AO884" s="8"/>
      <c r="AU884" s="15"/>
      <c r="AZ884" s="8"/>
      <c r="BF884" s="15"/>
      <c r="BK884" s="8"/>
      <c r="BQ884" s="15"/>
      <c r="BV884" s="8"/>
      <c r="BW884" s="8"/>
      <c r="CB884" s="15"/>
      <c r="CG884" s="8"/>
      <c r="CM884" s="15"/>
      <c r="CR884" s="8"/>
      <c r="CX884" s="15"/>
    </row>
    <row r="885" spans="3:102" s="1" customFormat="1" x14ac:dyDescent="0.25">
      <c r="C885" s="15"/>
      <c r="F885" s="26"/>
      <c r="H885" s="8"/>
      <c r="N885" s="15"/>
      <c r="S885" s="8"/>
      <c r="Y885" s="15"/>
      <c r="AD885" s="8"/>
      <c r="AJ885" s="15"/>
      <c r="AO885" s="8"/>
      <c r="AU885" s="15"/>
      <c r="AZ885" s="8"/>
      <c r="BF885" s="15"/>
      <c r="BK885" s="8"/>
      <c r="BQ885" s="15"/>
      <c r="BV885" s="8"/>
      <c r="BW885" s="8"/>
      <c r="CB885" s="15"/>
      <c r="CG885" s="8"/>
      <c r="CM885" s="15"/>
      <c r="CR885" s="8"/>
      <c r="CX885" s="15"/>
    </row>
    <row r="886" spans="3:102" s="1" customFormat="1" x14ac:dyDescent="0.25">
      <c r="C886" s="15"/>
      <c r="F886" s="26"/>
      <c r="H886" s="8"/>
      <c r="N886" s="15"/>
      <c r="S886" s="8"/>
      <c r="Y886" s="15"/>
      <c r="AD886" s="8"/>
      <c r="AJ886" s="15"/>
      <c r="AO886" s="8"/>
      <c r="AU886" s="15"/>
      <c r="AZ886" s="8"/>
      <c r="BF886" s="15"/>
      <c r="BK886" s="8"/>
      <c r="BQ886" s="15"/>
      <c r="BV886" s="8"/>
      <c r="BW886" s="8"/>
      <c r="CB886" s="15"/>
      <c r="CG886" s="8"/>
      <c r="CM886" s="15"/>
      <c r="CR886" s="8"/>
      <c r="CX886" s="15"/>
    </row>
    <row r="887" spans="3:102" s="1" customFormat="1" x14ac:dyDescent="0.25">
      <c r="C887" s="15"/>
      <c r="F887" s="26"/>
      <c r="H887" s="8"/>
      <c r="N887" s="15"/>
      <c r="S887" s="8"/>
      <c r="Y887" s="15"/>
      <c r="AD887" s="8"/>
      <c r="AJ887" s="15"/>
      <c r="AO887" s="8"/>
      <c r="AU887" s="15"/>
      <c r="AZ887" s="8"/>
      <c r="BF887" s="15"/>
      <c r="BK887" s="8"/>
      <c r="BQ887" s="15"/>
      <c r="BV887" s="8"/>
      <c r="BW887" s="8"/>
      <c r="CB887" s="15"/>
      <c r="CG887" s="8"/>
      <c r="CM887" s="15"/>
      <c r="CR887" s="8"/>
      <c r="CX887" s="15"/>
    </row>
    <row r="888" spans="3:102" s="1" customFormat="1" x14ac:dyDescent="0.25">
      <c r="C888" s="15"/>
      <c r="F888" s="26"/>
      <c r="H888" s="8"/>
      <c r="N888" s="15"/>
      <c r="S888" s="8"/>
      <c r="Y888" s="15"/>
      <c r="AD888" s="8"/>
      <c r="AJ888" s="15"/>
      <c r="AO888" s="8"/>
      <c r="AU888" s="15"/>
      <c r="AZ888" s="8"/>
      <c r="BF888" s="15"/>
      <c r="BK888" s="8"/>
      <c r="BQ888" s="15"/>
      <c r="BV888" s="8"/>
      <c r="BW888" s="8"/>
      <c r="CB888" s="15"/>
      <c r="CG888" s="8"/>
      <c r="CM888" s="15"/>
      <c r="CR888" s="8"/>
      <c r="CX888" s="15"/>
    </row>
    <row r="889" spans="3:102" s="1" customFormat="1" x14ac:dyDescent="0.25">
      <c r="C889" s="15"/>
      <c r="F889" s="26"/>
      <c r="H889" s="8"/>
      <c r="N889" s="15"/>
      <c r="S889" s="8"/>
      <c r="Y889" s="15"/>
      <c r="AD889" s="8"/>
      <c r="AJ889" s="15"/>
      <c r="AO889" s="8"/>
      <c r="AU889" s="15"/>
      <c r="AZ889" s="8"/>
      <c r="BF889" s="15"/>
      <c r="BK889" s="8"/>
      <c r="BQ889" s="15"/>
      <c r="BV889" s="8"/>
      <c r="BW889" s="8"/>
      <c r="CB889" s="15"/>
      <c r="CG889" s="8"/>
      <c r="CM889" s="15"/>
      <c r="CR889" s="8"/>
      <c r="CX889" s="15"/>
    </row>
    <row r="890" spans="3:102" s="1" customFormat="1" x14ac:dyDescent="0.25">
      <c r="C890" s="15"/>
      <c r="F890" s="26"/>
      <c r="H890" s="8"/>
      <c r="N890" s="15"/>
      <c r="S890" s="8"/>
      <c r="Y890" s="15"/>
      <c r="AD890" s="8"/>
      <c r="AJ890" s="15"/>
      <c r="AO890" s="8"/>
      <c r="AU890" s="15"/>
      <c r="AZ890" s="8"/>
      <c r="BF890" s="15"/>
      <c r="BK890" s="8"/>
      <c r="BQ890" s="15"/>
      <c r="BV890" s="8"/>
      <c r="BW890" s="8"/>
      <c r="CB890" s="15"/>
      <c r="CG890" s="8"/>
      <c r="CM890" s="15"/>
      <c r="CR890" s="8"/>
      <c r="CX890" s="15"/>
    </row>
    <row r="891" spans="3:102" s="1" customFormat="1" x14ac:dyDescent="0.25">
      <c r="C891" s="15"/>
      <c r="F891" s="26"/>
      <c r="H891" s="8"/>
      <c r="N891" s="15"/>
      <c r="S891" s="8"/>
      <c r="Y891" s="15"/>
      <c r="AD891" s="8"/>
      <c r="AJ891" s="15"/>
      <c r="AO891" s="8"/>
      <c r="AU891" s="15"/>
      <c r="AZ891" s="8"/>
      <c r="BF891" s="15"/>
      <c r="BK891" s="8"/>
      <c r="BQ891" s="15"/>
      <c r="BV891" s="8"/>
      <c r="BW891" s="8"/>
      <c r="CB891" s="15"/>
      <c r="CG891" s="8"/>
      <c r="CM891" s="15"/>
      <c r="CR891" s="8"/>
      <c r="CX891" s="15"/>
    </row>
    <row r="892" spans="3:102" s="1" customFormat="1" x14ac:dyDescent="0.25">
      <c r="C892" s="15"/>
      <c r="F892" s="26"/>
      <c r="H892" s="8"/>
      <c r="N892" s="15"/>
      <c r="S892" s="8"/>
      <c r="Y892" s="15"/>
      <c r="AD892" s="8"/>
      <c r="AJ892" s="15"/>
      <c r="AO892" s="8"/>
      <c r="AU892" s="15"/>
      <c r="AZ892" s="8"/>
      <c r="BF892" s="15"/>
      <c r="BK892" s="8"/>
      <c r="BQ892" s="15"/>
      <c r="BV892" s="8"/>
      <c r="BW892" s="8"/>
      <c r="CB892" s="15"/>
      <c r="CG892" s="8"/>
      <c r="CM892" s="15"/>
      <c r="CR892" s="8"/>
      <c r="CX892" s="15"/>
    </row>
    <row r="893" spans="3:102" s="1" customFormat="1" x14ac:dyDescent="0.25">
      <c r="C893" s="15"/>
      <c r="F893" s="26"/>
      <c r="H893" s="8"/>
      <c r="N893" s="15"/>
      <c r="S893" s="8"/>
      <c r="Y893" s="15"/>
      <c r="AD893" s="8"/>
      <c r="AJ893" s="15"/>
      <c r="AO893" s="8"/>
      <c r="AU893" s="15"/>
      <c r="AZ893" s="8"/>
      <c r="BF893" s="15"/>
      <c r="BK893" s="8"/>
      <c r="BQ893" s="15"/>
      <c r="BV893" s="8"/>
      <c r="BW893" s="8"/>
      <c r="CB893" s="15"/>
      <c r="CG893" s="8"/>
      <c r="CM893" s="15"/>
      <c r="CR893" s="8"/>
      <c r="CX893" s="15"/>
    </row>
    <row r="894" spans="3:102" s="1" customFormat="1" x14ac:dyDescent="0.25">
      <c r="C894" s="15"/>
      <c r="F894" s="26"/>
      <c r="H894" s="8"/>
      <c r="N894" s="15"/>
      <c r="S894" s="8"/>
      <c r="Y894" s="15"/>
      <c r="AD894" s="8"/>
      <c r="AJ894" s="15"/>
      <c r="AO894" s="8"/>
      <c r="AU894" s="15"/>
      <c r="AZ894" s="8"/>
      <c r="BF894" s="15"/>
      <c r="BK894" s="8"/>
      <c r="BQ894" s="15"/>
      <c r="BV894" s="8"/>
      <c r="BW894" s="8"/>
      <c r="CB894" s="15"/>
      <c r="CG894" s="8"/>
      <c r="CM894" s="15"/>
      <c r="CR894" s="8"/>
      <c r="CX894" s="15"/>
    </row>
    <row r="895" spans="3:102" s="1" customFormat="1" x14ac:dyDescent="0.25">
      <c r="C895" s="15"/>
      <c r="F895" s="26"/>
      <c r="H895" s="8"/>
      <c r="N895" s="15"/>
      <c r="S895" s="8"/>
      <c r="Y895" s="15"/>
      <c r="AD895" s="8"/>
      <c r="AJ895" s="15"/>
      <c r="AO895" s="8"/>
      <c r="AU895" s="15"/>
      <c r="AZ895" s="8"/>
      <c r="BF895" s="15"/>
      <c r="BK895" s="8"/>
      <c r="BQ895" s="15"/>
      <c r="BV895" s="8"/>
      <c r="BW895" s="8"/>
      <c r="CB895" s="15"/>
      <c r="CG895" s="8"/>
      <c r="CM895" s="15"/>
      <c r="CR895" s="8"/>
      <c r="CX895" s="15"/>
    </row>
    <row r="896" spans="3:102" s="1" customFormat="1" x14ac:dyDescent="0.25">
      <c r="C896" s="15"/>
      <c r="F896" s="26"/>
      <c r="H896" s="8"/>
      <c r="N896" s="15"/>
      <c r="S896" s="8"/>
      <c r="Y896" s="15"/>
      <c r="AD896" s="8"/>
      <c r="AJ896" s="15"/>
      <c r="AO896" s="8"/>
      <c r="AU896" s="15"/>
      <c r="AZ896" s="8"/>
      <c r="BF896" s="15"/>
      <c r="BK896" s="8"/>
      <c r="BQ896" s="15"/>
      <c r="BV896" s="8"/>
      <c r="BW896" s="8"/>
      <c r="CB896" s="15"/>
      <c r="CG896" s="8"/>
      <c r="CM896" s="15"/>
      <c r="CR896" s="8"/>
      <c r="CX896" s="15"/>
    </row>
    <row r="897" spans="3:102" s="1" customFormat="1" x14ac:dyDescent="0.25">
      <c r="C897" s="15"/>
      <c r="F897" s="26"/>
      <c r="H897" s="8"/>
      <c r="N897" s="15"/>
      <c r="S897" s="8"/>
      <c r="Y897" s="15"/>
      <c r="AD897" s="8"/>
      <c r="AJ897" s="15"/>
      <c r="AO897" s="8"/>
      <c r="AU897" s="15"/>
      <c r="AZ897" s="8"/>
      <c r="BF897" s="15"/>
      <c r="BK897" s="8"/>
      <c r="BQ897" s="15"/>
      <c r="BV897" s="8"/>
      <c r="BW897" s="8"/>
      <c r="CB897" s="15"/>
      <c r="CG897" s="8"/>
      <c r="CM897" s="15"/>
      <c r="CR897" s="8"/>
      <c r="CX897" s="15"/>
    </row>
    <row r="898" spans="3:102" s="1" customFormat="1" x14ac:dyDescent="0.25">
      <c r="C898" s="15"/>
      <c r="F898" s="26"/>
      <c r="H898" s="8"/>
      <c r="N898" s="15"/>
      <c r="S898" s="8"/>
      <c r="Y898" s="15"/>
      <c r="AD898" s="8"/>
      <c r="AJ898" s="15"/>
      <c r="AO898" s="8"/>
      <c r="AU898" s="15"/>
      <c r="AZ898" s="8"/>
      <c r="BF898" s="15"/>
      <c r="BK898" s="8"/>
      <c r="BQ898" s="15"/>
      <c r="BV898" s="8"/>
      <c r="BW898" s="8"/>
      <c r="CB898" s="15"/>
      <c r="CG898" s="8"/>
      <c r="CM898" s="15"/>
      <c r="CR898" s="8"/>
      <c r="CX898" s="15"/>
    </row>
    <row r="899" spans="3:102" s="1" customFormat="1" x14ac:dyDescent="0.25">
      <c r="C899" s="15"/>
      <c r="F899" s="26"/>
      <c r="H899" s="8"/>
      <c r="N899" s="15"/>
      <c r="S899" s="8"/>
      <c r="Y899" s="15"/>
      <c r="AD899" s="8"/>
      <c r="AJ899" s="15"/>
      <c r="AO899" s="8"/>
      <c r="AU899" s="15"/>
      <c r="AZ899" s="8"/>
      <c r="BF899" s="15"/>
      <c r="BK899" s="8"/>
      <c r="BQ899" s="15"/>
      <c r="BV899" s="8"/>
      <c r="BW899" s="8"/>
      <c r="CB899" s="15"/>
      <c r="CG899" s="8"/>
      <c r="CM899" s="15"/>
      <c r="CR899" s="8"/>
      <c r="CX899" s="15"/>
    </row>
    <row r="900" spans="3:102" s="1" customFormat="1" x14ac:dyDescent="0.25">
      <c r="C900" s="15"/>
      <c r="F900" s="26"/>
      <c r="H900" s="8"/>
      <c r="N900" s="15"/>
      <c r="S900" s="8"/>
      <c r="Y900" s="15"/>
      <c r="AD900" s="8"/>
      <c r="AJ900" s="15"/>
      <c r="AO900" s="8"/>
      <c r="AU900" s="15"/>
      <c r="AZ900" s="8"/>
      <c r="BF900" s="15"/>
      <c r="BK900" s="8"/>
      <c r="BQ900" s="15"/>
      <c r="BV900" s="8"/>
      <c r="BW900" s="8"/>
      <c r="CB900" s="15"/>
      <c r="CG900" s="8"/>
      <c r="CM900" s="15"/>
      <c r="CR900" s="8"/>
      <c r="CX900" s="15"/>
    </row>
    <row r="901" spans="3:102" s="1" customFormat="1" x14ac:dyDescent="0.25">
      <c r="C901" s="15"/>
      <c r="F901" s="26"/>
      <c r="H901" s="8"/>
      <c r="N901" s="15"/>
      <c r="S901" s="8"/>
      <c r="Y901" s="15"/>
      <c r="AD901" s="8"/>
      <c r="AJ901" s="15"/>
      <c r="AO901" s="8"/>
      <c r="AU901" s="15"/>
      <c r="AZ901" s="8"/>
      <c r="BF901" s="15"/>
      <c r="BK901" s="8"/>
      <c r="BQ901" s="15"/>
      <c r="BV901" s="8"/>
      <c r="BW901" s="8"/>
      <c r="CB901" s="15"/>
      <c r="CG901" s="8"/>
      <c r="CM901" s="15"/>
      <c r="CR901" s="8"/>
      <c r="CX901" s="15"/>
    </row>
    <row r="902" spans="3:102" s="1" customFormat="1" x14ac:dyDescent="0.25">
      <c r="C902" s="15"/>
      <c r="F902" s="26"/>
      <c r="H902" s="8"/>
      <c r="N902" s="15"/>
      <c r="S902" s="8"/>
      <c r="Y902" s="15"/>
      <c r="AD902" s="8"/>
      <c r="AJ902" s="15"/>
      <c r="AO902" s="8"/>
      <c r="AU902" s="15"/>
      <c r="AZ902" s="8"/>
      <c r="BF902" s="15"/>
      <c r="BK902" s="8"/>
      <c r="BQ902" s="15"/>
      <c r="BV902" s="8"/>
      <c r="BW902" s="8"/>
      <c r="CB902" s="15"/>
      <c r="CG902" s="8"/>
      <c r="CM902" s="15"/>
      <c r="CR902" s="8"/>
      <c r="CX902" s="15"/>
    </row>
    <row r="903" spans="3:102" s="1" customFormat="1" x14ac:dyDescent="0.25">
      <c r="C903" s="15"/>
      <c r="F903" s="26"/>
      <c r="H903" s="8"/>
      <c r="N903" s="15"/>
      <c r="S903" s="8"/>
      <c r="Y903" s="15"/>
      <c r="AD903" s="8"/>
      <c r="AJ903" s="15"/>
      <c r="AO903" s="8"/>
      <c r="AU903" s="15"/>
      <c r="AZ903" s="8"/>
      <c r="BF903" s="15"/>
      <c r="BK903" s="8"/>
      <c r="BQ903" s="15"/>
      <c r="BV903" s="8"/>
      <c r="BW903" s="8"/>
      <c r="CB903" s="15"/>
      <c r="CG903" s="8"/>
      <c r="CM903" s="15"/>
      <c r="CR903" s="8"/>
      <c r="CX903" s="15"/>
    </row>
    <row r="904" spans="3:102" s="1" customFormat="1" x14ac:dyDescent="0.25">
      <c r="C904" s="15"/>
      <c r="F904" s="26"/>
      <c r="H904" s="8"/>
      <c r="N904" s="15"/>
      <c r="S904" s="8"/>
      <c r="Y904" s="15"/>
      <c r="AD904" s="8"/>
      <c r="AJ904" s="15"/>
      <c r="AO904" s="8"/>
      <c r="AU904" s="15"/>
      <c r="AZ904" s="8"/>
      <c r="BF904" s="15"/>
      <c r="BK904" s="8"/>
      <c r="BQ904" s="15"/>
      <c r="BV904" s="8"/>
      <c r="BW904" s="8"/>
      <c r="CB904" s="15"/>
      <c r="CG904" s="8"/>
      <c r="CM904" s="15"/>
      <c r="CR904" s="8"/>
      <c r="CX904" s="15"/>
    </row>
    <row r="905" spans="3:102" s="1" customFormat="1" x14ac:dyDescent="0.25">
      <c r="C905" s="15"/>
      <c r="F905" s="26"/>
      <c r="H905" s="8"/>
      <c r="N905" s="15"/>
      <c r="S905" s="8"/>
      <c r="Y905" s="15"/>
      <c r="AD905" s="8"/>
      <c r="AJ905" s="15"/>
      <c r="AO905" s="8"/>
      <c r="AU905" s="15"/>
      <c r="AZ905" s="8"/>
      <c r="BF905" s="15"/>
      <c r="BK905" s="8"/>
      <c r="BQ905" s="15"/>
      <c r="BV905" s="8"/>
      <c r="BW905" s="8"/>
      <c r="CB905" s="15"/>
      <c r="CG905" s="8"/>
      <c r="CM905" s="15"/>
      <c r="CR905" s="8"/>
      <c r="CX905" s="15"/>
    </row>
    <row r="906" spans="3:102" s="1" customFormat="1" x14ac:dyDescent="0.25">
      <c r="C906" s="15"/>
      <c r="F906" s="26"/>
      <c r="H906" s="8"/>
      <c r="N906" s="15"/>
      <c r="S906" s="8"/>
      <c r="Y906" s="15"/>
      <c r="AD906" s="8"/>
      <c r="AJ906" s="15"/>
      <c r="AO906" s="8"/>
      <c r="AU906" s="15"/>
      <c r="AZ906" s="8"/>
      <c r="BF906" s="15"/>
      <c r="BK906" s="8"/>
      <c r="BQ906" s="15"/>
      <c r="BV906" s="8"/>
      <c r="BW906" s="8"/>
      <c r="CB906" s="15"/>
      <c r="CG906" s="8"/>
      <c r="CM906" s="15"/>
      <c r="CR906" s="8"/>
      <c r="CX906" s="15"/>
    </row>
    <row r="907" spans="3:102" s="1" customFormat="1" x14ac:dyDescent="0.25">
      <c r="C907" s="15"/>
      <c r="F907" s="26"/>
      <c r="H907" s="8"/>
      <c r="N907" s="15"/>
      <c r="S907" s="8"/>
      <c r="Y907" s="15"/>
      <c r="AD907" s="8"/>
      <c r="AJ907" s="15"/>
      <c r="AO907" s="8"/>
      <c r="AU907" s="15"/>
      <c r="AZ907" s="8"/>
      <c r="BF907" s="15"/>
      <c r="BK907" s="8"/>
      <c r="BQ907" s="15"/>
      <c r="BV907" s="8"/>
      <c r="BW907" s="8"/>
      <c r="CB907" s="15"/>
      <c r="CG907" s="8"/>
      <c r="CM907" s="15"/>
      <c r="CR907" s="8"/>
      <c r="CX907" s="15"/>
    </row>
    <row r="908" spans="3:102" s="1" customFormat="1" x14ac:dyDescent="0.25">
      <c r="C908" s="15"/>
      <c r="F908" s="26"/>
      <c r="H908" s="8"/>
      <c r="N908" s="15"/>
      <c r="S908" s="8"/>
      <c r="Y908" s="15"/>
      <c r="AD908" s="8"/>
      <c r="AJ908" s="15"/>
      <c r="AO908" s="8"/>
      <c r="AU908" s="15"/>
      <c r="AZ908" s="8"/>
      <c r="BF908" s="15"/>
      <c r="BK908" s="8"/>
      <c r="BQ908" s="15"/>
      <c r="BV908" s="8"/>
      <c r="BW908" s="8"/>
      <c r="CB908" s="15"/>
      <c r="CG908" s="8"/>
      <c r="CM908" s="15"/>
      <c r="CR908" s="8"/>
      <c r="CX908" s="15"/>
    </row>
    <row r="909" spans="3:102" s="1" customFormat="1" x14ac:dyDescent="0.25">
      <c r="C909" s="15"/>
      <c r="F909" s="26"/>
      <c r="H909" s="8"/>
      <c r="N909" s="15"/>
      <c r="S909" s="8"/>
      <c r="Y909" s="15"/>
      <c r="AD909" s="8"/>
      <c r="AJ909" s="15"/>
      <c r="AO909" s="8"/>
      <c r="AU909" s="15"/>
      <c r="AZ909" s="8"/>
      <c r="BF909" s="15"/>
      <c r="BK909" s="8"/>
      <c r="BQ909" s="15"/>
      <c r="BV909" s="8"/>
      <c r="BW909" s="8"/>
      <c r="CB909" s="15"/>
      <c r="CG909" s="8"/>
      <c r="CM909" s="15"/>
      <c r="CR909" s="8"/>
      <c r="CX909" s="15"/>
    </row>
    <row r="910" spans="3:102" s="1" customFormat="1" x14ac:dyDescent="0.25">
      <c r="C910" s="15"/>
      <c r="F910" s="26"/>
      <c r="H910" s="8"/>
      <c r="N910" s="15"/>
      <c r="S910" s="8"/>
      <c r="Y910" s="15"/>
      <c r="AD910" s="8"/>
      <c r="AJ910" s="15"/>
      <c r="AO910" s="8"/>
      <c r="AU910" s="15"/>
      <c r="AZ910" s="8"/>
      <c r="BF910" s="15"/>
      <c r="BK910" s="8"/>
      <c r="BQ910" s="15"/>
      <c r="BV910" s="8"/>
      <c r="BW910" s="8"/>
      <c r="CB910" s="15"/>
      <c r="CG910" s="8"/>
      <c r="CM910" s="15"/>
      <c r="CR910" s="8"/>
      <c r="CX910" s="15"/>
    </row>
    <row r="911" spans="3:102" s="1" customFormat="1" x14ac:dyDescent="0.25">
      <c r="C911" s="15"/>
      <c r="F911" s="26"/>
      <c r="H911" s="8"/>
      <c r="N911" s="15"/>
      <c r="S911" s="8"/>
      <c r="Y911" s="15"/>
      <c r="AD911" s="8"/>
      <c r="AJ911" s="15"/>
      <c r="AO911" s="8"/>
      <c r="AU911" s="15"/>
      <c r="AZ911" s="8"/>
      <c r="BF911" s="15"/>
      <c r="BK911" s="8"/>
      <c r="BQ911" s="15"/>
      <c r="BV911" s="8"/>
      <c r="BW911" s="8"/>
      <c r="CB911" s="15"/>
      <c r="CG911" s="8"/>
      <c r="CM911" s="15"/>
      <c r="CR911" s="8"/>
      <c r="CX911" s="15"/>
    </row>
    <row r="912" spans="3:102" s="1" customFormat="1" x14ac:dyDescent="0.25">
      <c r="C912" s="15"/>
      <c r="F912" s="26"/>
      <c r="H912" s="8"/>
      <c r="N912" s="15"/>
      <c r="S912" s="8"/>
      <c r="Y912" s="15"/>
      <c r="AD912" s="8"/>
      <c r="AJ912" s="15"/>
      <c r="AO912" s="8"/>
      <c r="AU912" s="15"/>
      <c r="AZ912" s="8"/>
      <c r="BF912" s="15"/>
      <c r="BK912" s="8"/>
      <c r="BQ912" s="15"/>
      <c r="BV912" s="8"/>
      <c r="BW912" s="8"/>
      <c r="CB912" s="15"/>
      <c r="CG912" s="8"/>
      <c r="CM912" s="15"/>
      <c r="CR912" s="8"/>
      <c r="CX912" s="15"/>
    </row>
    <row r="913" spans="3:102" s="1" customFormat="1" x14ac:dyDescent="0.25">
      <c r="C913" s="15"/>
      <c r="F913" s="26"/>
      <c r="H913" s="8"/>
      <c r="N913" s="15"/>
      <c r="S913" s="8"/>
      <c r="Y913" s="15"/>
      <c r="AD913" s="8"/>
      <c r="AJ913" s="15"/>
      <c r="AO913" s="8"/>
      <c r="AU913" s="15"/>
      <c r="AZ913" s="8"/>
      <c r="BF913" s="15"/>
      <c r="BK913" s="8"/>
      <c r="BQ913" s="15"/>
      <c r="BV913" s="8"/>
      <c r="BW913" s="8"/>
      <c r="CB913" s="15"/>
      <c r="CG913" s="8"/>
      <c r="CM913" s="15"/>
      <c r="CR913" s="8"/>
      <c r="CX913" s="15"/>
    </row>
    <row r="914" spans="3:102" s="1" customFormat="1" x14ac:dyDescent="0.25">
      <c r="C914" s="15"/>
      <c r="F914" s="26"/>
      <c r="H914" s="8"/>
      <c r="N914" s="15"/>
      <c r="S914" s="8"/>
      <c r="Y914" s="15"/>
      <c r="AD914" s="8"/>
      <c r="AJ914" s="15"/>
      <c r="AO914" s="8"/>
      <c r="AU914" s="15"/>
      <c r="AZ914" s="8"/>
      <c r="BF914" s="15"/>
      <c r="BK914" s="8"/>
      <c r="BQ914" s="15"/>
      <c r="BV914" s="8"/>
      <c r="BW914" s="8"/>
      <c r="CB914" s="15"/>
      <c r="CG914" s="8"/>
      <c r="CM914" s="15"/>
      <c r="CR914" s="8"/>
      <c r="CX914" s="15"/>
    </row>
    <row r="915" spans="3:102" s="1" customFormat="1" x14ac:dyDescent="0.25">
      <c r="C915" s="15"/>
      <c r="F915" s="26"/>
      <c r="H915" s="8"/>
      <c r="N915" s="15"/>
      <c r="S915" s="8"/>
      <c r="Y915" s="15"/>
      <c r="AD915" s="8"/>
      <c r="AJ915" s="15"/>
      <c r="AO915" s="8"/>
      <c r="AU915" s="15"/>
      <c r="AZ915" s="8"/>
      <c r="BF915" s="15"/>
      <c r="BK915" s="8"/>
      <c r="BQ915" s="15"/>
      <c r="BV915" s="8"/>
      <c r="BW915" s="8"/>
      <c r="CB915" s="15"/>
      <c r="CG915" s="8"/>
      <c r="CM915" s="15"/>
      <c r="CR915" s="8"/>
      <c r="CX915" s="15"/>
    </row>
    <row r="916" spans="3:102" s="1" customFormat="1" x14ac:dyDescent="0.25">
      <c r="C916" s="15"/>
      <c r="F916" s="26"/>
      <c r="H916" s="8"/>
      <c r="N916" s="15"/>
      <c r="S916" s="8"/>
      <c r="Y916" s="15"/>
      <c r="AD916" s="8"/>
      <c r="AJ916" s="15"/>
      <c r="AO916" s="8"/>
      <c r="AU916" s="15"/>
      <c r="AZ916" s="8"/>
      <c r="BF916" s="15"/>
      <c r="BK916" s="8"/>
      <c r="BQ916" s="15"/>
      <c r="BV916" s="8"/>
      <c r="BW916" s="8"/>
      <c r="CB916" s="15"/>
      <c r="CG916" s="8"/>
      <c r="CM916" s="15"/>
      <c r="CR916" s="8"/>
      <c r="CX916" s="15"/>
    </row>
    <row r="917" spans="3:102" s="1" customFormat="1" x14ac:dyDescent="0.25">
      <c r="C917" s="15"/>
      <c r="F917" s="26"/>
      <c r="H917" s="8"/>
      <c r="N917" s="15"/>
      <c r="S917" s="8"/>
      <c r="Y917" s="15"/>
      <c r="AD917" s="8"/>
      <c r="AJ917" s="15"/>
      <c r="AO917" s="8"/>
      <c r="AU917" s="15"/>
      <c r="AZ917" s="8"/>
      <c r="BF917" s="15"/>
      <c r="BK917" s="8"/>
      <c r="BQ917" s="15"/>
      <c r="BV917" s="8"/>
      <c r="BW917" s="8"/>
      <c r="CB917" s="15"/>
      <c r="CG917" s="8"/>
      <c r="CM917" s="15"/>
      <c r="CR917" s="8"/>
      <c r="CX917" s="15"/>
    </row>
    <row r="918" spans="3:102" s="1" customFormat="1" x14ac:dyDescent="0.25">
      <c r="C918" s="15"/>
      <c r="F918" s="26"/>
      <c r="H918" s="8"/>
      <c r="N918" s="15"/>
      <c r="S918" s="8"/>
      <c r="Y918" s="15"/>
      <c r="AD918" s="8"/>
      <c r="AJ918" s="15"/>
      <c r="AO918" s="8"/>
      <c r="AU918" s="15"/>
      <c r="AZ918" s="8"/>
      <c r="BF918" s="15"/>
      <c r="BK918" s="8"/>
      <c r="BQ918" s="15"/>
      <c r="BV918" s="8"/>
      <c r="BW918" s="8"/>
      <c r="CB918" s="15"/>
      <c r="CG918" s="8"/>
      <c r="CM918" s="15"/>
      <c r="CR918" s="8"/>
      <c r="CX918" s="15"/>
    </row>
    <row r="919" spans="3:102" s="1" customFormat="1" x14ac:dyDescent="0.25">
      <c r="C919" s="15"/>
      <c r="F919" s="26"/>
      <c r="H919" s="8"/>
      <c r="N919" s="15"/>
      <c r="S919" s="8"/>
      <c r="Y919" s="15"/>
      <c r="AD919" s="8"/>
      <c r="AJ919" s="15"/>
      <c r="AO919" s="8"/>
      <c r="AU919" s="15"/>
      <c r="AZ919" s="8"/>
      <c r="BF919" s="15"/>
      <c r="BK919" s="8"/>
      <c r="BQ919" s="15"/>
      <c r="BV919" s="8"/>
      <c r="BW919" s="8"/>
      <c r="CB919" s="15"/>
      <c r="CG919" s="8"/>
      <c r="CM919" s="15"/>
      <c r="CR919" s="8"/>
      <c r="CX919" s="15"/>
    </row>
    <row r="920" spans="3:102" s="1" customFormat="1" x14ac:dyDescent="0.25">
      <c r="C920" s="15"/>
      <c r="F920" s="26"/>
      <c r="H920" s="8"/>
      <c r="N920" s="15"/>
      <c r="S920" s="8"/>
      <c r="Y920" s="15"/>
      <c r="AD920" s="8"/>
      <c r="AJ920" s="15"/>
      <c r="AO920" s="8"/>
      <c r="AU920" s="15"/>
      <c r="AZ920" s="8"/>
      <c r="BF920" s="15"/>
      <c r="BK920" s="8"/>
      <c r="BQ920" s="15"/>
      <c r="BV920" s="8"/>
      <c r="BW920" s="8"/>
      <c r="CB920" s="15"/>
      <c r="CG920" s="8"/>
      <c r="CM920" s="15"/>
      <c r="CR920" s="8"/>
      <c r="CX920" s="15"/>
    </row>
    <row r="921" spans="3:102" s="1" customFormat="1" x14ac:dyDescent="0.25">
      <c r="C921" s="15"/>
      <c r="F921" s="26"/>
      <c r="H921" s="8"/>
      <c r="N921" s="15"/>
      <c r="S921" s="8"/>
      <c r="Y921" s="15"/>
      <c r="AD921" s="8"/>
      <c r="AJ921" s="15"/>
      <c r="AO921" s="8"/>
      <c r="AU921" s="15"/>
      <c r="AZ921" s="8"/>
      <c r="BF921" s="15"/>
      <c r="BK921" s="8"/>
      <c r="BQ921" s="15"/>
      <c r="BV921" s="8"/>
      <c r="BW921" s="8"/>
      <c r="CB921" s="15"/>
      <c r="CG921" s="8"/>
      <c r="CM921" s="15"/>
      <c r="CR921" s="8"/>
      <c r="CX921" s="15"/>
    </row>
    <row r="922" spans="3:102" s="1" customFormat="1" x14ac:dyDescent="0.25">
      <c r="C922" s="15"/>
      <c r="F922" s="26"/>
      <c r="H922" s="8"/>
      <c r="N922" s="15"/>
      <c r="S922" s="8"/>
      <c r="Y922" s="15"/>
      <c r="AD922" s="8"/>
      <c r="AJ922" s="15"/>
      <c r="AO922" s="8"/>
      <c r="AU922" s="15"/>
      <c r="AZ922" s="8"/>
      <c r="BF922" s="15"/>
      <c r="BK922" s="8"/>
      <c r="BQ922" s="15"/>
      <c r="BV922" s="8"/>
      <c r="BW922" s="8"/>
      <c r="CB922" s="15"/>
      <c r="CG922" s="8"/>
      <c r="CM922" s="15"/>
      <c r="CR922" s="8"/>
      <c r="CX922" s="15"/>
    </row>
    <row r="923" spans="3:102" s="1" customFormat="1" x14ac:dyDescent="0.25">
      <c r="C923" s="15"/>
      <c r="F923" s="26"/>
      <c r="H923" s="8"/>
      <c r="N923" s="15"/>
      <c r="S923" s="8"/>
      <c r="Y923" s="15"/>
      <c r="AD923" s="8"/>
      <c r="AJ923" s="15"/>
      <c r="AO923" s="8"/>
      <c r="AU923" s="15"/>
      <c r="AZ923" s="8"/>
      <c r="BF923" s="15"/>
      <c r="BK923" s="8"/>
      <c r="BQ923" s="15"/>
      <c r="BV923" s="8"/>
      <c r="BW923" s="8"/>
      <c r="CB923" s="15"/>
      <c r="CG923" s="8"/>
      <c r="CM923" s="15"/>
      <c r="CR923" s="8"/>
      <c r="CX923" s="15"/>
    </row>
    <row r="924" spans="3:102" s="1" customFormat="1" x14ac:dyDescent="0.25">
      <c r="C924" s="15"/>
      <c r="F924" s="26"/>
      <c r="H924" s="8"/>
      <c r="N924" s="15"/>
      <c r="S924" s="8"/>
      <c r="Y924" s="15"/>
      <c r="AD924" s="8"/>
      <c r="AJ924" s="15"/>
      <c r="AO924" s="8"/>
      <c r="AU924" s="15"/>
      <c r="AZ924" s="8"/>
      <c r="BF924" s="15"/>
      <c r="BK924" s="8"/>
      <c r="BQ924" s="15"/>
      <c r="BV924" s="8"/>
      <c r="BW924" s="8"/>
      <c r="CB924" s="15"/>
      <c r="CG924" s="8"/>
      <c r="CM924" s="15"/>
      <c r="CR924" s="8"/>
      <c r="CX924" s="15"/>
    </row>
    <row r="925" spans="3:102" s="1" customFormat="1" x14ac:dyDescent="0.25">
      <c r="C925" s="15"/>
      <c r="F925" s="26"/>
      <c r="H925" s="8"/>
      <c r="N925" s="15"/>
      <c r="S925" s="8"/>
      <c r="Y925" s="15"/>
      <c r="AD925" s="8"/>
      <c r="AJ925" s="15"/>
      <c r="AO925" s="8"/>
      <c r="AU925" s="15"/>
      <c r="AZ925" s="8"/>
      <c r="BF925" s="15"/>
      <c r="BK925" s="8"/>
      <c r="BQ925" s="15"/>
      <c r="BV925" s="8"/>
      <c r="BW925" s="8"/>
      <c r="CB925" s="15"/>
      <c r="CG925" s="8"/>
      <c r="CM925" s="15"/>
      <c r="CR925" s="8"/>
      <c r="CX925" s="15"/>
    </row>
    <row r="926" spans="3:102" s="1" customFormat="1" x14ac:dyDescent="0.25">
      <c r="C926" s="15"/>
      <c r="F926" s="26"/>
      <c r="H926" s="8"/>
      <c r="N926" s="15"/>
      <c r="S926" s="8"/>
      <c r="Y926" s="15"/>
      <c r="AD926" s="8"/>
      <c r="AJ926" s="15"/>
      <c r="AO926" s="8"/>
      <c r="AU926" s="15"/>
      <c r="AZ926" s="8"/>
      <c r="BF926" s="15"/>
      <c r="BK926" s="8"/>
      <c r="BQ926" s="15"/>
      <c r="BV926" s="8"/>
      <c r="BW926" s="8"/>
      <c r="CB926" s="15"/>
      <c r="CG926" s="8"/>
      <c r="CM926" s="15"/>
      <c r="CR926" s="8"/>
      <c r="CX926" s="15"/>
    </row>
    <row r="927" spans="3:102" s="1" customFormat="1" x14ac:dyDescent="0.25">
      <c r="C927" s="15"/>
      <c r="F927" s="26"/>
      <c r="H927" s="8"/>
      <c r="N927" s="15"/>
      <c r="S927" s="8"/>
      <c r="Y927" s="15"/>
      <c r="AD927" s="8"/>
      <c r="AJ927" s="15"/>
      <c r="AO927" s="8"/>
      <c r="AU927" s="15"/>
      <c r="AZ927" s="8"/>
      <c r="BF927" s="15"/>
      <c r="BK927" s="8"/>
      <c r="BQ927" s="15"/>
      <c r="BV927" s="8"/>
      <c r="BW927" s="8"/>
      <c r="CB927" s="15"/>
      <c r="CG927" s="8"/>
      <c r="CM927" s="15"/>
      <c r="CR927" s="8"/>
      <c r="CX927" s="15"/>
    </row>
    <row r="928" spans="3:102" s="1" customFormat="1" x14ac:dyDescent="0.25">
      <c r="C928" s="15"/>
      <c r="F928" s="26"/>
      <c r="H928" s="8"/>
      <c r="N928" s="15"/>
      <c r="S928" s="8"/>
      <c r="Y928" s="15"/>
      <c r="AD928" s="8"/>
      <c r="AJ928" s="15"/>
      <c r="AO928" s="8"/>
      <c r="AU928" s="15"/>
      <c r="AZ928" s="8"/>
      <c r="BF928" s="15"/>
      <c r="BK928" s="8"/>
      <c r="BQ928" s="15"/>
      <c r="BV928" s="8"/>
      <c r="BW928" s="8"/>
      <c r="CB928" s="15"/>
      <c r="CG928" s="8"/>
      <c r="CM928" s="15"/>
      <c r="CR928" s="8"/>
      <c r="CX928" s="15"/>
    </row>
    <row r="929" spans="3:102" s="1" customFormat="1" x14ac:dyDescent="0.25">
      <c r="C929" s="15"/>
      <c r="F929" s="26"/>
      <c r="H929" s="8"/>
      <c r="N929" s="15"/>
      <c r="S929" s="8"/>
      <c r="Y929" s="15"/>
      <c r="AD929" s="8"/>
      <c r="AJ929" s="15"/>
      <c r="AO929" s="8"/>
      <c r="AU929" s="15"/>
      <c r="AZ929" s="8"/>
      <c r="BF929" s="15"/>
      <c r="BK929" s="8"/>
      <c r="BQ929" s="15"/>
      <c r="BV929" s="8"/>
      <c r="BW929" s="8"/>
      <c r="CB929" s="15"/>
      <c r="CG929" s="8"/>
      <c r="CM929" s="15"/>
      <c r="CR929" s="8"/>
      <c r="CX929" s="15"/>
    </row>
    <row r="930" spans="3:102" s="1" customFormat="1" x14ac:dyDescent="0.25">
      <c r="C930" s="15"/>
      <c r="F930" s="26"/>
      <c r="H930" s="8"/>
      <c r="N930" s="15"/>
      <c r="S930" s="8"/>
      <c r="Y930" s="15"/>
      <c r="AD930" s="8"/>
      <c r="AJ930" s="15"/>
      <c r="AO930" s="8"/>
      <c r="AU930" s="15"/>
      <c r="AZ930" s="8"/>
      <c r="BF930" s="15"/>
      <c r="BK930" s="8"/>
      <c r="BQ930" s="15"/>
      <c r="BV930" s="8"/>
      <c r="BW930" s="8"/>
      <c r="CB930" s="15"/>
      <c r="CG930" s="8"/>
      <c r="CM930" s="15"/>
      <c r="CR930" s="8"/>
      <c r="CX930" s="15"/>
    </row>
    <row r="931" spans="3:102" s="1" customFormat="1" x14ac:dyDescent="0.25">
      <c r="C931" s="15"/>
      <c r="F931" s="26"/>
      <c r="H931" s="8"/>
      <c r="N931" s="15"/>
      <c r="S931" s="8"/>
      <c r="Y931" s="15"/>
      <c r="AD931" s="8"/>
      <c r="AJ931" s="15"/>
      <c r="AO931" s="8"/>
      <c r="AU931" s="15"/>
      <c r="AZ931" s="8"/>
      <c r="BF931" s="15"/>
      <c r="BK931" s="8"/>
      <c r="BQ931" s="15"/>
      <c r="BV931" s="8"/>
      <c r="BW931" s="8"/>
      <c r="CB931" s="15"/>
      <c r="CG931" s="8"/>
      <c r="CM931" s="15"/>
      <c r="CR931" s="8"/>
      <c r="CX931" s="15"/>
    </row>
    <row r="932" spans="3:102" s="1" customFormat="1" x14ac:dyDescent="0.25">
      <c r="C932" s="15"/>
      <c r="F932" s="26"/>
      <c r="H932" s="8"/>
      <c r="N932" s="15"/>
      <c r="S932" s="8"/>
      <c r="Y932" s="15"/>
      <c r="AD932" s="8"/>
      <c r="AJ932" s="15"/>
      <c r="AO932" s="8"/>
      <c r="AU932" s="15"/>
      <c r="AZ932" s="8"/>
      <c r="BF932" s="15"/>
      <c r="BK932" s="8"/>
      <c r="BQ932" s="15"/>
      <c r="BV932" s="8"/>
      <c r="BW932" s="8"/>
      <c r="CB932" s="15"/>
      <c r="CG932" s="8"/>
      <c r="CM932" s="15"/>
      <c r="CR932" s="8"/>
      <c r="CX932" s="15"/>
    </row>
    <row r="933" spans="3:102" s="1" customFormat="1" x14ac:dyDescent="0.25">
      <c r="C933" s="15"/>
      <c r="F933" s="26"/>
      <c r="H933" s="8"/>
      <c r="N933" s="15"/>
      <c r="S933" s="8"/>
      <c r="Y933" s="15"/>
      <c r="AD933" s="8"/>
      <c r="AJ933" s="15"/>
      <c r="AO933" s="8"/>
      <c r="AU933" s="15"/>
      <c r="AZ933" s="8"/>
      <c r="BF933" s="15"/>
      <c r="BK933" s="8"/>
      <c r="BQ933" s="15"/>
      <c r="BV933" s="8"/>
      <c r="BW933" s="8"/>
      <c r="CB933" s="15"/>
      <c r="CG933" s="8"/>
      <c r="CM933" s="15"/>
      <c r="CR933" s="8"/>
      <c r="CX933" s="15"/>
    </row>
    <row r="934" spans="3:102" s="1" customFormat="1" x14ac:dyDescent="0.25">
      <c r="C934" s="15"/>
      <c r="F934" s="26"/>
      <c r="H934" s="8"/>
      <c r="N934" s="15"/>
      <c r="S934" s="8"/>
      <c r="Y934" s="15"/>
      <c r="AD934" s="8"/>
      <c r="AJ934" s="15"/>
      <c r="AO934" s="8"/>
      <c r="AU934" s="15"/>
      <c r="AZ934" s="8"/>
      <c r="BF934" s="15"/>
      <c r="BK934" s="8"/>
      <c r="BQ934" s="15"/>
      <c r="BV934" s="8"/>
      <c r="BW934" s="8"/>
      <c r="CB934" s="15"/>
      <c r="CG934" s="8"/>
      <c r="CM934" s="15"/>
      <c r="CR934" s="8"/>
      <c r="CX934" s="15"/>
    </row>
    <row r="935" spans="3:102" s="1" customFormat="1" x14ac:dyDescent="0.25">
      <c r="C935" s="15"/>
      <c r="F935" s="26"/>
      <c r="H935" s="8"/>
      <c r="N935" s="15"/>
      <c r="S935" s="8"/>
      <c r="Y935" s="15"/>
      <c r="AD935" s="8"/>
      <c r="AJ935" s="15"/>
      <c r="AO935" s="8"/>
      <c r="AU935" s="15"/>
      <c r="AZ935" s="8"/>
      <c r="BF935" s="15"/>
      <c r="BK935" s="8"/>
      <c r="BQ935" s="15"/>
      <c r="BV935" s="8"/>
      <c r="BW935" s="8"/>
      <c r="CB935" s="15"/>
      <c r="CG935" s="8"/>
      <c r="CM935" s="15"/>
      <c r="CR935" s="8"/>
      <c r="CX935" s="15"/>
    </row>
    <row r="936" spans="3:102" s="1" customFormat="1" x14ac:dyDescent="0.25">
      <c r="C936" s="15"/>
      <c r="F936" s="26"/>
      <c r="H936" s="8"/>
      <c r="N936" s="15"/>
      <c r="S936" s="8"/>
      <c r="Y936" s="15"/>
      <c r="AD936" s="8"/>
      <c r="AJ936" s="15"/>
      <c r="AO936" s="8"/>
      <c r="AU936" s="15"/>
      <c r="AZ936" s="8"/>
      <c r="BF936" s="15"/>
      <c r="BK936" s="8"/>
      <c r="BQ936" s="15"/>
      <c r="BV936" s="8"/>
      <c r="BW936" s="8"/>
      <c r="CB936" s="15"/>
      <c r="CG936" s="8"/>
      <c r="CM936" s="15"/>
      <c r="CR936" s="8"/>
      <c r="CX936" s="15"/>
    </row>
    <row r="937" spans="3:102" s="1" customFormat="1" x14ac:dyDescent="0.25">
      <c r="C937" s="15"/>
      <c r="F937" s="26"/>
      <c r="H937" s="8"/>
      <c r="N937" s="15"/>
      <c r="S937" s="8"/>
      <c r="Y937" s="15"/>
      <c r="AD937" s="8"/>
      <c r="AJ937" s="15"/>
      <c r="AO937" s="8"/>
      <c r="AU937" s="15"/>
      <c r="AZ937" s="8"/>
      <c r="BF937" s="15"/>
      <c r="BK937" s="8"/>
      <c r="BQ937" s="15"/>
      <c r="BV937" s="8"/>
      <c r="BW937" s="8"/>
      <c r="CB937" s="15"/>
      <c r="CG937" s="8"/>
      <c r="CM937" s="15"/>
      <c r="CR937" s="8"/>
      <c r="CX937" s="15"/>
    </row>
    <row r="938" spans="3:102" s="1" customFormat="1" x14ac:dyDescent="0.25">
      <c r="C938" s="15"/>
      <c r="F938" s="26"/>
      <c r="H938" s="8"/>
      <c r="N938" s="15"/>
      <c r="S938" s="8"/>
      <c r="Y938" s="15"/>
      <c r="AD938" s="8"/>
      <c r="AJ938" s="15"/>
      <c r="AO938" s="8"/>
      <c r="AU938" s="15"/>
      <c r="AZ938" s="8"/>
      <c r="BF938" s="15"/>
      <c r="BK938" s="8"/>
      <c r="BQ938" s="15"/>
      <c r="BV938" s="8"/>
      <c r="BW938" s="8"/>
      <c r="CB938" s="15"/>
      <c r="CG938" s="8"/>
      <c r="CM938" s="15"/>
      <c r="CR938" s="8"/>
      <c r="CX938" s="15"/>
    </row>
    <row r="939" spans="3:102" s="1" customFormat="1" x14ac:dyDescent="0.25">
      <c r="C939" s="15"/>
      <c r="F939" s="26"/>
      <c r="H939" s="8"/>
      <c r="N939" s="15"/>
      <c r="S939" s="8"/>
      <c r="Y939" s="15"/>
      <c r="AD939" s="8"/>
      <c r="AJ939" s="15"/>
      <c r="AO939" s="8"/>
      <c r="AU939" s="15"/>
      <c r="AZ939" s="8"/>
      <c r="BF939" s="15"/>
      <c r="BK939" s="8"/>
      <c r="BQ939" s="15"/>
      <c r="BV939" s="8"/>
      <c r="BW939" s="8"/>
      <c r="CB939" s="15"/>
      <c r="CG939" s="8"/>
      <c r="CM939" s="15"/>
      <c r="CR939" s="8"/>
      <c r="CX939" s="15"/>
    </row>
    <row r="940" spans="3:102" s="1" customFormat="1" x14ac:dyDescent="0.25">
      <c r="C940" s="15"/>
      <c r="F940" s="26"/>
      <c r="H940" s="8"/>
      <c r="N940" s="15"/>
      <c r="S940" s="8"/>
      <c r="Y940" s="15"/>
      <c r="AD940" s="8"/>
      <c r="AJ940" s="15"/>
      <c r="AO940" s="8"/>
      <c r="AU940" s="15"/>
      <c r="AZ940" s="8"/>
      <c r="BF940" s="15"/>
      <c r="BK940" s="8"/>
      <c r="BQ940" s="15"/>
      <c r="BV940" s="8"/>
      <c r="BW940" s="8"/>
      <c r="CB940" s="15"/>
      <c r="CG940" s="8"/>
      <c r="CM940" s="15"/>
      <c r="CR940" s="8"/>
      <c r="CX940" s="15"/>
    </row>
    <row r="941" spans="3:102" s="1" customFormat="1" x14ac:dyDescent="0.25">
      <c r="C941" s="15"/>
      <c r="F941" s="26"/>
      <c r="H941" s="8"/>
      <c r="N941" s="15"/>
      <c r="S941" s="8"/>
      <c r="Y941" s="15"/>
      <c r="AD941" s="8"/>
      <c r="AJ941" s="15"/>
      <c r="AO941" s="8"/>
      <c r="AU941" s="15"/>
      <c r="AZ941" s="8"/>
      <c r="BF941" s="15"/>
      <c r="BK941" s="8"/>
      <c r="BQ941" s="15"/>
      <c r="BV941" s="8"/>
      <c r="BW941" s="8"/>
      <c r="CB941" s="15"/>
      <c r="CG941" s="8"/>
      <c r="CM941" s="15"/>
      <c r="CR941" s="8"/>
      <c r="CX941" s="15"/>
    </row>
    <row r="942" spans="3:102" s="1" customFormat="1" x14ac:dyDescent="0.25">
      <c r="C942" s="15"/>
      <c r="F942" s="26"/>
      <c r="H942" s="8"/>
      <c r="N942" s="15"/>
      <c r="S942" s="8"/>
      <c r="Y942" s="15"/>
      <c r="AD942" s="8"/>
      <c r="AJ942" s="15"/>
      <c r="AO942" s="8"/>
      <c r="AU942" s="15"/>
      <c r="AZ942" s="8"/>
      <c r="BF942" s="15"/>
      <c r="BK942" s="8"/>
      <c r="BQ942" s="15"/>
      <c r="BV942" s="8"/>
      <c r="BW942" s="8"/>
      <c r="CB942" s="15"/>
      <c r="CG942" s="8"/>
      <c r="CM942" s="15"/>
      <c r="CR942" s="8"/>
      <c r="CX942" s="15"/>
    </row>
    <row r="943" spans="3:102" s="1" customFormat="1" x14ac:dyDescent="0.25">
      <c r="C943" s="15"/>
      <c r="F943" s="26"/>
      <c r="H943" s="8"/>
      <c r="N943" s="15"/>
      <c r="S943" s="8"/>
      <c r="Y943" s="15"/>
      <c r="AD943" s="8"/>
      <c r="AJ943" s="15"/>
      <c r="AO943" s="8"/>
      <c r="AU943" s="15"/>
      <c r="AZ943" s="8"/>
      <c r="BF943" s="15"/>
      <c r="BK943" s="8"/>
      <c r="BQ943" s="15"/>
      <c r="BV943" s="8"/>
      <c r="BW943" s="8"/>
      <c r="CB943" s="15"/>
      <c r="CG943" s="8"/>
      <c r="CM943" s="15"/>
      <c r="CR943" s="8"/>
      <c r="CX943" s="15"/>
    </row>
    <row r="944" spans="3:102" s="1" customFormat="1" x14ac:dyDescent="0.25">
      <c r="C944" s="15"/>
      <c r="F944" s="26"/>
      <c r="H944" s="8"/>
      <c r="N944" s="15"/>
      <c r="S944" s="8"/>
      <c r="Y944" s="15"/>
      <c r="AD944" s="8"/>
      <c r="AJ944" s="15"/>
      <c r="AO944" s="8"/>
      <c r="AU944" s="15"/>
      <c r="AZ944" s="8"/>
      <c r="BF944" s="15"/>
      <c r="BK944" s="8"/>
      <c r="BQ944" s="15"/>
      <c r="BV944" s="8"/>
      <c r="BW944" s="8"/>
      <c r="CB944" s="15"/>
      <c r="CG944" s="8"/>
      <c r="CM944" s="15"/>
      <c r="CR944" s="8"/>
      <c r="CX944" s="15"/>
    </row>
    <row r="945" spans="3:102" s="1" customFormat="1" x14ac:dyDescent="0.25">
      <c r="C945" s="15"/>
      <c r="F945" s="26"/>
      <c r="H945" s="8"/>
      <c r="N945" s="15"/>
      <c r="S945" s="8"/>
      <c r="Y945" s="15"/>
      <c r="AD945" s="8"/>
      <c r="AJ945" s="15"/>
      <c r="AO945" s="8"/>
      <c r="AU945" s="15"/>
      <c r="AZ945" s="8"/>
      <c r="BF945" s="15"/>
      <c r="BK945" s="8"/>
      <c r="BQ945" s="15"/>
      <c r="BV945" s="8"/>
      <c r="BW945" s="8"/>
      <c r="CB945" s="15"/>
      <c r="CG945" s="8"/>
      <c r="CM945" s="15"/>
      <c r="CR945" s="8"/>
      <c r="CX945" s="15"/>
    </row>
    <row r="946" spans="3:102" s="1" customFormat="1" x14ac:dyDescent="0.25">
      <c r="C946" s="15"/>
      <c r="F946" s="26"/>
      <c r="H946" s="8"/>
      <c r="N946" s="15"/>
      <c r="S946" s="8"/>
      <c r="Y946" s="15"/>
      <c r="AD946" s="8"/>
      <c r="AJ946" s="15"/>
      <c r="AO946" s="8"/>
      <c r="AU946" s="15"/>
      <c r="AZ946" s="8"/>
      <c r="BF946" s="15"/>
      <c r="BK946" s="8"/>
      <c r="BQ946" s="15"/>
      <c r="BV946" s="8"/>
      <c r="BW946" s="8"/>
      <c r="CB946" s="15"/>
      <c r="CG946" s="8"/>
      <c r="CM946" s="15"/>
      <c r="CR946" s="8"/>
      <c r="CX946" s="15"/>
    </row>
    <row r="947" spans="3:102" s="1" customFormat="1" x14ac:dyDescent="0.25">
      <c r="C947" s="15"/>
      <c r="F947" s="26"/>
      <c r="H947" s="8"/>
      <c r="N947" s="15"/>
      <c r="S947" s="8"/>
      <c r="Y947" s="15"/>
      <c r="AD947" s="8"/>
      <c r="AJ947" s="15"/>
      <c r="AO947" s="8"/>
      <c r="AU947" s="15"/>
      <c r="AZ947" s="8"/>
      <c r="BF947" s="15"/>
      <c r="BK947" s="8"/>
      <c r="BQ947" s="15"/>
      <c r="BV947" s="8"/>
      <c r="BW947" s="8"/>
      <c r="CB947" s="15"/>
      <c r="CG947" s="8"/>
      <c r="CM947" s="15"/>
      <c r="CR947" s="8"/>
      <c r="CX947" s="15"/>
    </row>
    <row r="948" spans="3:102" s="1" customFormat="1" x14ac:dyDescent="0.25">
      <c r="C948" s="15"/>
      <c r="F948" s="26"/>
      <c r="H948" s="8"/>
      <c r="N948" s="15"/>
      <c r="S948" s="8"/>
      <c r="Y948" s="15"/>
      <c r="AD948" s="8"/>
      <c r="AJ948" s="15"/>
      <c r="AO948" s="8"/>
      <c r="AU948" s="15"/>
      <c r="AZ948" s="8"/>
      <c r="BF948" s="15"/>
      <c r="BK948" s="8"/>
      <c r="BQ948" s="15"/>
      <c r="BV948" s="8"/>
      <c r="BW948" s="8"/>
      <c r="CB948" s="15"/>
      <c r="CG948" s="8"/>
      <c r="CM948" s="15"/>
      <c r="CR948" s="8"/>
      <c r="CX948" s="15"/>
    </row>
    <row r="949" spans="3:102" s="1" customFormat="1" x14ac:dyDescent="0.25">
      <c r="C949" s="15"/>
      <c r="F949" s="26"/>
      <c r="H949" s="8"/>
      <c r="N949" s="15"/>
      <c r="S949" s="8"/>
      <c r="Y949" s="15"/>
      <c r="AD949" s="8"/>
      <c r="AJ949" s="15"/>
      <c r="AO949" s="8"/>
      <c r="AU949" s="15"/>
      <c r="AZ949" s="8"/>
      <c r="BF949" s="15"/>
      <c r="BK949" s="8"/>
      <c r="BQ949" s="15"/>
      <c r="BV949" s="8"/>
      <c r="BW949" s="8"/>
      <c r="CB949" s="15"/>
      <c r="CG949" s="8"/>
      <c r="CM949" s="15"/>
      <c r="CR949" s="8"/>
      <c r="CX949" s="15"/>
    </row>
    <row r="950" spans="3:102" s="1" customFormat="1" x14ac:dyDescent="0.25">
      <c r="C950" s="15"/>
      <c r="F950" s="26"/>
      <c r="H950" s="8"/>
      <c r="N950" s="15"/>
      <c r="S950" s="8"/>
      <c r="Y950" s="15"/>
      <c r="AD950" s="8"/>
      <c r="AJ950" s="15"/>
      <c r="AO950" s="8"/>
      <c r="AU950" s="15"/>
      <c r="AZ950" s="8"/>
      <c r="BF950" s="15"/>
      <c r="BK950" s="8"/>
      <c r="BQ950" s="15"/>
      <c r="BV950" s="8"/>
      <c r="BW950" s="8"/>
      <c r="CB950" s="15"/>
      <c r="CG950" s="8"/>
      <c r="CM950" s="15"/>
      <c r="CR950" s="8"/>
      <c r="CX950" s="15"/>
    </row>
    <row r="951" spans="3:102" s="1" customFormat="1" x14ac:dyDescent="0.25">
      <c r="C951" s="15"/>
      <c r="F951" s="26"/>
      <c r="H951" s="8"/>
      <c r="N951" s="15"/>
      <c r="S951" s="8"/>
      <c r="Y951" s="15"/>
      <c r="AD951" s="8"/>
      <c r="AJ951" s="15"/>
      <c r="AO951" s="8"/>
      <c r="AU951" s="15"/>
      <c r="AZ951" s="8"/>
      <c r="BF951" s="15"/>
      <c r="BK951" s="8"/>
      <c r="BQ951" s="15"/>
      <c r="BV951" s="8"/>
      <c r="BW951" s="8"/>
      <c r="CB951" s="15"/>
      <c r="CG951" s="8"/>
      <c r="CM951" s="15"/>
      <c r="CR951" s="8"/>
      <c r="CX951" s="15"/>
    </row>
    <row r="952" spans="3:102" s="1" customFormat="1" x14ac:dyDescent="0.25">
      <c r="C952" s="15"/>
      <c r="F952" s="26"/>
      <c r="H952" s="8"/>
      <c r="N952" s="15"/>
      <c r="S952" s="8"/>
      <c r="Y952" s="15"/>
      <c r="AD952" s="8"/>
      <c r="AJ952" s="15"/>
      <c r="AO952" s="8"/>
      <c r="AU952" s="15"/>
      <c r="AZ952" s="8"/>
      <c r="BF952" s="15"/>
      <c r="BK952" s="8"/>
      <c r="BQ952" s="15"/>
      <c r="BV952" s="8"/>
      <c r="BW952" s="8"/>
      <c r="CB952" s="15"/>
      <c r="CG952" s="8"/>
      <c r="CM952" s="15"/>
      <c r="CR952" s="8"/>
      <c r="CX952" s="15"/>
    </row>
    <row r="953" spans="3:102" s="1" customFormat="1" x14ac:dyDescent="0.25">
      <c r="C953" s="15"/>
      <c r="F953" s="26"/>
      <c r="H953" s="8"/>
      <c r="N953" s="15"/>
      <c r="S953" s="8"/>
      <c r="Y953" s="15"/>
      <c r="AD953" s="8"/>
      <c r="AJ953" s="15"/>
      <c r="AO953" s="8"/>
      <c r="AU953" s="15"/>
      <c r="AZ953" s="8"/>
      <c r="BF953" s="15"/>
      <c r="BK953" s="8"/>
      <c r="BQ953" s="15"/>
      <c r="BV953" s="8"/>
      <c r="BW953" s="8"/>
      <c r="CB953" s="15"/>
      <c r="CG953" s="8"/>
      <c r="CM953" s="15"/>
      <c r="CR953" s="8"/>
      <c r="CX953" s="15"/>
    </row>
    <row r="954" spans="3:102" s="1" customFormat="1" x14ac:dyDescent="0.25">
      <c r="C954" s="15"/>
      <c r="F954" s="26"/>
      <c r="H954" s="8"/>
      <c r="N954" s="15"/>
      <c r="S954" s="8"/>
      <c r="Y954" s="15"/>
      <c r="AD954" s="8"/>
      <c r="AJ954" s="15"/>
      <c r="AO954" s="8"/>
      <c r="AU954" s="15"/>
      <c r="AZ954" s="8"/>
      <c r="BF954" s="15"/>
      <c r="BK954" s="8"/>
      <c r="BQ954" s="15"/>
      <c r="BV954" s="8"/>
      <c r="BW954" s="8"/>
      <c r="CB954" s="15"/>
      <c r="CG954" s="8"/>
      <c r="CM954" s="15"/>
      <c r="CR954" s="8"/>
      <c r="CX954" s="15"/>
    </row>
    <row r="955" spans="3:102" s="1" customFormat="1" x14ac:dyDescent="0.25">
      <c r="C955" s="15"/>
      <c r="F955" s="26"/>
      <c r="H955" s="8"/>
      <c r="N955" s="15"/>
      <c r="S955" s="8"/>
      <c r="Y955" s="15"/>
      <c r="AD955" s="8"/>
      <c r="AJ955" s="15"/>
      <c r="AO955" s="8"/>
      <c r="AU955" s="15"/>
      <c r="AZ955" s="8"/>
      <c r="BF955" s="15"/>
      <c r="BK955" s="8"/>
      <c r="BQ955" s="15"/>
      <c r="BV955" s="8"/>
      <c r="BW955" s="8"/>
      <c r="CB955" s="15"/>
      <c r="CG955" s="8"/>
      <c r="CM955" s="15"/>
      <c r="CR955" s="8"/>
      <c r="CX955" s="15"/>
    </row>
    <row r="956" spans="3:102" s="1" customFormat="1" x14ac:dyDescent="0.25">
      <c r="C956" s="15"/>
      <c r="F956" s="26"/>
      <c r="H956" s="8"/>
      <c r="N956" s="15"/>
      <c r="S956" s="8"/>
      <c r="Y956" s="15"/>
      <c r="AD956" s="8"/>
      <c r="AJ956" s="15"/>
      <c r="AO956" s="8"/>
      <c r="AU956" s="15"/>
      <c r="AZ956" s="8"/>
      <c r="BF956" s="15"/>
      <c r="BK956" s="8"/>
      <c r="BQ956" s="15"/>
      <c r="BV956" s="8"/>
      <c r="BW956" s="8"/>
      <c r="CB956" s="15"/>
      <c r="CG956" s="8"/>
      <c r="CM956" s="15"/>
      <c r="CR956" s="8"/>
      <c r="CX956" s="15"/>
    </row>
    <row r="957" spans="3:102" s="1" customFormat="1" x14ac:dyDescent="0.25">
      <c r="C957" s="15"/>
      <c r="F957" s="26"/>
      <c r="H957" s="8"/>
      <c r="N957" s="15"/>
      <c r="S957" s="8"/>
      <c r="Y957" s="15"/>
      <c r="AD957" s="8"/>
      <c r="AJ957" s="15"/>
      <c r="AO957" s="8"/>
      <c r="AU957" s="15"/>
      <c r="AZ957" s="8"/>
      <c r="BF957" s="15"/>
      <c r="BK957" s="8"/>
      <c r="BQ957" s="15"/>
      <c r="BV957" s="8"/>
      <c r="BW957" s="8"/>
      <c r="CB957" s="15"/>
      <c r="CG957" s="8"/>
      <c r="CM957" s="15"/>
      <c r="CR957" s="8"/>
      <c r="CX957" s="15"/>
    </row>
    <row r="958" spans="3:102" s="1" customFormat="1" x14ac:dyDescent="0.25">
      <c r="C958" s="15"/>
      <c r="F958" s="26"/>
      <c r="H958" s="8"/>
      <c r="N958" s="15"/>
      <c r="S958" s="8"/>
      <c r="Y958" s="15"/>
      <c r="AD958" s="8"/>
      <c r="AJ958" s="15"/>
      <c r="AO958" s="8"/>
      <c r="AU958" s="15"/>
      <c r="AZ958" s="8"/>
      <c r="BF958" s="15"/>
      <c r="BK958" s="8"/>
      <c r="BQ958" s="15"/>
      <c r="BV958" s="8"/>
      <c r="BW958" s="8"/>
      <c r="CB958" s="15"/>
      <c r="CG958" s="8"/>
      <c r="CM958" s="15"/>
      <c r="CR958" s="8"/>
      <c r="CX958" s="15"/>
    </row>
    <row r="959" spans="3:102" s="1" customFormat="1" x14ac:dyDescent="0.25">
      <c r="C959" s="15"/>
      <c r="F959" s="26"/>
      <c r="H959" s="8"/>
      <c r="N959" s="15"/>
      <c r="S959" s="8"/>
      <c r="Y959" s="15"/>
      <c r="AD959" s="8"/>
      <c r="AJ959" s="15"/>
      <c r="AO959" s="8"/>
      <c r="AU959" s="15"/>
      <c r="AZ959" s="8"/>
      <c r="BF959" s="15"/>
      <c r="BK959" s="8"/>
      <c r="BQ959" s="15"/>
      <c r="BV959" s="8"/>
      <c r="BW959" s="8"/>
      <c r="CB959" s="15"/>
      <c r="CG959" s="8"/>
      <c r="CM959" s="15"/>
      <c r="CR959" s="8"/>
      <c r="CX959" s="15"/>
    </row>
    <row r="960" spans="3:102" s="1" customFormat="1" x14ac:dyDescent="0.25">
      <c r="C960" s="15"/>
      <c r="F960" s="26"/>
      <c r="H960" s="8"/>
      <c r="N960" s="15"/>
      <c r="S960" s="8"/>
      <c r="Y960" s="15"/>
      <c r="AD960" s="8"/>
      <c r="AJ960" s="15"/>
      <c r="AO960" s="8"/>
      <c r="AU960" s="15"/>
      <c r="AZ960" s="8"/>
      <c r="BF960" s="15"/>
      <c r="BK960" s="8"/>
      <c r="BQ960" s="15"/>
      <c r="BV960" s="8"/>
      <c r="BW960" s="8"/>
      <c r="CB960" s="15"/>
      <c r="CG960" s="8"/>
      <c r="CM960" s="15"/>
      <c r="CR960" s="8"/>
      <c r="CX960" s="15"/>
    </row>
    <row r="961" spans="3:102" s="1" customFormat="1" x14ac:dyDescent="0.25">
      <c r="C961" s="15"/>
      <c r="F961" s="26"/>
      <c r="H961" s="8"/>
      <c r="N961" s="15"/>
      <c r="S961" s="8"/>
      <c r="Y961" s="15"/>
      <c r="AD961" s="8"/>
      <c r="AJ961" s="15"/>
      <c r="AO961" s="8"/>
      <c r="AU961" s="15"/>
      <c r="AZ961" s="8"/>
      <c r="BF961" s="15"/>
      <c r="BK961" s="8"/>
      <c r="BQ961" s="15"/>
      <c r="BV961" s="8"/>
      <c r="BW961" s="8"/>
      <c r="CB961" s="15"/>
      <c r="CG961" s="8"/>
      <c r="CM961" s="15"/>
      <c r="CR961" s="8"/>
      <c r="CX961" s="15"/>
    </row>
    <row r="962" spans="3:102" s="1" customFormat="1" x14ac:dyDescent="0.25">
      <c r="C962" s="15"/>
      <c r="F962" s="26"/>
      <c r="H962" s="8"/>
      <c r="N962" s="15"/>
      <c r="S962" s="8"/>
      <c r="Y962" s="15"/>
      <c r="AD962" s="8"/>
      <c r="AJ962" s="15"/>
      <c r="AO962" s="8"/>
      <c r="AU962" s="15"/>
      <c r="AZ962" s="8"/>
      <c r="BF962" s="15"/>
      <c r="BK962" s="8"/>
      <c r="BQ962" s="15"/>
      <c r="BV962" s="8"/>
      <c r="BW962" s="8"/>
      <c r="CB962" s="15"/>
      <c r="CG962" s="8"/>
      <c r="CM962" s="15"/>
      <c r="CR962" s="8"/>
      <c r="CX962" s="15"/>
    </row>
    <row r="963" spans="3:102" s="1" customFormat="1" x14ac:dyDescent="0.25">
      <c r="C963" s="15"/>
      <c r="F963" s="26"/>
      <c r="H963" s="8"/>
      <c r="N963" s="15"/>
      <c r="S963" s="8"/>
      <c r="Y963" s="15"/>
      <c r="AD963" s="8"/>
      <c r="AJ963" s="15"/>
      <c r="AO963" s="8"/>
      <c r="AU963" s="15"/>
      <c r="AZ963" s="8"/>
      <c r="BF963" s="15"/>
      <c r="BK963" s="8"/>
      <c r="BQ963" s="15"/>
      <c r="BV963" s="8"/>
      <c r="BW963" s="8"/>
      <c r="CB963" s="15"/>
      <c r="CG963" s="8"/>
      <c r="CM963" s="15"/>
      <c r="CR963" s="8"/>
      <c r="CX963" s="15"/>
    </row>
    <row r="964" spans="3:102" s="1" customFormat="1" x14ac:dyDescent="0.25">
      <c r="C964" s="15"/>
      <c r="F964" s="26"/>
      <c r="H964" s="8"/>
      <c r="N964" s="15"/>
      <c r="S964" s="8"/>
      <c r="Y964" s="15"/>
      <c r="AD964" s="8"/>
      <c r="AJ964" s="15"/>
      <c r="AO964" s="8"/>
      <c r="AU964" s="15"/>
      <c r="AZ964" s="8"/>
      <c r="BF964" s="15"/>
      <c r="BK964" s="8"/>
      <c r="BQ964" s="15"/>
      <c r="BV964" s="8"/>
      <c r="BW964" s="8"/>
      <c r="CB964" s="15"/>
      <c r="CG964" s="8"/>
      <c r="CM964" s="15"/>
      <c r="CR964" s="8"/>
      <c r="CX964" s="15"/>
    </row>
    <row r="965" spans="3:102" s="1" customFormat="1" x14ac:dyDescent="0.25">
      <c r="C965" s="15"/>
      <c r="F965" s="26"/>
      <c r="H965" s="8"/>
      <c r="N965" s="15"/>
      <c r="S965" s="8"/>
      <c r="Y965" s="15"/>
      <c r="AD965" s="8"/>
      <c r="AJ965" s="15"/>
      <c r="AO965" s="8"/>
      <c r="AU965" s="15"/>
      <c r="AZ965" s="8"/>
      <c r="BF965" s="15"/>
      <c r="BK965" s="8"/>
      <c r="BQ965" s="15"/>
      <c r="BV965" s="8"/>
      <c r="BW965" s="8"/>
      <c r="CB965" s="15"/>
      <c r="CG965" s="8"/>
      <c r="CM965" s="15"/>
      <c r="CR965" s="8"/>
      <c r="CX965" s="15"/>
    </row>
    <row r="966" spans="3:102" s="1" customFormat="1" x14ac:dyDescent="0.25">
      <c r="C966" s="15"/>
      <c r="F966" s="26"/>
      <c r="H966" s="8"/>
      <c r="N966" s="15"/>
      <c r="S966" s="8"/>
      <c r="Y966" s="15"/>
      <c r="AD966" s="8"/>
      <c r="AJ966" s="15"/>
      <c r="AO966" s="8"/>
      <c r="AU966" s="15"/>
      <c r="AZ966" s="8"/>
      <c r="BF966" s="15"/>
      <c r="BK966" s="8"/>
      <c r="BQ966" s="15"/>
      <c r="BV966" s="8"/>
      <c r="BW966" s="8"/>
      <c r="CB966" s="15"/>
      <c r="CG966" s="8"/>
      <c r="CM966" s="15"/>
      <c r="CR966" s="8"/>
      <c r="CX966" s="15"/>
    </row>
    <row r="967" spans="3:102" s="1" customFormat="1" x14ac:dyDescent="0.25">
      <c r="C967" s="15"/>
      <c r="F967" s="26"/>
      <c r="H967" s="8"/>
      <c r="N967" s="15"/>
      <c r="S967" s="8"/>
      <c r="Y967" s="15"/>
      <c r="AD967" s="8"/>
      <c r="AJ967" s="15"/>
      <c r="AO967" s="8"/>
      <c r="AU967" s="15"/>
      <c r="AZ967" s="8"/>
      <c r="BF967" s="15"/>
      <c r="BK967" s="8"/>
      <c r="BQ967" s="15"/>
      <c r="BV967" s="8"/>
      <c r="BW967" s="8"/>
      <c r="CB967" s="15"/>
      <c r="CG967" s="8"/>
      <c r="CM967" s="15"/>
      <c r="CR967" s="8"/>
      <c r="CX967" s="15"/>
    </row>
    <row r="968" spans="3:102" s="1" customFormat="1" x14ac:dyDescent="0.25">
      <c r="C968" s="15"/>
      <c r="F968" s="26"/>
      <c r="H968" s="8"/>
      <c r="N968" s="15"/>
      <c r="S968" s="8"/>
      <c r="Y968" s="15"/>
      <c r="AD968" s="8"/>
      <c r="AJ968" s="15"/>
      <c r="AO968" s="8"/>
      <c r="AU968" s="15"/>
      <c r="AZ968" s="8"/>
      <c r="BF968" s="15"/>
      <c r="BK968" s="8"/>
      <c r="BQ968" s="15"/>
      <c r="BV968" s="8"/>
      <c r="BW968" s="8"/>
      <c r="CB968" s="15"/>
      <c r="CG968" s="8"/>
      <c r="CM968" s="15"/>
      <c r="CR968" s="8"/>
      <c r="CX968" s="15"/>
    </row>
    <row r="969" spans="3:102" s="1" customFormat="1" x14ac:dyDescent="0.25">
      <c r="C969" s="15"/>
      <c r="F969" s="26"/>
      <c r="H969" s="8"/>
      <c r="N969" s="15"/>
      <c r="S969" s="8"/>
      <c r="Y969" s="15"/>
      <c r="AD969" s="8"/>
      <c r="AJ969" s="15"/>
      <c r="AO969" s="8"/>
      <c r="AU969" s="15"/>
      <c r="AZ969" s="8"/>
      <c r="BF969" s="15"/>
      <c r="BK969" s="8"/>
      <c r="BQ969" s="15"/>
      <c r="BV969" s="8"/>
      <c r="BW969" s="8"/>
      <c r="CB969" s="15"/>
      <c r="CG969" s="8"/>
      <c r="CM969" s="15"/>
      <c r="CR969" s="8"/>
      <c r="CX969" s="15"/>
    </row>
    <row r="970" spans="3:102" s="1" customFormat="1" x14ac:dyDescent="0.25">
      <c r="C970" s="15"/>
      <c r="F970" s="26"/>
      <c r="H970" s="8"/>
      <c r="N970" s="15"/>
      <c r="S970" s="8"/>
      <c r="Y970" s="15"/>
      <c r="AD970" s="8"/>
      <c r="AJ970" s="15"/>
      <c r="AO970" s="8"/>
      <c r="AU970" s="15"/>
      <c r="AZ970" s="8"/>
      <c r="BF970" s="15"/>
      <c r="BK970" s="8"/>
      <c r="BQ970" s="15"/>
      <c r="BV970" s="8"/>
      <c r="BW970" s="8"/>
      <c r="CB970" s="15"/>
      <c r="CG970" s="8"/>
      <c r="CM970" s="15"/>
      <c r="CR970" s="8"/>
      <c r="CX970" s="15"/>
    </row>
    <row r="971" spans="3:102" s="1" customFormat="1" x14ac:dyDescent="0.25">
      <c r="C971" s="15"/>
      <c r="F971" s="26"/>
      <c r="H971" s="8"/>
      <c r="N971" s="15"/>
      <c r="S971" s="8"/>
      <c r="Y971" s="15"/>
      <c r="AD971" s="8"/>
      <c r="AJ971" s="15"/>
      <c r="AO971" s="8"/>
      <c r="AU971" s="15"/>
      <c r="AZ971" s="8"/>
      <c r="BF971" s="15"/>
      <c r="BK971" s="8"/>
      <c r="BQ971" s="15"/>
      <c r="BV971" s="8"/>
      <c r="BW971" s="8"/>
      <c r="CB971" s="15"/>
      <c r="CG971" s="8"/>
      <c r="CM971" s="15"/>
      <c r="CR971" s="8"/>
      <c r="CX971" s="15"/>
    </row>
    <row r="972" spans="3:102" s="1" customFormat="1" x14ac:dyDescent="0.25">
      <c r="C972" s="15"/>
      <c r="F972" s="26"/>
      <c r="H972" s="8"/>
      <c r="N972" s="15"/>
      <c r="S972" s="8"/>
      <c r="Y972" s="15"/>
      <c r="AD972" s="8"/>
      <c r="AJ972" s="15"/>
      <c r="AO972" s="8"/>
      <c r="AU972" s="15"/>
      <c r="AZ972" s="8"/>
      <c r="BF972" s="15"/>
      <c r="BK972" s="8"/>
      <c r="BQ972" s="15"/>
      <c r="BV972" s="8"/>
      <c r="BW972" s="8"/>
      <c r="CB972" s="15"/>
      <c r="CG972" s="8"/>
      <c r="CM972" s="15"/>
      <c r="CR972" s="8"/>
      <c r="CX972" s="15"/>
    </row>
    <row r="973" spans="3:102" s="1" customFormat="1" x14ac:dyDescent="0.25">
      <c r="C973" s="15"/>
      <c r="F973" s="26"/>
      <c r="H973" s="8"/>
      <c r="N973" s="15"/>
      <c r="S973" s="8"/>
      <c r="Y973" s="15"/>
      <c r="AD973" s="8"/>
      <c r="AJ973" s="15"/>
      <c r="AO973" s="8"/>
      <c r="AU973" s="15"/>
      <c r="AZ973" s="8"/>
      <c r="BF973" s="15"/>
      <c r="BK973" s="8"/>
      <c r="BQ973" s="15"/>
      <c r="BV973" s="8"/>
      <c r="BW973" s="8"/>
      <c r="CB973" s="15"/>
      <c r="CG973" s="8"/>
      <c r="CM973" s="15"/>
      <c r="CR973" s="8"/>
      <c r="CX973" s="15"/>
    </row>
    <row r="974" spans="3:102" s="1" customFormat="1" x14ac:dyDescent="0.25">
      <c r="C974" s="15"/>
      <c r="F974" s="26"/>
      <c r="H974" s="8"/>
      <c r="N974" s="15"/>
      <c r="S974" s="8"/>
      <c r="Y974" s="15"/>
      <c r="AD974" s="8"/>
      <c r="AJ974" s="15"/>
      <c r="AO974" s="8"/>
      <c r="AU974" s="15"/>
      <c r="AZ974" s="8"/>
      <c r="BF974" s="15"/>
      <c r="BK974" s="8"/>
      <c r="BQ974" s="15"/>
      <c r="BV974" s="8"/>
      <c r="BW974" s="8"/>
      <c r="CB974" s="15"/>
      <c r="CG974" s="8"/>
      <c r="CM974" s="15"/>
      <c r="CR974" s="8"/>
      <c r="CX974" s="15"/>
    </row>
    <row r="975" spans="3:102" s="1" customFormat="1" x14ac:dyDescent="0.25">
      <c r="C975" s="15"/>
      <c r="F975" s="26"/>
      <c r="H975" s="8"/>
      <c r="N975" s="15"/>
      <c r="S975" s="8"/>
      <c r="Y975" s="15"/>
      <c r="AD975" s="8"/>
      <c r="AJ975" s="15"/>
      <c r="AO975" s="8"/>
      <c r="AU975" s="15"/>
      <c r="AZ975" s="8"/>
      <c r="BF975" s="15"/>
      <c r="BK975" s="8"/>
      <c r="BQ975" s="15"/>
      <c r="BV975" s="8"/>
      <c r="BW975" s="8"/>
      <c r="CB975" s="15"/>
      <c r="CG975" s="8"/>
      <c r="CM975" s="15"/>
      <c r="CR975" s="8"/>
      <c r="CX975" s="15"/>
    </row>
    <row r="976" spans="3:102" s="1" customFormat="1" x14ac:dyDescent="0.25">
      <c r="C976" s="15"/>
      <c r="F976" s="26"/>
      <c r="H976" s="8"/>
      <c r="N976" s="15"/>
      <c r="S976" s="8"/>
      <c r="Y976" s="15"/>
      <c r="AD976" s="8"/>
      <c r="AJ976" s="15"/>
      <c r="AO976" s="8"/>
      <c r="AU976" s="15"/>
      <c r="AZ976" s="8"/>
      <c r="BF976" s="15"/>
      <c r="BK976" s="8"/>
      <c r="BQ976" s="15"/>
      <c r="BV976" s="8"/>
      <c r="BW976" s="8"/>
      <c r="CB976" s="15"/>
      <c r="CG976" s="8"/>
      <c r="CM976" s="15"/>
      <c r="CR976" s="8"/>
      <c r="CX976" s="15"/>
    </row>
    <row r="977" spans="3:102" s="1" customFormat="1" x14ac:dyDescent="0.25">
      <c r="C977" s="15"/>
      <c r="F977" s="26"/>
      <c r="H977" s="8"/>
      <c r="N977" s="15"/>
      <c r="S977" s="8"/>
      <c r="Y977" s="15"/>
      <c r="AD977" s="8"/>
      <c r="AJ977" s="15"/>
      <c r="AO977" s="8"/>
      <c r="AU977" s="15"/>
      <c r="AZ977" s="8"/>
      <c r="BF977" s="15"/>
      <c r="BK977" s="8"/>
      <c r="BQ977" s="15"/>
      <c r="BV977" s="8"/>
      <c r="BW977" s="8"/>
      <c r="CB977" s="15"/>
      <c r="CG977" s="8"/>
      <c r="CM977" s="15"/>
      <c r="CR977" s="8"/>
      <c r="CX977" s="15"/>
    </row>
    <row r="978" spans="3:102" s="1" customFormat="1" x14ac:dyDescent="0.25">
      <c r="C978" s="15"/>
      <c r="F978" s="26"/>
      <c r="H978" s="8"/>
      <c r="N978" s="15"/>
      <c r="S978" s="8"/>
      <c r="Y978" s="15"/>
      <c r="AD978" s="8"/>
      <c r="AJ978" s="15"/>
      <c r="AO978" s="8"/>
      <c r="AU978" s="15"/>
      <c r="AZ978" s="8"/>
      <c r="BF978" s="15"/>
      <c r="BK978" s="8"/>
      <c r="BQ978" s="15"/>
      <c r="BV978" s="8"/>
      <c r="BW978" s="8"/>
      <c r="CB978" s="15"/>
      <c r="CG978" s="8"/>
      <c r="CM978" s="15"/>
      <c r="CR978" s="8"/>
      <c r="CX978" s="15"/>
    </row>
    <row r="979" spans="3:102" s="1" customFormat="1" x14ac:dyDescent="0.25">
      <c r="C979" s="15"/>
      <c r="F979" s="26"/>
      <c r="H979" s="8"/>
      <c r="N979" s="15"/>
      <c r="S979" s="8"/>
      <c r="Y979" s="15"/>
      <c r="AD979" s="8"/>
      <c r="AJ979" s="15"/>
      <c r="AO979" s="8"/>
      <c r="AU979" s="15"/>
      <c r="AZ979" s="8"/>
      <c r="BF979" s="15"/>
      <c r="BK979" s="8"/>
      <c r="BQ979" s="15"/>
      <c r="BV979" s="8"/>
      <c r="BW979" s="8"/>
      <c r="CB979" s="15"/>
      <c r="CG979" s="8"/>
      <c r="CM979" s="15"/>
      <c r="CR979" s="8"/>
      <c r="CX979" s="15"/>
    </row>
    <row r="980" spans="3:102" s="1" customFormat="1" x14ac:dyDescent="0.25">
      <c r="C980" s="15"/>
      <c r="F980" s="26"/>
      <c r="H980" s="8"/>
      <c r="N980" s="15"/>
      <c r="S980" s="8"/>
      <c r="Y980" s="15"/>
      <c r="AD980" s="8"/>
      <c r="AJ980" s="15"/>
      <c r="AO980" s="8"/>
      <c r="AU980" s="15"/>
      <c r="AZ980" s="8"/>
      <c r="BF980" s="15"/>
      <c r="BK980" s="8"/>
      <c r="BQ980" s="15"/>
      <c r="BV980" s="8"/>
      <c r="BW980" s="8"/>
      <c r="CB980" s="15"/>
      <c r="CG980" s="8"/>
      <c r="CM980" s="15"/>
      <c r="CR980" s="8"/>
      <c r="CX980" s="15"/>
    </row>
    <row r="981" spans="3:102" s="1" customFormat="1" x14ac:dyDescent="0.25">
      <c r="C981" s="15"/>
      <c r="F981" s="26"/>
      <c r="H981" s="8"/>
      <c r="N981" s="15"/>
      <c r="S981" s="8"/>
      <c r="Y981" s="15"/>
      <c r="AD981" s="8"/>
      <c r="AJ981" s="15"/>
      <c r="AO981" s="8"/>
      <c r="AU981" s="15"/>
      <c r="AZ981" s="8"/>
      <c r="BF981" s="15"/>
      <c r="BK981" s="8"/>
      <c r="BQ981" s="15"/>
      <c r="BV981" s="8"/>
      <c r="BW981" s="8"/>
      <c r="CB981" s="15"/>
      <c r="CG981" s="8"/>
      <c r="CM981" s="15"/>
      <c r="CR981" s="8"/>
      <c r="CX981" s="15"/>
    </row>
    <row r="982" spans="3:102" s="1" customFormat="1" x14ac:dyDescent="0.25">
      <c r="C982" s="15"/>
      <c r="F982" s="26"/>
      <c r="H982" s="8"/>
      <c r="N982" s="15"/>
      <c r="S982" s="8"/>
      <c r="Y982" s="15"/>
      <c r="AD982" s="8"/>
      <c r="AJ982" s="15"/>
      <c r="AO982" s="8"/>
      <c r="AU982" s="15"/>
      <c r="AZ982" s="8"/>
      <c r="BF982" s="15"/>
      <c r="BK982" s="8"/>
      <c r="BQ982" s="15"/>
      <c r="BV982" s="8"/>
      <c r="BW982" s="8"/>
      <c r="CB982" s="15"/>
      <c r="CG982" s="8"/>
      <c r="CM982" s="15"/>
      <c r="CR982" s="8"/>
      <c r="CX982" s="15"/>
    </row>
    <row r="983" spans="3:102" s="1" customFormat="1" x14ac:dyDescent="0.25">
      <c r="C983" s="15"/>
      <c r="F983" s="26"/>
      <c r="H983" s="8"/>
      <c r="N983" s="15"/>
      <c r="S983" s="8"/>
      <c r="Y983" s="15"/>
      <c r="AD983" s="8"/>
      <c r="AJ983" s="15"/>
      <c r="AO983" s="8"/>
      <c r="AU983" s="15"/>
      <c r="AZ983" s="8"/>
      <c r="BF983" s="15"/>
      <c r="BK983" s="8"/>
      <c r="BQ983" s="15"/>
      <c r="BV983" s="8"/>
      <c r="BW983" s="8"/>
      <c r="CB983" s="15"/>
      <c r="CG983" s="8"/>
      <c r="CM983" s="15"/>
      <c r="CR983" s="8"/>
      <c r="CX983" s="15"/>
    </row>
    <row r="984" spans="3:102" s="1" customFormat="1" x14ac:dyDescent="0.25">
      <c r="C984" s="15"/>
      <c r="F984" s="26"/>
      <c r="H984" s="8"/>
      <c r="N984" s="15"/>
      <c r="S984" s="8"/>
      <c r="Y984" s="15"/>
      <c r="AD984" s="8"/>
      <c r="AJ984" s="15"/>
      <c r="AO984" s="8"/>
      <c r="AU984" s="15"/>
      <c r="AZ984" s="8"/>
      <c r="BF984" s="15"/>
      <c r="BK984" s="8"/>
      <c r="BQ984" s="15"/>
      <c r="BV984" s="8"/>
      <c r="BW984" s="8"/>
      <c r="CB984" s="15"/>
      <c r="CG984" s="8"/>
      <c r="CM984" s="15"/>
      <c r="CR984" s="8"/>
      <c r="CX984" s="15"/>
    </row>
    <row r="985" spans="3:102" s="1" customFormat="1" x14ac:dyDescent="0.25">
      <c r="C985" s="15"/>
      <c r="F985" s="26"/>
      <c r="H985" s="8"/>
      <c r="N985" s="15"/>
      <c r="S985" s="8"/>
      <c r="Y985" s="15"/>
      <c r="AD985" s="8"/>
      <c r="AJ985" s="15"/>
      <c r="AO985" s="8"/>
      <c r="AU985" s="15"/>
      <c r="AZ985" s="8"/>
      <c r="BF985" s="15"/>
      <c r="BK985" s="8"/>
      <c r="BQ985" s="15"/>
      <c r="BV985" s="8"/>
      <c r="BW985" s="8"/>
      <c r="CB985" s="15"/>
      <c r="CG985" s="8"/>
      <c r="CM985" s="15"/>
      <c r="CR985" s="8"/>
      <c r="CX985" s="15"/>
    </row>
    <row r="986" spans="3:102" s="1" customFormat="1" x14ac:dyDescent="0.25">
      <c r="C986" s="15"/>
      <c r="F986" s="26"/>
      <c r="H986" s="8"/>
      <c r="N986" s="15"/>
      <c r="S986" s="8"/>
      <c r="Y986" s="15"/>
      <c r="AD986" s="8"/>
      <c r="AJ986" s="15"/>
      <c r="AO986" s="8"/>
      <c r="AU986" s="15"/>
      <c r="AZ986" s="8"/>
      <c r="BF986" s="15"/>
      <c r="BK986" s="8"/>
      <c r="BQ986" s="15"/>
      <c r="BV986" s="8"/>
      <c r="BW986" s="8"/>
      <c r="CB986" s="15"/>
      <c r="CG986" s="8"/>
      <c r="CM986" s="15"/>
      <c r="CR986" s="8"/>
      <c r="CX986" s="15"/>
    </row>
    <row r="987" spans="3:102" s="1" customFormat="1" x14ac:dyDescent="0.25">
      <c r="C987" s="15"/>
      <c r="F987" s="26"/>
      <c r="H987" s="8"/>
      <c r="N987" s="15"/>
      <c r="S987" s="8"/>
      <c r="Y987" s="15"/>
      <c r="AD987" s="8"/>
      <c r="AJ987" s="15"/>
      <c r="AO987" s="8"/>
      <c r="AU987" s="15"/>
      <c r="AZ987" s="8"/>
      <c r="BF987" s="15"/>
      <c r="BK987" s="8"/>
      <c r="BQ987" s="15"/>
      <c r="BV987" s="8"/>
      <c r="BW987" s="8"/>
      <c r="CB987" s="15"/>
      <c r="CG987" s="8"/>
      <c r="CM987" s="15"/>
      <c r="CR987" s="8"/>
      <c r="CX987" s="15"/>
    </row>
    <row r="988" spans="3:102" s="1" customFormat="1" x14ac:dyDescent="0.25">
      <c r="C988" s="15"/>
      <c r="F988" s="26"/>
      <c r="H988" s="8"/>
      <c r="N988" s="15"/>
      <c r="S988" s="8"/>
      <c r="Y988" s="15"/>
      <c r="AD988" s="8"/>
      <c r="AJ988" s="15"/>
      <c r="AO988" s="8"/>
      <c r="AU988" s="15"/>
      <c r="AZ988" s="8"/>
      <c r="BF988" s="15"/>
      <c r="BK988" s="8"/>
      <c r="BQ988" s="15"/>
      <c r="BV988" s="8"/>
      <c r="BW988" s="8"/>
      <c r="CB988" s="15"/>
      <c r="CG988" s="8"/>
      <c r="CM988" s="15"/>
      <c r="CR988" s="8"/>
      <c r="CX988" s="15"/>
    </row>
    <row r="989" spans="3:102" s="1" customFormat="1" x14ac:dyDescent="0.25">
      <c r="C989" s="15"/>
      <c r="F989" s="26"/>
      <c r="H989" s="8"/>
      <c r="N989" s="15"/>
      <c r="S989" s="8"/>
      <c r="Y989" s="15"/>
      <c r="AD989" s="8"/>
      <c r="AJ989" s="15"/>
      <c r="AO989" s="8"/>
      <c r="AU989" s="15"/>
      <c r="AZ989" s="8"/>
      <c r="BF989" s="15"/>
      <c r="BK989" s="8"/>
      <c r="BQ989" s="15"/>
      <c r="BV989" s="8"/>
      <c r="BW989" s="8"/>
      <c r="CB989" s="15"/>
      <c r="CG989" s="8"/>
      <c r="CM989" s="15"/>
      <c r="CR989" s="8"/>
      <c r="CX989" s="15"/>
    </row>
    <row r="990" spans="3:102" s="1" customFormat="1" x14ac:dyDescent="0.25">
      <c r="C990" s="15"/>
      <c r="F990" s="26"/>
      <c r="H990" s="8"/>
      <c r="N990" s="15"/>
      <c r="S990" s="8"/>
      <c r="Y990" s="15"/>
      <c r="AD990" s="8"/>
      <c r="AJ990" s="15"/>
      <c r="AO990" s="8"/>
      <c r="AU990" s="15"/>
      <c r="AZ990" s="8"/>
      <c r="BF990" s="15"/>
      <c r="BK990" s="8"/>
      <c r="BQ990" s="15"/>
      <c r="BV990" s="8"/>
      <c r="BW990" s="8"/>
      <c r="CB990" s="15"/>
      <c r="CG990" s="8"/>
      <c r="CM990" s="15"/>
      <c r="CR990" s="8"/>
      <c r="CX990" s="15"/>
    </row>
    <row r="991" spans="3:102" s="1" customFormat="1" x14ac:dyDescent="0.25">
      <c r="C991" s="15"/>
      <c r="F991" s="26"/>
      <c r="H991" s="8"/>
      <c r="N991" s="15"/>
      <c r="S991" s="8"/>
      <c r="Y991" s="15"/>
      <c r="AD991" s="8"/>
      <c r="AJ991" s="15"/>
      <c r="AO991" s="8"/>
      <c r="AU991" s="15"/>
      <c r="AZ991" s="8"/>
      <c r="BF991" s="15"/>
      <c r="BK991" s="8"/>
      <c r="BQ991" s="15"/>
      <c r="BV991" s="8"/>
      <c r="BW991" s="8"/>
      <c r="CB991" s="15"/>
      <c r="CG991" s="8"/>
      <c r="CM991" s="15"/>
      <c r="CR991" s="8"/>
      <c r="CX991" s="15"/>
    </row>
    <row r="992" spans="3:102" s="1" customFormat="1" x14ac:dyDescent="0.25">
      <c r="C992" s="15"/>
      <c r="F992" s="26"/>
      <c r="H992" s="8"/>
      <c r="N992" s="15"/>
      <c r="S992" s="8"/>
      <c r="Y992" s="15"/>
      <c r="AD992" s="8"/>
      <c r="AJ992" s="15"/>
      <c r="AO992" s="8"/>
      <c r="AU992" s="15"/>
      <c r="AZ992" s="8"/>
      <c r="BF992" s="15"/>
      <c r="BK992" s="8"/>
      <c r="BQ992" s="15"/>
      <c r="BV992" s="8"/>
      <c r="BW992" s="8"/>
      <c r="CB992" s="15"/>
      <c r="CG992" s="8"/>
      <c r="CM992" s="15"/>
      <c r="CR992" s="8"/>
      <c r="CX992" s="15"/>
    </row>
    <row r="993" spans="3:102" s="1" customFormat="1" x14ac:dyDescent="0.25">
      <c r="C993" s="15"/>
      <c r="F993" s="26"/>
      <c r="H993" s="8"/>
      <c r="N993" s="15"/>
      <c r="S993" s="8"/>
      <c r="Y993" s="15"/>
      <c r="AD993" s="8"/>
      <c r="AJ993" s="15"/>
      <c r="AO993" s="8"/>
      <c r="AU993" s="15"/>
      <c r="AZ993" s="8"/>
      <c r="BF993" s="15"/>
      <c r="BK993" s="8"/>
      <c r="BQ993" s="15"/>
      <c r="BV993" s="8"/>
      <c r="BW993" s="8"/>
      <c r="CB993" s="15"/>
      <c r="CG993" s="8"/>
      <c r="CM993" s="15"/>
      <c r="CR993" s="8"/>
      <c r="CX993" s="15"/>
    </row>
    <row r="994" spans="3:102" s="1" customFormat="1" x14ac:dyDescent="0.25">
      <c r="C994" s="15"/>
      <c r="F994" s="26"/>
      <c r="H994" s="8"/>
      <c r="N994" s="15"/>
      <c r="S994" s="8"/>
      <c r="Y994" s="15"/>
      <c r="AD994" s="8"/>
      <c r="AJ994" s="15"/>
      <c r="AO994" s="8"/>
      <c r="AU994" s="15"/>
      <c r="AZ994" s="8"/>
      <c r="BF994" s="15"/>
      <c r="BK994" s="8"/>
      <c r="BQ994" s="15"/>
      <c r="BV994" s="8"/>
      <c r="BW994" s="8"/>
      <c r="CB994" s="15"/>
      <c r="CG994" s="8"/>
      <c r="CM994" s="15"/>
      <c r="CR994" s="8"/>
      <c r="CX994" s="15"/>
    </row>
    <row r="995" spans="3:102" s="1" customFormat="1" x14ac:dyDescent="0.25">
      <c r="C995" s="15"/>
      <c r="F995" s="26"/>
      <c r="H995" s="8"/>
      <c r="N995" s="15"/>
      <c r="S995" s="8"/>
      <c r="Y995" s="15"/>
      <c r="AD995" s="8"/>
      <c r="AJ995" s="15"/>
      <c r="AO995" s="8"/>
      <c r="AU995" s="15"/>
      <c r="AZ995" s="8"/>
      <c r="BF995" s="15"/>
      <c r="BK995" s="8"/>
      <c r="BQ995" s="15"/>
      <c r="BV995" s="8"/>
      <c r="BW995" s="8"/>
      <c r="CB995" s="15"/>
      <c r="CG995" s="8"/>
      <c r="CM995" s="15"/>
      <c r="CR995" s="8"/>
      <c r="CX995" s="15"/>
    </row>
    <row r="996" spans="3:102" s="1" customFormat="1" x14ac:dyDescent="0.25">
      <c r="C996" s="15"/>
      <c r="F996" s="26"/>
      <c r="H996" s="8"/>
      <c r="N996" s="15"/>
      <c r="S996" s="8"/>
      <c r="Y996" s="15"/>
      <c r="AD996" s="8"/>
      <c r="AJ996" s="15"/>
      <c r="AO996" s="8"/>
      <c r="AU996" s="15"/>
      <c r="AZ996" s="8"/>
      <c r="BF996" s="15"/>
      <c r="BK996" s="8"/>
      <c r="BQ996" s="15"/>
      <c r="BV996" s="8"/>
      <c r="BW996" s="8"/>
      <c r="CB996" s="15"/>
      <c r="CG996" s="8"/>
      <c r="CM996" s="15"/>
      <c r="CR996" s="8"/>
      <c r="CX996" s="15"/>
    </row>
    <row r="997" spans="3:102" s="1" customFormat="1" x14ac:dyDescent="0.25">
      <c r="C997" s="15"/>
      <c r="F997" s="26"/>
      <c r="H997" s="8"/>
      <c r="N997" s="15"/>
      <c r="S997" s="8"/>
      <c r="Y997" s="15"/>
      <c r="AD997" s="8"/>
      <c r="AJ997" s="15"/>
      <c r="AO997" s="8"/>
      <c r="AU997" s="15"/>
      <c r="AZ997" s="8"/>
      <c r="BF997" s="15"/>
      <c r="BK997" s="8"/>
      <c r="BQ997" s="15"/>
      <c r="BV997" s="8"/>
      <c r="BW997" s="8"/>
      <c r="CB997" s="15"/>
      <c r="CG997" s="8"/>
      <c r="CM997" s="15"/>
      <c r="CR997" s="8"/>
      <c r="CX997" s="15"/>
    </row>
    <row r="998" spans="3:102" s="1" customFormat="1" x14ac:dyDescent="0.25">
      <c r="C998" s="15"/>
      <c r="F998" s="26"/>
      <c r="H998" s="8"/>
      <c r="N998" s="15"/>
      <c r="S998" s="8"/>
      <c r="Y998" s="15"/>
      <c r="AD998" s="8"/>
      <c r="AJ998" s="15"/>
      <c r="AO998" s="8"/>
      <c r="AU998" s="15"/>
      <c r="AZ998" s="8"/>
      <c r="BF998" s="15"/>
      <c r="BK998" s="8"/>
      <c r="BQ998" s="15"/>
      <c r="BV998" s="8"/>
      <c r="BW998" s="8"/>
      <c r="CB998" s="15"/>
      <c r="CG998" s="8"/>
      <c r="CM998" s="15"/>
      <c r="CR998" s="8"/>
      <c r="CX998" s="15"/>
    </row>
    <row r="999" spans="3:102" s="1" customFormat="1" x14ac:dyDescent="0.25">
      <c r="C999" s="15"/>
      <c r="F999" s="26"/>
      <c r="H999" s="8"/>
      <c r="N999" s="15"/>
      <c r="S999" s="8"/>
      <c r="Y999" s="15"/>
      <c r="AD999" s="8"/>
      <c r="AJ999" s="15"/>
      <c r="AO999" s="8"/>
      <c r="AU999" s="15"/>
      <c r="AZ999" s="8"/>
      <c r="BF999" s="15"/>
      <c r="BK999" s="8"/>
      <c r="BQ999" s="15"/>
      <c r="BV999" s="8"/>
      <c r="BW999" s="8"/>
      <c r="CB999" s="15"/>
      <c r="CG999" s="8"/>
      <c r="CM999" s="15"/>
      <c r="CR999" s="8"/>
      <c r="CX999" s="15"/>
    </row>
    <row r="1000" spans="3:102" s="1" customFormat="1" x14ac:dyDescent="0.25">
      <c r="C1000" s="15"/>
      <c r="F1000" s="26"/>
      <c r="H1000" s="8"/>
      <c r="N1000" s="15"/>
      <c r="S1000" s="8"/>
      <c r="Y1000" s="15"/>
      <c r="AD1000" s="8"/>
      <c r="AJ1000" s="15"/>
      <c r="AO1000" s="8"/>
      <c r="AU1000" s="15"/>
      <c r="AZ1000" s="8"/>
      <c r="BF1000" s="15"/>
      <c r="BK1000" s="8"/>
      <c r="BQ1000" s="15"/>
      <c r="BV1000" s="8"/>
      <c r="BW1000" s="8"/>
      <c r="CB1000" s="15"/>
      <c r="CG1000" s="8"/>
      <c r="CM1000" s="15"/>
      <c r="CR1000" s="8"/>
      <c r="CX1000" s="15"/>
    </row>
    <row r="1001" spans="3:102" s="1" customFormat="1" x14ac:dyDescent="0.25">
      <c r="C1001" s="15"/>
      <c r="F1001" s="26"/>
      <c r="H1001" s="8"/>
      <c r="N1001" s="15"/>
      <c r="S1001" s="8"/>
      <c r="Y1001" s="15"/>
      <c r="AD1001" s="8"/>
      <c r="AJ1001" s="15"/>
      <c r="AO1001" s="8"/>
      <c r="AU1001" s="15"/>
      <c r="AZ1001" s="8"/>
      <c r="BF1001" s="15"/>
      <c r="BK1001" s="8"/>
      <c r="BQ1001" s="15"/>
      <c r="BV1001" s="8"/>
      <c r="BW1001" s="8"/>
      <c r="CB1001" s="15"/>
      <c r="CG1001" s="8"/>
      <c r="CM1001" s="15"/>
      <c r="CR1001" s="8"/>
      <c r="CX1001" s="15"/>
    </row>
    <row r="1002" spans="3:102" s="1" customFormat="1" x14ac:dyDescent="0.25">
      <c r="C1002" s="15"/>
      <c r="F1002" s="26"/>
      <c r="H1002" s="8"/>
      <c r="N1002" s="15"/>
      <c r="S1002" s="8"/>
      <c r="Y1002" s="15"/>
      <c r="AD1002" s="8"/>
      <c r="AJ1002" s="15"/>
      <c r="AO1002" s="8"/>
      <c r="AU1002" s="15"/>
      <c r="AZ1002" s="8"/>
      <c r="BF1002" s="15"/>
      <c r="BK1002" s="8"/>
      <c r="BQ1002" s="15"/>
      <c r="BV1002" s="8"/>
      <c r="BW1002" s="8"/>
      <c r="CB1002" s="15"/>
      <c r="CG1002" s="8"/>
      <c r="CM1002" s="15"/>
      <c r="CR1002" s="8"/>
      <c r="CX1002" s="15"/>
    </row>
    <row r="1003" spans="3:102" s="1" customFormat="1" x14ac:dyDescent="0.25">
      <c r="C1003" s="15"/>
      <c r="F1003" s="26"/>
      <c r="H1003" s="8"/>
      <c r="N1003" s="15"/>
      <c r="S1003" s="8"/>
      <c r="Y1003" s="15"/>
      <c r="AD1003" s="8"/>
      <c r="AJ1003" s="15"/>
      <c r="AO1003" s="8"/>
      <c r="AU1003" s="15"/>
      <c r="AZ1003" s="8"/>
      <c r="BF1003" s="15"/>
      <c r="BK1003" s="8"/>
      <c r="BQ1003" s="15"/>
      <c r="BV1003" s="8"/>
      <c r="BW1003" s="8"/>
      <c r="CB1003" s="15"/>
      <c r="CG1003" s="8"/>
      <c r="CM1003" s="15"/>
      <c r="CR1003" s="8"/>
      <c r="CX1003" s="15"/>
    </row>
    <row r="1004" spans="3:102" s="1" customFormat="1" x14ac:dyDescent="0.25">
      <c r="C1004" s="15"/>
      <c r="F1004" s="26"/>
      <c r="H1004" s="8"/>
      <c r="N1004" s="15"/>
      <c r="S1004" s="8"/>
      <c r="Y1004" s="15"/>
      <c r="AD1004" s="8"/>
      <c r="AJ1004" s="15"/>
      <c r="AO1004" s="8"/>
      <c r="AU1004" s="15"/>
      <c r="AZ1004" s="8"/>
      <c r="BF1004" s="15"/>
      <c r="BK1004" s="8"/>
      <c r="BQ1004" s="15"/>
      <c r="BV1004" s="8"/>
      <c r="BW1004" s="8"/>
      <c r="CB1004" s="15"/>
      <c r="CG1004" s="8"/>
      <c r="CM1004" s="15"/>
      <c r="CR1004" s="8"/>
      <c r="CX1004" s="15"/>
    </row>
    <row r="1005" spans="3:102" s="1" customFormat="1" x14ac:dyDescent="0.25">
      <c r="C1005" s="15"/>
      <c r="F1005" s="26"/>
      <c r="H1005" s="8"/>
      <c r="N1005" s="15"/>
      <c r="S1005" s="8"/>
      <c r="Y1005" s="15"/>
      <c r="AD1005" s="8"/>
      <c r="AJ1005" s="15"/>
      <c r="AO1005" s="8"/>
      <c r="AU1005" s="15"/>
      <c r="AZ1005" s="8"/>
      <c r="BF1005" s="15"/>
      <c r="BK1005" s="8"/>
      <c r="BQ1005" s="15"/>
      <c r="BV1005" s="8"/>
      <c r="BW1005" s="8"/>
      <c r="CB1005" s="15"/>
      <c r="CG1005" s="8"/>
      <c r="CM1005" s="15"/>
      <c r="CR1005" s="8"/>
      <c r="CX1005" s="15"/>
    </row>
    <row r="1006" spans="3:102" s="1" customFormat="1" x14ac:dyDescent="0.25">
      <c r="C1006" s="15"/>
      <c r="F1006" s="26"/>
      <c r="H1006" s="8"/>
      <c r="N1006" s="15"/>
      <c r="S1006" s="8"/>
      <c r="Y1006" s="15"/>
      <c r="AD1006" s="8"/>
      <c r="AJ1006" s="15"/>
      <c r="AO1006" s="8"/>
      <c r="AU1006" s="15"/>
      <c r="AZ1006" s="8"/>
      <c r="BF1006" s="15"/>
      <c r="BK1006" s="8"/>
      <c r="BQ1006" s="15"/>
      <c r="BV1006" s="8"/>
      <c r="BW1006" s="8"/>
      <c r="CB1006" s="15"/>
      <c r="CG1006" s="8"/>
      <c r="CM1006" s="15"/>
      <c r="CR1006" s="8"/>
      <c r="CX1006" s="15"/>
    </row>
    <row r="1007" spans="3:102" s="1" customFormat="1" x14ac:dyDescent="0.25">
      <c r="C1007" s="15"/>
      <c r="F1007" s="26"/>
      <c r="H1007" s="8"/>
      <c r="N1007" s="15"/>
      <c r="S1007" s="8"/>
      <c r="Y1007" s="15"/>
      <c r="AD1007" s="8"/>
      <c r="AJ1007" s="15"/>
      <c r="AO1007" s="8"/>
      <c r="AU1007" s="15"/>
      <c r="AZ1007" s="8"/>
      <c r="BF1007" s="15"/>
      <c r="BK1007" s="8"/>
      <c r="BQ1007" s="15"/>
      <c r="BV1007" s="8"/>
      <c r="BW1007" s="8"/>
      <c r="CB1007" s="15"/>
      <c r="CG1007" s="8"/>
      <c r="CM1007" s="15"/>
      <c r="CR1007" s="8"/>
      <c r="CX1007" s="15"/>
    </row>
    <row r="1008" spans="3:102" s="1" customFormat="1" x14ac:dyDescent="0.25">
      <c r="C1008" s="15"/>
      <c r="F1008" s="26"/>
      <c r="H1008" s="8"/>
      <c r="N1008" s="15"/>
      <c r="S1008" s="8"/>
      <c r="Y1008" s="15"/>
      <c r="AD1008" s="8"/>
      <c r="AJ1008" s="15"/>
      <c r="AO1008" s="8"/>
      <c r="AU1008" s="15"/>
      <c r="AZ1008" s="8"/>
      <c r="BF1008" s="15"/>
      <c r="BK1008" s="8"/>
      <c r="BQ1008" s="15"/>
      <c r="BV1008" s="8"/>
      <c r="BW1008" s="8"/>
      <c r="CB1008" s="15"/>
      <c r="CG1008" s="8"/>
      <c r="CM1008" s="15"/>
      <c r="CR1008" s="8"/>
      <c r="CX1008" s="15"/>
    </row>
    <row r="1009" spans="3:102" s="1" customFormat="1" x14ac:dyDescent="0.25">
      <c r="C1009" s="15"/>
      <c r="F1009" s="26"/>
      <c r="H1009" s="8"/>
      <c r="N1009" s="15"/>
      <c r="S1009" s="8"/>
      <c r="Y1009" s="15"/>
      <c r="AD1009" s="8"/>
      <c r="AJ1009" s="15"/>
      <c r="AO1009" s="8"/>
      <c r="AU1009" s="15"/>
      <c r="AZ1009" s="8"/>
      <c r="BF1009" s="15"/>
      <c r="BK1009" s="8"/>
      <c r="BQ1009" s="15"/>
      <c r="BV1009" s="8"/>
      <c r="BW1009" s="8"/>
      <c r="CB1009" s="15"/>
      <c r="CG1009" s="8"/>
      <c r="CM1009" s="15"/>
      <c r="CR1009" s="8"/>
      <c r="CX1009" s="15"/>
    </row>
    <row r="1010" spans="3:102" s="1" customFormat="1" x14ac:dyDescent="0.25">
      <c r="C1010" s="15"/>
      <c r="F1010" s="26"/>
      <c r="H1010" s="8"/>
      <c r="N1010" s="15"/>
      <c r="S1010" s="8"/>
      <c r="Y1010" s="15"/>
      <c r="AD1010" s="8"/>
      <c r="AJ1010" s="15"/>
      <c r="AO1010" s="8"/>
      <c r="AU1010" s="15"/>
      <c r="AZ1010" s="8"/>
      <c r="BF1010" s="15"/>
      <c r="BK1010" s="8"/>
      <c r="BQ1010" s="15"/>
      <c r="BV1010" s="8"/>
      <c r="BW1010" s="8"/>
      <c r="CB1010" s="15"/>
      <c r="CG1010" s="8"/>
      <c r="CM1010" s="15"/>
      <c r="CR1010" s="8"/>
      <c r="CX1010" s="15"/>
    </row>
    <row r="1011" spans="3:102" s="1" customFormat="1" x14ac:dyDescent="0.25">
      <c r="C1011" s="15"/>
      <c r="F1011" s="26"/>
      <c r="H1011" s="8"/>
      <c r="N1011" s="15"/>
      <c r="S1011" s="8"/>
      <c r="Y1011" s="15"/>
      <c r="AD1011" s="8"/>
      <c r="AJ1011" s="15"/>
      <c r="AO1011" s="8"/>
      <c r="AU1011" s="15"/>
      <c r="AZ1011" s="8"/>
      <c r="BF1011" s="15"/>
      <c r="BK1011" s="8"/>
      <c r="BQ1011" s="15"/>
      <c r="BV1011" s="8"/>
      <c r="BW1011" s="8"/>
      <c r="CB1011" s="15"/>
      <c r="CG1011" s="8"/>
      <c r="CM1011" s="15"/>
      <c r="CR1011" s="8"/>
      <c r="CX1011" s="15"/>
    </row>
    <row r="1012" spans="3:102" s="1" customFormat="1" x14ac:dyDescent="0.25">
      <c r="C1012" s="15"/>
      <c r="F1012" s="26"/>
      <c r="H1012" s="8"/>
      <c r="N1012" s="15"/>
      <c r="S1012" s="8"/>
      <c r="Y1012" s="15"/>
      <c r="AD1012" s="8"/>
      <c r="AJ1012" s="15"/>
      <c r="AO1012" s="8"/>
      <c r="AU1012" s="15"/>
      <c r="AZ1012" s="8"/>
      <c r="BF1012" s="15"/>
      <c r="BK1012" s="8"/>
      <c r="BQ1012" s="15"/>
      <c r="BV1012" s="8"/>
      <c r="BW1012" s="8"/>
      <c r="CB1012" s="15"/>
      <c r="CG1012" s="8"/>
      <c r="CM1012" s="15"/>
      <c r="CR1012" s="8"/>
      <c r="CX1012" s="15"/>
    </row>
    <row r="1013" spans="3:102" s="1" customFormat="1" x14ac:dyDescent="0.25">
      <c r="C1013" s="15"/>
      <c r="F1013" s="26"/>
      <c r="H1013" s="8"/>
      <c r="N1013" s="15"/>
      <c r="S1013" s="8"/>
      <c r="Y1013" s="15"/>
      <c r="AD1013" s="8"/>
      <c r="AJ1013" s="15"/>
      <c r="AO1013" s="8"/>
      <c r="AU1013" s="15"/>
      <c r="AZ1013" s="8"/>
      <c r="BF1013" s="15"/>
      <c r="BK1013" s="8"/>
      <c r="BQ1013" s="15"/>
      <c r="BV1013" s="8"/>
      <c r="BW1013" s="8"/>
      <c r="CB1013" s="15"/>
      <c r="CG1013" s="8"/>
      <c r="CM1013" s="15"/>
      <c r="CR1013" s="8"/>
      <c r="CX1013" s="15"/>
    </row>
    <row r="1014" spans="3:102" s="1" customFormat="1" x14ac:dyDescent="0.25">
      <c r="C1014" s="15"/>
      <c r="F1014" s="26"/>
      <c r="H1014" s="8"/>
      <c r="N1014" s="15"/>
      <c r="S1014" s="8"/>
      <c r="Y1014" s="15"/>
      <c r="AD1014" s="8"/>
      <c r="AJ1014" s="15"/>
      <c r="AO1014" s="8"/>
      <c r="AU1014" s="15"/>
      <c r="AZ1014" s="8"/>
      <c r="BF1014" s="15"/>
      <c r="BK1014" s="8"/>
      <c r="BQ1014" s="15"/>
      <c r="BV1014" s="8"/>
      <c r="BW1014" s="8"/>
      <c r="CB1014" s="15"/>
      <c r="CG1014" s="8"/>
      <c r="CM1014" s="15"/>
      <c r="CR1014" s="8"/>
      <c r="CX1014" s="15"/>
    </row>
    <row r="1015" spans="3:102" s="1" customFormat="1" x14ac:dyDescent="0.25">
      <c r="C1015" s="15"/>
      <c r="F1015" s="26"/>
      <c r="H1015" s="8"/>
      <c r="N1015" s="15"/>
      <c r="S1015" s="8"/>
      <c r="Y1015" s="15"/>
      <c r="AD1015" s="8"/>
      <c r="AJ1015" s="15"/>
      <c r="AO1015" s="8"/>
      <c r="AU1015" s="15"/>
      <c r="AZ1015" s="8"/>
      <c r="BF1015" s="15"/>
      <c r="BK1015" s="8"/>
      <c r="BQ1015" s="15"/>
      <c r="BV1015" s="8"/>
      <c r="BW1015" s="8"/>
      <c r="CB1015" s="15"/>
      <c r="CG1015" s="8"/>
      <c r="CM1015" s="15"/>
      <c r="CR1015" s="8"/>
      <c r="CX1015" s="15"/>
    </row>
    <row r="1016" spans="3:102" s="1" customFormat="1" x14ac:dyDescent="0.25">
      <c r="C1016" s="15"/>
      <c r="F1016" s="26"/>
      <c r="H1016" s="8"/>
      <c r="N1016" s="15"/>
      <c r="S1016" s="8"/>
      <c r="Y1016" s="15"/>
      <c r="AD1016" s="8"/>
      <c r="AJ1016" s="15"/>
      <c r="AO1016" s="8"/>
      <c r="AU1016" s="15"/>
      <c r="AZ1016" s="8"/>
      <c r="BF1016" s="15"/>
      <c r="BK1016" s="8"/>
      <c r="BQ1016" s="15"/>
      <c r="BV1016" s="8"/>
      <c r="BW1016" s="8"/>
      <c r="CB1016" s="15"/>
      <c r="CG1016" s="8"/>
      <c r="CM1016" s="15"/>
      <c r="CR1016" s="8"/>
      <c r="CX1016" s="15"/>
    </row>
    <row r="1017" spans="3:102" s="1" customFormat="1" x14ac:dyDescent="0.25">
      <c r="C1017" s="15"/>
      <c r="F1017" s="26"/>
      <c r="H1017" s="8"/>
      <c r="N1017" s="15"/>
      <c r="S1017" s="8"/>
      <c r="Y1017" s="15"/>
      <c r="AD1017" s="8"/>
      <c r="AJ1017" s="15"/>
      <c r="AO1017" s="8"/>
      <c r="AU1017" s="15"/>
      <c r="AZ1017" s="8"/>
      <c r="BF1017" s="15"/>
      <c r="BK1017" s="8"/>
      <c r="BQ1017" s="15"/>
      <c r="BV1017" s="8"/>
      <c r="BW1017" s="8"/>
      <c r="CB1017" s="15"/>
      <c r="CG1017" s="8"/>
      <c r="CM1017" s="15"/>
      <c r="CR1017" s="8"/>
      <c r="CX1017" s="15"/>
    </row>
    <row r="1018" spans="3:102" s="1" customFormat="1" x14ac:dyDescent="0.25">
      <c r="C1018" s="15"/>
      <c r="F1018" s="26"/>
      <c r="H1018" s="8"/>
      <c r="N1018" s="15"/>
      <c r="S1018" s="8"/>
      <c r="Y1018" s="15"/>
      <c r="AD1018" s="8"/>
      <c r="AJ1018" s="15"/>
      <c r="AO1018" s="8"/>
      <c r="AU1018" s="15"/>
      <c r="AZ1018" s="8"/>
      <c r="BF1018" s="15"/>
      <c r="BK1018" s="8"/>
      <c r="BQ1018" s="15"/>
      <c r="BV1018" s="8"/>
      <c r="BW1018" s="8"/>
      <c r="CB1018" s="15"/>
      <c r="CG1018" s="8"/>
      <c r="CM1018" s="15"/>
      <c r="CR1018" s="8"/>
      <c r="CX1018" s="15"/>
    </row>
    <row r="1019" spans="3:102" s="1" customFormat="1" x14ac:dyDescent="0.25">
      <c r="C1019" s="15"/>
      <c r="F1019" s="26"/>
      <c r="H1019" s="8"/>
      <c r="N1019" s="15"/>
      <c r="S1019" s="8"/>
      <c r="Y1019" s="15"/>
      <c r="AD1019" s="8"/>
      <c r="AJ1019" s="15"/>
      <c r="AO1019" s="8"/>
      <c r="AU1019" s="15"/>
      <c r="AZ1019" s="8"/>
      <c r="BF1019" s="15"/>
      <c r="BK1019" s="8"/>
      <c r="BQ1019" s="15"/>
      <c r="BV1019" s="8"/>
      <c r="BW1019" s="8"/>
      <c r="CB1019" s="15"/>
      <c r="CG1019" s="8"/>
      <c r="CM1019" s="15"/>
      <c r="CR1019" s="8"/>
      <c r="CX1019" s="15"/>
    </row>
    <row r="1020" spans="3:102" s="1" customFormat="1" x14ac:dyDescent="0.25">
      <c r="C1020" s="15"/>
      <c r="F1020" s="26"/>
      <c r="H1020" s="8"/>
      <c r="N1020" s="15"/>
      <c r="S1020" s="8"/>
      <c r="Y1020" s="15"/>
      <c r="AD1020" s="8"/>
      <c r="AJ1020" s="15"/>
      <c r="AO1020" s="8"/>
      <c r="AU1020" s="15"/>
      <c r="AZ1020" s="8"/>
      <c r="BF1020" s="15"/>
      <c r="BK1020" s="8"/>
      <c r="BQ1020" s="15"/>
      <c r="BV1020" s="8"/>
      <c r="BW1020" s="8"/>
      <c r="CB1020" s="15"/>
      <c r="CG1020" s="8"/>
      <c r="CM1020" s="15"/>
      <c r="CR1020" s="8"/>
      <c r="CX1020" s="15"/>
    </row>
    <row r="1021" spans="3:102" s="1" customFormat="1" x14ac:dyDescent="0.25">
      <c r="C1021" s="15"/>
      <c r="F1021" s="26"/>
      <c r="H1021" s="8"/>
      <c r="N1021" s="15"/>
      <c r="S1021" s="8"/>
      <c r="Y1021" s="15"/>
      <c r="AD1021" s="8"/>
      <c r="AJ1021" s="15"/>
      <c r="AO1021" s="8"/>
      <c r="AU1021" s="15"/>
      <c r="AZ1021" s="8"/>
      <c r="BF1021" s="15"/>
      <c r="BK1021" s="8"/>
      <c r="BQ1021" s="15"/>
      <c r="BV1021" s="8"/>
      <c r="BW1021" s="8"/>
      <c r="CB1021" s="15"/>
      <c r="CG1021" s="8"/>
      <c r="CM1021" s="15"/>
      <c r="CR1021" s="8"/>
      <c r="CX1021" s="15"/>
    </row>
    <row r="1022" spans="3:102" s="1" customFormat="1" x14ac:dyDescent="0.25">
      <c r="C1022" s="15"/>
      <c r="F1022" s="26"/>
      <c r="H1022" s="8"/>
      <c r="N1022" s="15"/>
      <c r="S1022" s="8"/>
      <c r="Y1022" s="15"/>
      <c r="AD1022" s="8"/>
      <c r="AJ1022" s="15"/>
      <c r="AO1022" s="8"/>
      <c r="AU1022" s="15"/>
      <c r="AZ1022" s="8"/>
      <c r="BF1022" s="15"/>
      <c r="BK1022" s="8"/>
      <c r="BQ1022" s="15"/>
      <c r="BV1022" s="8"/>
      <c r="BW1022" s="8"/>
      <c r="CB1022" s="15"/>
      <c r="CG1022" s="8"/>
      <c r="CM1022" s="15"/>
      <c r="CR1022" s="8"/>
      <c r="CX1022" s="15"/>
    </row>
    <row r="1023" spans="3:102" s="1" customFormat="1" x14ac:dyDescent="0.25">
      <c r="C1023" s="15"/>
      <c r="F1023" s="26"/>
      <c r="H1023" s="8"/>
      <c r="N1023" s="15"/>
      <c r="S1023" s="8"/>
      <c r="Y1023" s="15"/>
      <c r="AD1023" s="8"/>
      <c r="AJ1023" s="15"/>
      <c r="AO1023" s="8"/>
      <c r="AU1023" s="15"/>
      <c r="AZ1023" s="8"/>
      <c r="BF1023" s="15"/>
      <c r="BK1023" s="8"/>
      <c r="BQ1023" s="15"/>
      <c r="BV1023" s="8"/>
      <c r="BW1023" s="8"/>
      <c r="CB1023" s="15"/>
      <c r="CG1023" s="8"/>
      <c r="CM1023" s="15"/>
      <c r="CR1023" s="8"/>
      <c r="CX1023" s="15"/>
    </row>
    <row r="1024" spans="3:102" s="1" customFormat="1" x14ac:dyDescent="0.25">
      <c r="C1024" s="15"/>
      <c r="F1024" s="26"/>
      <c r="H1024" s="8"/>
      <c r="N1024" s="15"/>
      <c r="S1024" s="8"/>
      <c r="Y1024" s="15"/>
      <c r="AD1024" s="8"/>
      <c r="AJ1024" s="15"/>
      <c r="AO1024" s="8"/>
      <c r="AU1024" s="15"/>
      <c r="AZ1024" s="8"/>
      <c r="BF1024" s="15"/>
      <c r="BK1024" s="8"/>
      <c r="BQ1024" s="15"/>
      <c r="BV1024" s="8"/>
      <c r="BW1024" s="8"/>
      <c r="CB1024" s="15"/>
      <c r="CG1024" s="8"/>
      <c r="CM1024" s="15"/>
      <c r="CR1024" s="8"/>
      <c r="CX1024" s="15"/>
    </row>
    <row r="1025" spans="3:102" s="1" customFormat="1" x14ac:dyDescent="0.25">
      <c r="C1025" s="15"/>
      <c r="F1025" s="26"/>
      <c r="H1025" s="8"/>
      <c r="N1025" s="15"/>
      <c r="S1025" s="8"/>
      <c r="Y1025" s="15"/>
      <c r="AD1025" s="8"/>
      <c r="AJ1025" s="15"/>
      <c r="AO1025" s="8"/>
      <c r="AU1025" s="15"/>
      <c r="AZ1025" s="8"/>
      <c r="BF1025" s="15"/>
      <c r="BK1025" s="8"/>
      <c r="BQ1025" s="15"/>
      <c r="BV1025" s="8"/>
      <c r="BW1025" s="8"/>
      <c r="CB1025" s="15"/>
      <c r="CG1025" s="8"/>
      <c r="CM1025" s="15"/>
      <c r="CR1025" s="8"/>
      <c r="CX1025" s="15"/>
    </row>
    <row r="1026" spans="3:102" s="1" customFormat="1" x14ac:dyDescent="0.25">
      <c r="C1026" s="15"/>
      <c r="F1026" s="26"/>
      <c r="H1026" s="8"/>
      <c r="N1026" s="15"/>
      <c r="S1026" s="8"/>
      <c r="Y1026" s="15"/>
      <c r="AD1026" s="8"/>
      <c r="AJ1026" s="15"/>
      <c r="AO1026" s="8"/>
      <c r="AU1026" s="15"/>
      <c r="AZ1026" s="8"/>
      <c r="BF1026" s="15"/>
      <c r="BK1026" s="8"/>
      <c r="BQ1026" s="15"/>
      <c r="BV1026" s="8"/>
      <c r="BW1026" s="8"/>
      <c r="CB1026" s="15"/>
      <c r="CG1026" s="8"/>
      <c r="CM1026" s="15"/>
      <c r="CR1026" s="8"/>
      <c r="CX1026" s="15"/>
    </row>
    <row r="1027" spans="3:102" s="1" customFormat="1" x14ac:dyDescent="0.25">
      <c r="C1027" s="15"/>
      <c r="F1027" s="26"/>
      <c r="H1027" s="8"/>
      <c r="N1027" s="15"/>
      <c r="S1027" s="8"/>
      <c r="Y1027" s="15"/>
      <c r="AD1027" s="8"/>
      <c r="AJ1027" s="15"/>
      <c r="AO1027" s="8"/>
      <c r="AU1027" s="15"/>
      <c r="AZ1027" s="8"/>
      <c r="BF1027" s="15"/>
      <c r="BK1027" s="8"/>
      <c r="BQ1027" s="15"/>
      <c r="BV1027" s="8"/>
      <c r="BW1027" s="8"/>
      <c r="CB1027" s="15"/>
      <c r="CG1027" s="8"/>
      <c r="CM1027" s="15"/>
      <c r="CR1027" s="8"/>
      <c r="CX1027" s="15"/>
    </row>
    <row r="1028" spans="3:102" s="1" customFormat="1" x14ac:dyDescent="0.25">
      <c r="C1028" s="15"/>
      <c r="F1028" s="26"/>
      <c r="H1028" s="8"/>
      <c r="N1028" s="15"/>
      <c r="S1028" s="8"/>
      <c r="Y1028" s="15"/>
      <c r="AD1028" s="8"/>
      <c r="AJ1028" s="15"/>
      <c r="AO1028" s="8"/>
      <c r="AU1028" s="15"/>
      <c r="AZ1028" s="8"/>
      <c r="BF1028" s="15"/>
      <c r="BK1028" s="8"/>
      <c r="BQ1028" s="15"/>
      <c r="BV1028" s="8"/>
      <c r="BW1028" s="8"/>
      <c r="CB1028" s="15"/>
      <c r="CG1028" s="8"/>
      <c r="CM1028" s="15"/>
      <c r="CR1028" s="8"/>
      <c r="CX1028" s="15"/>
    </row>
    <row r="1029" spans="3:102" s="1" customFormat="1" x14ac:dyDescent="0.25">
      <c r="C1029" s="15"/>
      <c r="F1029" s="26"/>
      <c r="H1029" s="8"/>
      <c r="N1029" s="15"/>
      <c r="S1029" s="8"/>
      <c r="Y1029" s="15"/>
      <c r="AD1029" s="8"/>
      <c r="AJ1029" s="15"/>
      <c r="AO1029" s="8"/>
      <c r="AU1029" s="15"/>
      <c r="AZ1029" s="8"/>
      <c r="BF1029" s="15"/>
      <c r="BK1029" s="8"/>
      <c r="BQ1029" s="15"/>
      <c r="BV1029" s="8"/>
      <c r="BW1029" s="8"/>
      <c r="CB1029" s="15"/>
      <c r="CG1029" s="8"/>
      <c r="CM1029" s="15"/>
      <c r="CR1029" s="8"/>
      <c r="CX1029" s="15"/>
    </row>
    <row r="1030" spans="3:102" s="1" customFormat="1" x14ac:dyDescent="0.25">
      <c r="C1030" s="15"/>
      <c r="F1030" s="26"/>
      <c r="H1030" s="8"/>
      <c r="N1030" s="15"/>
      <c r="S1030" s="8"/>
      <c r="Y1030" s="15"/>
      <c r="AD1030" s="8"/>
      <c r="AJ1030" s="15"/>
      <c r="AO1030" s="8"/>
      <c r="AU1030" s="15"/>
      <c r="AZ1030" s="8"/>
      <c r="BF1030" s="15"/>
      <c r="BK1030" s="8"/>
      <c r="BQ1030" s="15"/>
      <c r="BV1030" s="8"/>
      <c r="BW1030" s="8"/>
      <c r="CB1030" s="15"/>
      <c r="CG1030" s="8"/>
      <c r="CM1030" s="15"/>
      <c r="CR1030" s="8"/>
      <c r="CX1030" s="15"/>
    </row>
    <row r="1031" spans="3:102" s="1" customFormat="1" x14ac:dyDescent="0.25">
      <c r="C1031" s="15"/>
      <c r="F1031" s="26"/>
      <c r="H1031" s="8"/>
      <c r="N1031" s="15"/>
      <c r="S1031" s="8"/>
      <c r="Y1031" s="15"/>
      <c r="AD1031" s="8"/>
      <c r="AJ1031" s="15"/>
      <c r="AO1031" s="8"/>
      <c r="AU1031" s="15"/>
      <c r="AZ1031" s="8"/>
      <c r="BF1031" s="15"/>
      <c r="BK1031" s="8"/>
      <c r="BQ1031" s="15"/>
      <c r="BV1031" s="8"/>
      <c r="BW1031" s="8"/>
      <c r="CB1031" s="15"/>
      <c r="CG1031" s="8"/>
      <c r="CM1031" s="15"/>
      <c r="CR1031" s="8"/>
      <c r="CX1031" s="15"/>
    </row>
    <row r="1032" spans="3:102" s="1" customFormat="1" x14ac:dyDescent="0.25">
      <c r="C1032" s="15"/>
      <c r="F1032" s="26"/>
      <c r="H1032" s="8"/>
      <c r="N1032" s="15"/>
      <c r="S1032" s="8"/>
      <c r="Y1032" s="15"/>
      <c r="AD1032" s="8"/>
      <c r="AJ1032" s="15"/>
      <c r="AO1032" s="8"/>
      <c r="AU1032" s="15"/>
      <c r="AZ1032" s="8"/>
      <c r="BF1032" s="15"/>
      <c r="BK1032" s="8"/>
      <c r="BQ1032" s="15"/>
      <c r="BV1032" s="8"/>
      <c r="BW1032" s="8"/>
      <c r="CB1032" s="15"/>
      <c r="CG1032" s="8"/>
      <c r="CM1032" s="15"/>
      <c r="CR1032" s="8"/>
      <c r="CX1032" s="15"/>
    </row>
    <row r="1033" spans="3:102" s="1" customFormat="1" x14ac:dyDescent="0.25">
      <c r="C1033" s="15"/>
      <c r="F1033" s="26"/>
      <c r="H1033" s="8"/>
      <c r="N1033" s="15"/>
      <c r="S1033" s="8"/>
      <c r="Y1033" s="15"/>
      <c r="AD1033" s="8"/>
      <c r="AJ1033" s="15"/>
      <c r="AO1033" s="8"/>
      <c r="AU1033" s="15"/>
      <c r="AZ1033" s="8"/>
      <c r="BF1033" s="15"/>
      <c r="BK1033" s="8"/>
      <c r="BQ1033" s="15"/>
      <c r="BV1033" s="8"/>
      <c r="BW1033" s="8"/>
      <c r="CB1033" s="15"/>
      <c r="CG1033" s="8"/>
      <c r="CM1033" s="15"/>
      <c r="CR1033" s="8"/>
      <c r="CX1033" s="15"/>
    </row>
    <row r="1034" spans="3:102" s="1" customFormat="1" x14ac:dyDescent="0.25">
      <c r="C1034" s="15"/>
      <c r="F1034" s="26"/>
      <c r="H1034" s="8"/>
      <c r="N1034" s="15"/>
      <c r="S1034" s="8"/>
      <c r="Y1034" s="15"/>
      <c r="AD1034" s="8"/>
      <c r="AJ1034" s="15"/>
      <c r="AO1034" s="8"/>
      <c r="AU1034" s="15"/>
      <c r="AZ1034" s="8"/>
      <c r="BF1034" s="15"/>
      <c r="BK1034" s="8"/>
      <c r="BQ1034" s="15"/>
      <c r="BV1034" s="8"/>
      <c r="BW1034" s="8"/>
      <c r="CB1034" s="15"/>
      <c r="CG1034" s="8"/>
      <c r="CM1034" s="15"/>
      <c r="CR1034" s="8"/>
      <c r="CX1034" s="15"/>
    </row>
    <row r="1035" spans="3:102" s="1" customFormat="1" x14ac:dyDescent="0.25">
      <c r="C1035" s="15"/>
      <c r="F1035" s="26"/>
      <c r="H1035" s="8"/>
      <c r="N1035" s="15"/>
      <c r="S1035" s="8"/>
      <c r="Y1035" s="15"/>
      <c r="AD1035" s="8"/>
      <c r="AJ1035" s="15"/>
      <c r="AO1035" s="8"/>
      <c r="AU1035" s="15"/>
      <c r="AZ1035" s="8"/>
      <c r="BF1035" s="15"/>
      <c r="BK1035" s="8"/>
      <c r="BQ1035" s="15"/>
      <c r="BV1035" s="8"/>
      <c r="BW1035" s="8"/>
      <c r="CB1035" s="15"/>
      <c r="CG1035" s="8"/>
      <c r="CM1035" s="15"/>
      <c r="CR1035" s="8"/>
      <c r="CX1035" s="15"/>
    </row>
    <row r="1036" spans="3:102" s="1" customFormat="1" x14ac:dyDescent="0.25">
      <c r="C1036" s="15"/>
      <c r="F1036" s="26"/>
      <c r="H1036" s="8"/>
      <c r="N1036" s="15"/>
      <c r="S1036" s="8"/>
      <c r="Y1036" s="15"/>
      <c r="AD1036" s="8"/>
      <c r="AJ1036" s="15"/>
      <c r="AO1036" s="8"/>
      <c r="AU1036" s="15"/>
      <c r="AZ1036" s="8"/>
      <c r="BF1036" s="15"/>
      <c r="BK1036" s="8"/>
      <c r="BQ1036" s="15"/>
      <c r="BV1036" s="8"/>
      <c r="BW1036" s="8"/>
      <c r="CB1036" s="15"/>
      <c r="CG1036" s="8"/>
      <c r="CM1036" s="15"/>
      <c r="CR1036" s="8"/>
      <c r="CX1036" s="15"/>
    </row>
    <row r="1037" spans="3:102" s="1" customFormat="1" x14ac:dyDescent="0.25">
      <c r="C1037" s="15"/>
      <c r="F1037" s="26"/>
      <c r="H1037" s="8"/>
      <c r="N1037" s="15"/>
      <c r="S1037" s="8"/>
      <c r="Y1037" s="15"/>
      <c r="AD1037" s="8"/>
      <c r="AJ1037" s="15"/>
      <c r="AO1037" s="8"/>
      <c r="AU1037" s="15"/>
      <c r="AZ1037" s="8"/>
      <c r="BF1037" s="15"/>
      <c r="BK1037" s="8"/>
      <c r="BQ1037" s="15"/>
      <c r="BV1037" s="8"/>
      <c r="BW1037" s="8"/>
      <c r="CB1037" s="15"/>
      <c r="CG1037" s="8"/>
      <c r="CM1037" s="15"/>
      <c r="CR1037" s="8"/>
      <c r="CX1037" s="15"/>
    </row>
    <row r="1038" spans="3:102" s="1" customFormat="1" x14ac:dyDescent="0.25">
      <c r="C1038" s="15"/>
      <c r="F1038" s="26"/>
      <c r="H1038" s="8"/>
      <c r="N1038" s="15"/>
      <c r="S1038" s="8"/>
      <c r="Y1038" s="15"/>
      <c r="AD1038" s="8"/>
      <c r="AJ1038" s="15"/>
      <c r="AO1038" s="8"/>
      <c r="AU1038" s="15"/>
      <c r="AZ1038" s="8"/>
      <c r="BF1038" s="15"/>
      <c r="BK1038" s="8"/>
      <c r="BQ1038" s="15"/>
      <c r="BV1038" s="8"/>
      <c r="BW1038" s="8"/>
      <c r="CB1038" s="15"/>
      <c r="CG1038" s="8"/>
      <c r="CM1038" s="15"/>
      <c r="CR1038" s="8"/>
      <c r="CX1038" s="15"/>
    </row>
    <row r="1039" spans="3:102" s="1" customFormat="1" x14ac:dyDescent="0.25">
      <c r="C1039" s="15"/>
      <c r="F1039" s="26"/>
      <c r="H1039" s="8"/>
      <c r="N1039" s="15"/>
      <c r="S1039" s="8"/>
      <c r="Y1039" s="15"/>
      <c r="AD1039" s="8"/>
      <c r="AJ1039" s="15"/>
      <c r="AO1039" s="8"/>
      <c r="AU1039" s="15"/>
      <c r="AZ1039" s="8"/>
      <c r="BF1039" s="15"/>
      <c r="BK1039" s="8"/>
      <c r="BQ1039" s="15"/>
      <c r="BV1039" s="8"/>
      <c r="BW1039" s="8"/>
      <c r="CB1039" s="15"/>
      <c r="CG1039" s="8"/>
      <c r="CM1039" s="15"/>
      <c r="CR1039" s="8"/>
      <c r="CX1039" s="15"/>
    </row>
    <row r="1040" spans="3:102" s="1" customFormat="1" x14ac:dyDescent="0.25">
      <c r="C1040" s="15"/>
      <c r="F1040" s="26"/>
      <c r="H1040" s="8"/>
      <c r="N1040" s="15"/>
      <c r="S1040" s="8"/>
      <c r="Y1040" s="15"/>
      <c r="AD1040" s="8"/>
      <c r="AJ1040" s="15"/>
      <c r="AO1040" s="8"/>
      <c r="AU1040" s="15"/>
      <c r="AZ1040" s="8"/>
      <c r="BF1040" s="15"/>
      <c r="BK1040" s="8"/>
      <c r="BQ1040" s="15"/>
      <c r="BV1040" s="8"/>
      <c r="BW1040" s="8"/>
      <c r="CB1040" s="15"/>
      <c r="CG1040" s="8"/>
      <c r="CM1040" s="15"/>
      <c r="CR1040" s="8"/>
      <c r="CX1040" s="15"/>
    </row>
    <row r="1041" spans="3:102" s="1" customFormat="1" x14ac:dyDescent="0.25">
      <c r="C1041" s="15"/>
      <c r="F1041" s="26"/>
      <c r="H1041" s="8"/>
      <c r="N1041" s="15"/>
      <c r="S1041" s="8"/>
      <c r="Y1041" s="15"/>
      <c r="AD1041" s="8"/>
      <c r="AJ1041" s="15"/>
      <c r="AO1041" s="8"/>
      <c r="AU1041" s="15"/>
      <c r="AZ1041" s="8"/>
      <c r="BF1041" s="15"/>
      <c r="BK1041" s="8"/>
      <c r="BQ1041" s="15"/>
      <c r="BV1041" s="8"/>
      <c r="BW1041" s="8"/>
      <c r="CB1041" s="15"/>
      <c r="CG1041" s="8"/>
      <c r="CM1041" s="15"/>
      <c r="CR1041" s="8"/>
      <c r="CX1041" s="15"/>
    </row>
    <row r="1042" spans="3:102" s="1" customFormat="1" x14ac:dyDescent="0.25">
      <c r="C1042" s="15"/>
      <c r="F1042" s="26"/>
      <c r="H1042" s="8"/>
      <c r="N1042" s="15"/>
      <c r="S1042" s="8"/>
      <c r="Y1042" s="15"/>
      <c r="AD1042" s="8"/>
      <c r="AJ1042" s="15"/>
      <c r="AO1042" s="8"/>
      <c r="AU1042" s="15"/>
      <c r="AZ1042" s="8"/>
      <c r="BF1042" s="15"/>
      <c r="BK1042" s="8"/>
      <c r="BQ1042" s="15"/>
      <c r="BV1042" s="8"/>
      <c r="BW1042" s="8"/>
      <c r="CB1042" s="15"/>
      <c r="CG1042" s="8"/>
      <c r="CM1042" s="15"/>
      <c r="CR1042" s="8"/>
      <c r="CX1042" s="15"/>
    </row>
    <row r="1043" spans="3:102" s="1" customFormat="1" x14ac:dyDescent="0.25">
      <c r="C1043" s="15"/>
      <c r="F1043" s="26"/>
      <c r="H1043" s="8"/>
      <c r="N1043" s="15"/>
      <c r="S1043" s="8"/>
      <c r="Y1043" s="15"/>
      <c r="AD1043" s="8"/>
      <c r="AJ1043" s="15"/>
      <c r="AO1043" s="8"/>
      <c r="AU1043" s="15"/>
      <c r="AZ1043" s="8"/>
      <c r="BF1043" s="15"/>
      <c r="BK1043" s="8"/>
      <c r="BQ1043" s="15"/>
      <c r="BV1043" s="8"/>
      <c r="BW1043" s="8"/>
      <c r="CB1043" s="15"/>
      <c r="CG1043" s="8"/>
      <c r="CM1043" s="15"/>
      <c r="CR1043" s="8"/>
      <c r="CX1043" s="15"/>
    </row>
    <row r="1044" spans="3:102" s="1" customFormat="1" x14ac:dyDescent="0.25">
      <c r="C1044" s="15"/>
      <c r="F1044" s="26"/>
      <c r="H1044" s="8"/>
      <c r="N1044" s="15"/>
      <c r="S1044" s="8"/>
      <c r="Y1044" s="15"/>
      <c r="AD1044" s="8"/>
      <c r="AJ1044" s="15"/>
      <c r="AO1044" s="8"/>
      <c r="AU1044" s="15"/>
      <c r="AZ1044" s="8"/>
      <c r="BF1044" s="15"/>
      <c r="BK1044" s="8"/>
      <c r="BQ1044" s="15"/>
      <c r="BV1044" s="8"/>
      <c r="BW1044" s="8"/>
      <c r="CB1044" s="15"/>
      <c r="CG1044" s="8"/>
      <c r="CM1044" s="15"/>
      <c r="CR1044" s="8"/>
      <c r="CX1044" s="15"/>
    </row>
    <row r="1045" spans="3:102" s="1" customFormat="1" x14ac:dyDescent="0.25">
      <c r="C1045" s="15"/>
      <c r="F1045" s="26"/>
      <c r="H1045" s="8"/>
      <c r="N1045" s="15"/>
      <c r="S1045" s="8"/>
      <c r="Y1045" s="15"/>
      <c r="AD1045" s="8"/>
      <c r="AJ1045" s="15"/>
      <c r="AO1045" s="8"/>
      <c r="AU1045" s="15"/>
      <c r="AZ1045" s="8"/>
      <c r="BF1045" s="15"/>
      <c r="BK1045" s="8"/>
      <c r="BQ1045" s="15"/>
      <c r="BV1045" s="8"/>
      <c r="BW1045" s="8"/>
      <c r="CB1045" s="15"/>
      <c r="CG1045" s="8"/>
      <c r="CM1045" s="15"/>
      <c r="CR1045" s="8"/>
      <c r="CX1045" s="15"/>
    </row>
    <row r="1046" spans="3:102" s="1" customFormat="1" x14ac:dyDescent="0.25">
      <c r="C1046" s="15"/>
      <c r="F1046" s="26"/>
      <c r="H1046" s="8"/>
      <c r="N1046" s="15"/>
      <c r="S1046" s="8"/>
      <c r="Y1046" s="15"/>
      <c r="AD1046" s="8"/>
      <c r="AJ1046" s="15"/>
      <c r="AO1046" s="8"/>
      <c r="AU1046" s="15"/>
      <c r="AZ1046" s="8"/>
      <c r="BF1046" s="15"/>
      <c r="BK1046" s="8"/>
      <c r="BQ1046" s="15"/>
      <c r="BV1046" s="8"/>
      <c r="BW1046" s="8"/>
      <c r="CB1046" s="15"/>
      <c r="CG1046" s="8"/>
      <c r="CM1046" s="15"/>
      <c r="CR1046" s="8"/>
      <c r="CX1046" s="15"/>
    </row>
    <row r="1047" spans="3:102" s="1" customFormat="1" x14ac:dyDescent="0.25">
      <c r="C1047" s="15"/>
      <c r="F1047" s="26"/>
      <c r="H1047" s="8"/>
      <c r="N1047" s="15"/>
      <c r="S1047" s="8"/>
      <c r="Y1047" s="15"/>
      <c r="AD1047" s="8"/>
      <c r="AJ1047" s="15"/>
      <c r="AO1047" s="8"/>
      <c r="AU1047" s="15"/>
      <c r="AZ1047" s="8"/>
      <c r="BF1047" s="15"/>
      <c r="BK1047" s="8"/>
      <c r="BQ1047" s="15"/>
      <c r="BV1047" s="8"/>
      <c r="BW1047" s="8"/>
      <c r="CB1047" s="15"/>
      <c r="CG1047" s="8"/>
      <c r="CM1047" s="15"/>
      <c r="CR1047" s="8"/>
      <c r="CX1047" s="15"/>
    </row>
    <row r="1048" spans="3:102" s="1" customFormat="1" x14ac:dyDescent="0.25">
      <c r="C1048" s="15"/>
      <c r="F1048" s="26"/>
      <c r="H1048" s="8"/>
      <c r="N1048" s="15"/>
      <c r="S1048" s="8"/>
      <c r="Y1048" s="15"/>
      <c r="AD1048" s="8"/>
      <c r="AJ1048" s="15"/>
      <c r="AO1048" s="8"/>
      <c r="AU1048" s="15"/>
      <c r="AZ1048" s="8"/>
      <c r="BF1048" s="15"/>
      <c r="BK1048" s="8"/>
      <c r="BQ1048" s="15"/>
      <c r="BV1048" s="8"/>
      <c r="BW1048" s="8"/>
      <c r="CB1048" s="15"/>
      <c r="CG1048" s="8"/>
      <c r="CM1048" s="15"/>
      <c r="CR1048" s="8"/>
      <c r="CX1048" s="15"/>
    </row>
    <row r="1049" spans="3:102" s="1" customFormat="1" x14ac:dyDescent="0.25">
      <c r="C1049" s="15"/>
      <c r="F1049" s="26"/>
      <c r="H1049" s="8"/>
      <c r="N1049" s="15"/>
      <c r="S1049" s="8"/>
      <c r="Y1049" s="15"/>
      <c r="AD1049" s="8"/>
      <c r="AJ1049" s="15"/>
      <c r="AO1049" s="8"/>
      <c r="AU1049" s="15"/>
      <c r="AZ1049" s="8"/>
      <c r="BF1049" s="15"/>
      <c r="BK1049" s="8"/>
      <c r="BQ1049" s="15"/>
      <c r="BV1049" s="8"/>
      <c r="BW1049" s="8"/>
      <c r="CB1049" s="15"/>
      <c r="CG1049" s="8"/>
      <c r="CM1049" s="15"/>
      <c r="CR1049" s="8"/>
      <c r="CX1049" s="15"/>
    </row>
    <row r="1050" spans="3:102" s="1" customFormat="1" x14ac:dyDescent="0.25">
      <c r="C1050" s="15"/>
      <c r="F1050" s="26"/>
      <c r="H1050" s="8"/>
      <c r="N1050" s="15"/>
      <c r="S1050" s="8"/>
      <c r="Y1050" s="15"/>
      <c r="AD1050" s="8"/>
      <c r="AJ1050" s="15"/>
      <c r="AO1050" s="8"/>
      <c r="AU1050" s="15"/>
      <c r="AZ1050" s="8"/>
      <c r="BF1050" s="15"/>
      <c r="BK1050" s="8"/>
      <c r="BQ1050" s="15"/>
      <c r="BV1050" s="8"/>
      <c r="BW1050" s="8"/>
      <c r="CB1050" s="15"/>
      <c r="CG1050" s="8"/>
      <c r="CM1050" s="15"/>
      <c r="CR1050" s="8"/>
      <c r="CX1050" s="15"/>
    </row>
    <row r="1051" spans="3:102" s="1" customFormat="1" x14ac:dyDescent="0.25">
      <c r="C1051" s="15"/>
      <c r="F1051" s="26"/>
      <c r="H1051" s="8"/>
      <c r="N1051" s="15"/>
      <c r="S1051" s="8"/>
      <c r="Y1051" s="15"/>
      <c r="AD1051" s="8"/>
      <c r="AJ1051" s="15"/>
      <c r="AO1051" s="8"/>
      <c r="AU1051" s="15"/>
      <c r="AZ1051" s="8"/>
      <c r="BF1051" s="15"/>
      <c r="BK1051" s="8"/>
      <c r="BQ1051" s="15"/>
      <c r="BV1051" s="8"/>
      <c r="BW1051" s="8"/>
      <c r="CB1051" s="15"/>
      <c r="CG1051" s="8"/>
      <c r="CM1051" s="15"/>
      <c r="CR1051" s="8"/>
      <c r="CX1051" s="15"/>
    </row>
    <row r="1052" spans="3:102" s="1" customFormat="1" x14ac:dyDescent="0.25">
      <c r="C1052" s="15"/>
      <c r="F1052" s="26"/>
      <c r="H1052" s="8"/>
      <c r="N1052" s="15"/>
      <c r="S1052" s="8"/>
      <c r="Y1052" s="15"/>
      <c r="AD1052" s="8"/>
      <c r="AJ1052" s="15"/>
      <c r="AO1052" s="8"/>
      <c r="AU1052" s="15"/>
      <c r="AZ1052" s="8"/>
      <c r="BF1052" s="15"/>
      <c r="BK1052" s="8"/>
      <c r="BQ1052" s="15"/>
      <c r="BV1052" s="8"/>
      <c r="BW1052" s="8"/>
      <c r="CB1052" s="15"/>
      <c r="CG1052" s="8"/>
      <c r="CM1052" s="15"/>
      <c r="CR1052" s="8"/>
      <c r="CX1052" s="15"/>
    </row>
    <row r="1053" spans="3:102" s="1" customFormat="1" x14ac:dyDescent="0.25">
      <c r="C1053" s="15"/>
      <c r="F1053" s="26"/>
      <c r="H1053" s="8"/>
      <c r="N1053" s="15"/>
      <c r="S1053" s="8"/>
      <c r="Y1053" s="15"/>
      <c r="AD1053" s="8"/>
      <c r="AJ1053" s="15"/>
      <c r="AO1053" s="8"/>
      <c r="AU1053" s="15"/>
      <c r="AZ1053" s="8"/>
      <c r="BF1053" s="15"/>
      <c r="BK1053" s="8"/>
      <c r="BQ1053" s="15"/>
      <c r="BV1053" s="8"/>
      <c r="BW1053" s="8"/>
      <c r="CB1053" s="15"/>
      <c r="CG1053" s="8"/>
      <c r="CM1053" s="15"/>
      <c r="CR1053" s="8"/>
      <c r="CX1053" s="15"/>
    </row>
    <row r="1054" spans="3:102" s="1" customFormat="1" x14ac:dyDescent="0.25">
      <c r="C1054" s="15"/>
      <c r="F1054" s="26"/>
      <c r="H1054" s="8"/>
      <c r="N1054" s="15"/>
      <c r="S1054" s="8"/>
      <c r="Y1054" s="15"/>
      <c r="AD1054" s="8"/>
      <c r="AJ1054" s="15"/>
      <c r="AO1054" s="8"/>
      <c r="AU1054" s="15"/>
      <c r="AZ1054" s="8"/>
      <c r="BF1054" s="15"/>
      <c r="BK1054" s="8"/>
      <c r="BQ1054" s="15"/>
      <c r="BV1054" s="8"/>
      <c r="BW1054" s="8"/>
      <c r="CB1054" s="15"/>
      <c r="CG1054" s="8"/>
      <c r="CM1054" s="15"/>
      <c r="CR1054" s="8"/>
      <c r="CX1054" s="15"/>
    </row>
    <row r="1055" spans="3:102" s="1" customFormat="1" x14ac:dyDescent="0.25">
      <c r="C1055" s="15"/>
      <c r="F1055" s="26"/>
      <c r="H1055" s="8"/>
      <c r="N1055" s="15"/>
      <c r="S1055" s="8"/>
      <c r="Y1055" s="15"/>
      <c r="AD1055" s="8"/>
      <c r="AJ1055" s="15"/>
      <c r="AO1055" s="8"/>
      <c r="AU1055" s="15"/>
      <c r="AZ1055" s="8"/>
      <c r="BF1055" s="15"/>
      <c r="BK1055" s="8"/>
      <c r="BQ1055" s="15"/>
      <c r="BV1055" s="8"/>
      <c r="BW1055" s="8"/>
      <c r="CB1055" s="15"/>
      <c r="CG1055" s="8"/>
      <c r="CM1055" s="15"/>
      <c r="CR1055" s="8"/>
      <c r="CX1055" s="15"/>
    </row>
    <row r="1056" spans="3:102" s="1" customFormat="1" x14ac:dyDescent="0.25">
      <c r="C1056" s="15"/>
      <c r="F1056" s="26"/>
      <c r="H1056" s="8"/>
      <c r="N1056" s="15"/>
      <c r="S1056" s="8"/>
      <c r="Y1056" s="15"/>
      <c r="AD1056" s="8"/>
      <c r="AJ1056" s="15"/>
      <c r="AO1056" s="8"/>
      <c r="AU1056" s="15"/>
      <c r="AZ1056" s="8"/>
      <c r="BF1056" s="15"/>
      <c r="BK1056" s="8"/>
      <c r="BQ1056" s="15"/>
      <c r="BV1056" s="8"/>
      <c r="BW1056" s="8"/>
      <c r="CB1056" s="15"/>
      <c r="CG1056" s="8"/>
      <c r="CM1056" s="15"/>
      <c r="CR1056" s="8"/>
      <c r="CX1056" s="15"/>
    </row>
    <row r="1057" spans="3:102" s="1" customFormat="1" x14ac:dyDescent="0.25">
      <c r="C1057" s="15"/>
      <c r="F1057" s="26"/>
      <c r="H1057" s="8"/>
      <c r="N1057" s="15"/>
      <c r="S1057" s="8"/>
      <c r="Y1057" s="15"/>
      <c r="AD1057" s="8"/>
      <c r="AJ1057" s="15"/>
      <c r="AO1057" s="8"/>
      <c r="AU1057" s="15"/>
      <c r="AZ1057" s="8"/>
      <c r="BF1057" s="15"/>
      <c r="BK1057" s="8"/>
      <c r="BQ1057" s="15"/>
      <c r="BV1057" s="8"/>
      <c r="BW1057" s="8"/>
      <c r="CB1057" s="15"/>
      <c r="CG1057" s="8"/>
      <c r="CM1057" s="15"/>
      <c r="CR1057" s="8"/>
      <c r="CX1057" s="15"/>
    </row>
    <row r="1058" spans="3:102" s="1" customFormat="1" x14ac:dyDescent="0.25">
      <c r="C1058" s="15"/>
      <c r="F1058" s="26"/>
      <c r="H1058" s="8"/>
      <c r="N1058" s="15"/>
      <c r="S1058" s="8"/>
      <c r="Y1058" s="15"/>
      <c r="AD1058" s="8"/>
      <c r="AJ1058" s="15"/>
      <c r="AO1058" s="8"/>
      <c r="AU1058" s="15"/>
      <c r="AZ1058" s="8"/>
      <c r="BF1058" s="15"/>
      <c r="BK1058" s="8"/>
      <c r="BQ1058" s="15"/>
      <c r="BV1058" s="8"/>
      <c r="BW1058" s="8"/>
      <c r="CB1058" s="15"/>
      <c r="CG1058" s="8"/>
      <c r="CM1058" s="15"/>
      <c r="CR1058" s="8"/>
      <c r="CX1058" s="15"/>
    </row>
    <row r="1059" spans="3:102" s="1" customFormat="1" x14ac:dyDescent="0.25">
      <c r="C1059" s="15"/>
      <c r="F1059" s="26"/>
      <c r="H1059" s="8"/>
      <c r="N1059" s="15"/>
      <c r="S1059" s="8"/>
      <c r="Y1059" s="15"/>
      <c r="AD1059" s="8"/>
      <c r="AJ1059" s="15"/>
      <c r="AO1059" s="8"/>
      <c r="AU1059" s="15"/>
      <c r="AZ1059" s="8"/>
      <c r="BF1059" s="15"/>
      <c r="BK1059" s="8"/>
      <c r="BQ1059" s="15"/>
      <c r="BV1059" s="8"/>
      <c r="BW1059" s="8"/>
      <c r="CB1059" s="15"/>
      <c r="CG1059" s="8"/>
      <c r="CM1059" s="15"/>
      <c r="CR1059" s="8"/>
      <c r="CX1059" s="15"/>
    </row>
    <row r="1060" spans="3:102" s="1" customFormat="1" x14ac:dyDescent="0.25">
      <c r="C1060" s="15"/>
      <c r="F1060" s="26"/>
      <c r="H1060" s="8"/>
      <c r="N1060" s="15"/>
      <c r="S1060" s="8"/>
      <c r="Y1060" s="15"/>
      <c r="AD1060" s="8"/>
      <c r="AJ1060" s="15"/>
      <c r="AO1060" s="8"/>
      <c r="AU1060" s="15"/>
      <c r="AZ1060" s="8"/>
      <c r="BF1060" s="15"/>
      <c r="BK1060" s="8"/>
      <c r="BQ1060" s="15"/>
      <c r="BV1060" s="8"/>
      <c r="BW1060" s="8"/>
      <c r="CB1060" s="15"/>
      <c r="CG1060" s="8"/>
      <c r="CM1060" s="15"/>
      <c r="CR1060" s="8"/>
      <c r="CX1060" s="15"/>
    </row>
    <row r="1061" spans="3:102" s="1" customFormat="1" x14ac:dyDescent="0.25">
      <c r="C1061" s="15"/>
      <c r="F1061" s="26"/>
      <c r="H1061" s="8"/>
      <c r="N1061" s="15"/>
      <c r="S1061" s="8"/>
      <c r="Y1061" s="15"/>
      <c r="AD1061" s="8"/>
      <c r="AJ1061" s="15"/>
      <c r="AO1061" s="8"/>
      <c r="AU1061" s="15"/>
      <c r="AZ1061" s="8"/>
      <c r="BF1061" s="15"/>
      <c r="BK1061" s="8"/>
      <c r="BQ1061" s="15"/>
      <c r="BV1061" s="8"/>
      <c r="BW1061" s="8"/>
      <c r="CB1061" s="15"/>
      <c r="CG1061" s="8"/>
      <c r="CM1061" s="15"/>
      <c r="CR1061" s="8"/>
      <c r="CX1061" s="15"/>
    </row>
    <row r="1062" spans="3:102" s="1" customFormat="1" x14ac:dyDescent="0.25">
      <c r="C1062" s="15"/>
      <c r="F1062" s="26"/>
      <c r="H1062" s="8"/>
      <c r="N1062" s="15"/>
      <c r="S1062" s="8"/>
      <c r="Y1062" s="15"/>
      <c r="AD1062" s="8"/>
      <c r="AJ1062" s="15"/>
      <c r="AO1062" s="8"/>
      <c r="AU1062" s="15"/>
      <c r="AZ1062" s="8"/>
      <c r="BF1062" s="15"/>
      <c r="BK1062" s="8"/>
      <c r="BQ1062" s="15"/>
      <c r="BV1062" s="8"/>
      <c r="BW1062" s="8"/>
      <c r="CB1062" s="15"/>
      <c r="CG1062" s="8"/>
      <c r="CM1062" s="15"/>
      <c r="CR1062" s="8"/>
      <c r="CX1062" s="15"/>
    </row>
    <row r="1063" spans="3:102" s="1" customFormat="1" x14ac:dyDescent="0.25">
      <c r="C1063" s="15"/>
      <c r="F1063" s="26"/>
      <c r="H1063" s="8"/>
      <c r="N1063" s="15"/>
      <c r="S1063" s="8"/>
      <c r="Y1063" s="15"/>
      <c r="AD1063" s="8"/>
      <c r="AJ1063" s="15"/>
      <c r="AO1063" s="8"/>
      <c r="AU1063" s="15"/>
      <c r="AZ1063" s="8"/>
      <c r="BF1063" s="15"/>
      <c r="BK1063" s="8"/>
      <c r="BQ1063" s="15"/>
      <c r="BV1063" s="8"/>
      <c r="BW1063" s="8"/>
      <c r="CB1063" s="15"/>
      <c r="CG1063" s="8"/>
      <c r="CM1063" s="15"/>
      <c r="CR1063" s="8"/>
      <c r="CX1063" s="15"/>
    </row>
    <row r="1064" spans="3:102" s="1" customFormat="1" x14ac:dyDescent="0.25">
      <c r="C1064" s="15"/>
      <c r="F1064" s="26"/>
      <c r="H1064" s="8"/>
      <c r="N1064" s="15"/>
      <c r="S1064" s="8"/>
      <c r="Y1064" s="15"/>
      <c r="AD1064" s="8"/>
      <c r="AJ1064" s="15"/>
      <c r="AO1064" s="8"/>
      <c r="AU1064" s="15"/>
      <c r="AZ1064" s="8"/>
      <c r="BF1064" s="15"/>
      <c r="BK1064" s="8"/>
      <c r="BQ1064" s="15"/>
      <c r="BV1064" s="8"/>
      <c r="BW1064" s="8"/>
      <c r="CB1064" s="15"/>
      <c r="CG1064" s="8"/>
      <c r="CM1064" s="15"/>
      <c r="CR1064" s="8"/>
      <c r="CX1064" s="15"/>
    </row>
    <row r="1065" spans="3:102" s="1" customFormat="1" x14ac:dyDescent="0.25">
      <c r="C1065" s="15"/>
      <c r="F1065" s="26"/>
      <c r="H1065" s="8"/>
      <c r="N1065" s="15"/>
      <c r="S1065" s="8"/>
      <c r="Y1065" s="15"/>
      <c r="AD1065" s="8"/>
      <c r="AJ1065" s="15"/>
      <c r="AO1065" s="8"/>
      <c r="AU1065" s="15"/>
      <c r="AZ1065" s="8"/>
      <c r="BF1065" s="15"/>
      <c r="BK1065" s="8"/>
      <c r="BQ1065" s="15"/>
      <c r="BV1065" s="8"/>
      <c r="BW1065" s="8"/>
      <c r="CB1065" s="15"/>
      <c r="CG1065" s="8"/>
      <c r="CM1065" s="15"/>
      <c r="CR1065" s="8"/>
      <c r="CX1065" s="15"/>
    </row>
    <row r="1066" spans="3:102" s="1" customFormat="1" x14ac:dyDescent="0.25">
      <c r="C1066" s="15"/>
      <c r="F1066" s="26"/>
      <c r="H1066" s="8"/>
      <c r="N1066" s="15"/>
      <c r="S1066" s="8"/>
      <c r="Y1066" s="15"/>
      <c r="AD1066" s="8"/>
      <c r="AJ1066" s="15"/>
      <c r="AO1066" s="8"/>
      <c r="AU1066" s="15"/>
      <c r="AZ1066" s="8"/>
      <c r="BF1066" s="15"/>
      <c r="BK1066" s="8"/>
      <c r="BQ1066" s="15"/>
      <c r="BV1066" s="8"/>
      <c r="BW1066" s="8"/>
      <c r="CB1066" s="15"/>
      <c r="CG1066" s="8"/>
      <c r="CM1066" s="15"/>
      <c r="CR1066" s="8"/>
      <c r="CX1066" s="15"/>
    </row>
    <row r="1067" spans="3:102" s="1" customFormat="1" x14ac:dyDescent="0.25">
      <c r="C1067" s="15"/>
      <c r="F1067" s="26"/>
      <c r="H1067" s="8"/>
      <c r="N1067" s="15"/>
      <c r="S1067" s="8"/>
      <c r="Y1067" s="15"/>
      <c r="AD1067" s="8"/>
      <c r="AJ1067" s="15"/>
      <c r="AO1067" s="8"/>
      <c r="AU1067" s="15"/>
      <c r="AZ1067" s="8"/>
      <c r="BF1067" s="15"/>
      <c r="BK1067" s="8"/>
      <c r="BQ1067" s="15"/>
      <c r="BV1067" s="8"/>
      <c r="BW1067" s="8"/>
      <c r="CB1067" s="15"/>
      <c r="CG1067" s="8"/>
      <c r="CM1067" s="15"/>
      <c r="CR1067" s="8"/>
      <c r="CX1067" s="15"/>
    </row>
    <row r="1068" spans="3:102" s="1" customFormat="1" x14ac:dyDescent="0.25">
      <c r="C1068" s="15"/>
      <c r="F1068" s="26"/>
      <c r="H1068" s="8"/>
      <c r="N1068" s="15"/>
      <c r="S1068" s="8"/>
      <c r="Y1068" s="15"/>
      <c r="AD1068" s="8"/>
      <c r="AJ1068" s="15"/>
      <c r="AO1068" s="8"/>
      <c r="AU1068" s="15"/>
      <c r="AZ1068" s="8"/>
      <c r="BF1068" s="15"/>
      <c r="BK1068" s="8"/>
      <c r="BQ1068" s="15"/>
      <c r="BV1068" s="8"/>
      <c r="BW1068" s="8"/>
      <c r="CB1068" s="15"/>
      <c r="CG1068" s="8"/>
      <c r="CM1068" s="15"/>
      <c r="CR1068" s="8"/>
      <c r="CX1068" s="15"/>
    </row>
    <row r="1069" spans="3:102" s="1" customFormat="1" x14ac:dyDescent="0.25">
      <c r="C1069" s="15"/>
      <c r="F1069" s="26"/>
      <c r="H1069" s="8"/>
      <c r="N1069" s="15"/>
      <c r="S1069" s="8"/>
      <c r="Y1069" s="15"/>
      <c r="AD1069" s="8"/>
      <c r="AJ1069" s="15"/>
      <c r="AO1069" s="8"/>
      <c r="AU1069" s="15"/>
      <c r="AZ1069" s="8"/>
      <c r="BF1069" s="15"/>
      <c r="BK1069" s="8"/>
      <c r="BQ1069" s="15"/>
      <c r="BV1069" s="8"/>
      <c r="BW1069" s="8"/>
      <c r="CB1069" s="15"/>
      <c r="CG1069" s="8"/>
      <c r="CM1069" s="15"/>
      <c r="CR1069" s="8"/>
      <c r="CX1069" s="15"/>
    </row>
    <row r="1070" spans="3:102" s="1" customFormat="1" x14ac:dyDescent="0.25">
      <c r="C1070" s="15"/>
      <c r="F1070" s="26"/>
      <c r="H1070" s="8"/>
      <c r="N1070" s="15"/>
      <c r="S1070" s="8"/>
      <c r="Y1070" s="15"/>
      <c r="AD1070" s="8"/>
      <c r="AJ1070" s="15"/>
      <c r="AO1070" s="8"/>
      <c r="AU1070" s="15"/>
      <c r="AZ1070" s="8"/>
      <c r="BF1070" s="15"/>
      <c r="BK1070" s="8"/>
      <c r="BQ1070" s="15"/>
      <c r="BV1070" s="8"/>
      <c r="BW1070" s="8"/>
      <c r="CB1070" s="15"/>
      <c r="CG1070" s="8"/>
      <c r="CM1070" s="15"/>
      <c r="CR1070" s="8"/>
      <c r="CX1070" s="15"/>
    </row>
    <row r="1071" spans="3:102" s="1" customFormat="1" x14ac:dyDescent="0.25">
      <c r="C1071" s="15"/>
      <c r="F1071" s="26"/>
      <c r="H1071" s="8"/>
      <c r="N1071" s="15"/>
      <c r="S1071" s="8"/>
      <c r="Y1071" s="15"/>
      <c r="AD1071" s="8"/>
      <c r="AJ1071" s="15"/>
      <c r="AO1071" s="8"/>
      <c r="AU1071" s="15"/>
      <c r="AZ1071" s="8"/>
      <c r="BF1071" s="15"/>
      <c r="BK1071" s="8"/>
      <c r="BQ1071" s="15"/>
      <c r="BV1071" s="8"/>
      <c r="BW1071" s="8"/>
      <c r="CB1071" s="15"/>
      <c r="CG1071" s="8"/>
      <c r="CM1071" s="15"/>
      <c r="CR1071" s="8"/>
      <c r="CX1071" s="15"/>
    </row>
    <row r="1072" spans="3:102" s="1" customFormat="1" x14ac:dyDescent="0.25">
      <c r="C1072" s="15"/>
      <c r="F1072" s="26"/>
      <c r="H1072" s="8"/>
      <c r="N1072" s="15"/>
      <c r="S1072" s="8"/>
      <c r="Y1072" s="15"/>
      <c r="AD1072" s="8"/>
      <c r="AJ1072" s="15"/>
      <c r="AO1072" s="8"/>
      <c r="AU1072" s="15"/>
      <c r="AZ1072" s="8"/>
      <c r="BF1072" s="15"/>
      <c r="BK1072" s="8"/>
      <c r="BQ1072" s="15"/>
      <c r="BV1072" s="8"/>
      <c r="BW1072" s="8"/>
      <c r="CB1072" s="15"/>
      <c r="CG1072" s="8"/>
      <c r="CM1072" s="15"/>
      <c r="CR1072" s="8"/>
      <c r="CX1072" s="15"/>
    </row>
    <row r="1073" spans="3:102" s="1" customFormat="1" x14ac:dyDescent="0.25">
      <c r="C1073" s="15"/>
      <c r="F1073" s="26"/>
      <c r="H1073" s="8"/>
      <c r="N1073" s="15"/>
      <c r="S1073" s="8"/>
      <c r="Y1073" s="15"/>
      <c r="AD1073" s="8"/>
      <c r="AJ1073" s="15"/>
      <c r="AO1073" s="8"/>
      <c r="AU1073" s="15"/>
      <c r="AZ1073" s="8"/>
      <c r="BF1073" s="15"/>
      <c r="BK1073" s="8"/>
      <c r="BQ1073" s="15"/>
      <c r="BV1073" s="8"/>
      <c r="BW1073" s="8"/>
      <c r="CB1073" s="15"/>
      <c r="CG1073" s="8"/>
      <c r="CM1073" s="15"/>
      <c r="CR1073" s="8"/>
      <c r="CX1073" s="15"/>
    </row>
    <row r="1074" spans="3:102" s="1" customFormat="1" x14ac:dyDescent="0.25">
      <c r="C1074" s="15"/>
      <c r="F1074" s="26"/>
      <c r="H1074" s="8"/>
      <c r="N1074" s="15"/>
      <c r="S1074" s="8"/>
      <c r="Y1074" s="15"/>
      <c r="AD1074" s="8"/>
      <c r="AJ1074" s="15"/>
      <c r="AO1074" s="8"/>
      <c r="AU1074" s="15"/>
      <c r="AZ1074" s="8"/>
      <c r="BF1074" s="15"/>
      <c r="BK1074" s="8"/>
      <c r="BQ1074" s="15"/>
      <c r="BV1074" s="8"/>
      <c r="BW1074" s="8"/>
      <c r="CB1074" s="15"/>
      <c r="CG1074" s="8"/>
      <c r="CM1074" s="15"/>
      <c r="CR1074" s="8"/>
      <c r="CX1074" s="15"/>
    </row>
    <row r="1075" spans="3:102" s="1" customFormat="1" x14ac:dyDescent="0.25">
      <c r="C1075" s="15"/>
      <c r="F1075" s="26"/>
      <c r="H1075" s="8"/>
      <c r="N1075" s="15"/>
      <c r="S1075" s="8"/>
      <c r="Y1075" s="15"/>
      <c r="AD1075" s="8"/>
      <c r="AJ1075" s="15"/>
      <c r="AO1075" s="8"/>
      <c r="AU1075" s="15"/>
      <c r="AZ1075" s="8"/>
      <c r="BF1075" s="15"/>
      <c r="BK1075" s="8"/>
      <c r="BQ1075" s="15"/>
      <c r="BV1075" s="8"/>
      <c r="BW1075" s="8"/>
      <c r="CB1075" s="15"/>
      <c r="CG1075" s="8"/>
      <c r="CM1075" s="15"/>
      <c r="CR1075" s="8"/>
      <c r="CX1075" s="15"/>
    </row>
    <row r="1076" spans="3:102" s="1" customFormat="1" x14ac:dyDescent="0.25">
      <c r="C1076" s="15"/>
      <c r="F1076" s="26"/>
      <c r="H1076" s="8"/>
      <c r="N1076" s="15"/>
      <c r="S1076" s="8"/>
      <c r="Y1076" s="15"/>
      <c r="AD1076" s="8"/>
      <c r="AJ1076" s="15"/>
      <c r="AO1076" s="8"/>
      <c r="AU1076" s="15"/>
      <c r="AZ1076" s="8"/>
      <c r="BF1076" s="15"/>
      <c r="BK1076" s="8"/>
      <c r="BQ1076" s="15"/>
      <c r="BV1076" s="8"/>
      <c r="BW1076" s="8"/>
      <c r="CB1076" s="15"/>
      <c r="CG1076" s="8"/>
      <c r="CM1076" s="15"/>
      <c r="CR1076" s="8"/>
      <c r="CX1076" s="15"/>
    </row>
    <row r="1077" spans="3:102" s="1" customFormat="1" x14ac:dyDescent="0.25">
      <c r="C1077" s="15"/>
      <c r="F1077" s="26"/>
      <c r="H1077" s="8"/>
      <c r="N1077" s="15"/>
      <c r="S1077" s="8"/>
      <c r="Y1077" s="15"/>
      <c r="AD1077" s="8"/>
      <c r="AJ1077" s="15"/>
      <c r="AO1077" s="8"/>
      <c r="AU1077" s="15"/>
      <c r="AZ1077" s="8"/>
      <c r="BF1077" s="15"/>
      <c r="BK1077" s="8"/>
      <c r="BQ1077" s="15"/>
      <c r="BV1077" s="8"/>
      <c r="BW1077" s="8"/>
      <c r="CB1077" s="15"/>
      <c r="CG1077" s="8"/>
      <c r="CM1077" s="15"/>
      <c r="CR1077" s="8"/>
      <c r="CX1077" s="15"/>
    </row>
    <row r="1078" spans="3:102" s="1" customFormat="1" x14ac:dyDescent="0.25">
      <c r="C1078" s="15"/>
      <c r="F1078" s="26"/>
      <c r="H1078" s="8"/>
      <c r="N1078" s="15"/>
      <c r="S1078" s="8"/>
      <c r="Y1078" s="15"/>
      <c r="AD1078" s="8"/>
      <c r="AJ1078" s="15"/>
      <c r="AO1078" s="8"/>
      <c r="AU1078" s="15"/>
      <c r="AZ1078" s="8"/>
      <c r="BF1078" s="15"/>
      <c r="BK1078" s="8"/>
      <c r="BQ1078" s="15"/>
      <c r="BV1078" s="8"/>
      <c r="BW1078" s="8"/>
      <c r="CB1078" s="15"/>
      <c r="CG1078" s="8"/>
      <c r="CM1078" s="15"/>
      <c r="CR1078" s="8"/>
      <c r="CX1078" s="15"/>
    </row>
    <row r="1079" spans="3:102" s="1" customFormat="1" x14ac:dyDescent="0.25">
      <c r="C1079" s="15"/>
      <c r="F1079" s="26"/>
      <c r="H1079" s="8"/>
      <c r="N1079" s="15"/>
      <c r="S1079" s="8"/>
      <c r="Y1079" s="15"/>
      <c r="AD1079" s="8"/>
      <c r="AJ1079" s="15"/>
      <c r="AO1079" s="8"/>
      <c r="AU1079" s="15"/>
      <c r="AZ1079" s="8"/>
      <c r="BF1079" s="15"/>
      <c r="BK1079" s="8"/>
      <c r="BQ1079" s="15"/>
      <c r="BV1079" s="8"/>
      <c r="BW1079" s="8"/>
      <c r="CB1079" s="15"/>
      <c r="CG1079" s="8"/>
      <c r="CM1079" s="15"/>
      <c r="CR1079" s="8"/>
      <c r="CX1079" s="15"/>
    </row>
    <row r="1080" spans="3:102" s="1" customFormat="1" x14ac:dyDescent="0.25">
      <c r="C1080" s="15"/>
      <c r="F1080" s="26"/>
      <c r="H1080" s="8"/>
      <c r="N1080" s="15"/>
      <c r="S1080" s="8"/>
      <c r="Y1080" s="15"/>
      <c r="AD1080" s="8"/>
      <c r="AJ1080" s="15"/>
      <c r="AO1080" s="8"/>
      <c r="AU1080" s="15"/>
      <c r="AZ1080" s="8"/>
      <c r="BF1080" s="15"/>
      <c r="BK1080" s="8"/>
      <c r="BQ1080" s="15"/>
      <c r="BV1080" s="8"/>
      <c r="BW1080" s="8"/>
      <c r="CB1080" s="15"/>
      <c r="CG1080" s="8"/>
      <c r="CM1080" s="15"/>
      <c r="CR1080" s="8"/>
      <c r="CX1080" s="15"/>
    </row>
    <row r="1081" spans="3:102" s="1" customFormat="1" x14ac:dyDescent="0.25">
      <c r="C1081" s="15"/>
      <c r="F1081" s="26"/>
      <c r="H1081" s="8"/>
      <c r="N1081" s="15"/>
      <c r="S1081" s="8"/>
      <c r="Y1081" s="15"/>
      <c r="AD1081" s="8"/>
      <c r="AJ1081" s="15"/>
      <c r="AO1081" s="8"/>
      <c r="AU1081" s="15"/>
      <c r="AZ1081" s="8"/>
      <c r="BF1081" s="15"/>
      <c r="BK1081" s="8"/>
      <c r="BQ1081" s="15"/>
      <c r="BV1081" s="8"/>
      <c r="BW1081" s="8"/>
      <c r="CB1081" s="15"/>
      <c r="CG1081" s="8"/>
      <c r="CM1081" s="15"/>
      <c r="CR1081" s="8"/>
      <c r="CX1081" s="15"/>
    </row>
    <row r="1082" spans="3:102" s="1" customFormat="1" x14ac:dyDescent="0.25">
      <c r="C1082" s="15"/>
      <c r="F1082" s="26"/>
      <c r="H1082" s="8"/>
      <c r="N1082" s="15"/>
      <c r="S1082" s="8"/>
      <c r="Y1082" s="15"/>
      <c r="AD1082" s="8"/>
      <c r="AJ1082" s="15"/>
      <c r="AO1082" s="8"/>
      <c r="AU1082" s="15"/>
      <c r="AZ1082" s="8"/>
      <c r="BF1082" s="15"/>
      <c r="BK1082" s="8"/>
      <c r="BQ1082" s="15"/>
      <c r="BV1082" s="8"/>
      <c r="BW1082" s="8"/>
      <c r="CB1082" s="15"/>
      <c r="CG1082" s="8"/>
      <c r="CM1082" s="15"/>
      <c r="CR1082" s="8"/>
      <c r="CX1082" s="15"/>
    </row>
    <row r="1083" spans="3:102" s="1" customFormat="1" x14ac:dyDescent="0.25">
      <c r="C1083" s="15"/>
      <c r="F1083" s="26"/>
      <c r="H1083" s="8"/>
      <c r="N1083" s="15"/>
      <c r="S1083" s="8"/>
      <c r="Y1083" s="15"/>
      <c r="AD1083" s="8"/>
      <c r="AJ1083" s="15"/>
      <c r="AO1083" s="8"/>
      <c r="AU1083" s="15"/>
      <c r="AZ1083" s="8"/>
      <c r="BF1083" s="15"/>
      <c r="BK1083" s="8"/>
      <c r="BQ1083" s="15"/>
      <c r="BV1083" s="8"/>
      <c r="BW1083" s="8"/>
      <c r="CB1083" s="15"/>
      <c r="CG1083" s="8"/>
      <c r="CM1083" s="15"/>
      <c r="CR1083" s="8"/>
      <c r="CX1083" s="15"/>
    </row>
    <row r="1084" spans="3:102" s="1" customFormat="1" x14ac:dyDescent="0.25">
      <c r="C1084" s="15"/>
      <c r="F1084" s="26"/>
      <c r="H1084" s="8"/>
      <c r="N1084" s="15"/>
      <c r="S1084" s="8"/>
      <c r="Y1084" s="15"/>
      <c r="AD1084" s="8"/>
      <c r="AJ1084" s="15"/>
      <c r="AO1084" s="8"/>
      <c r="AU1084" s="15"/>
      <c r="AZ1084" s="8"/>
      <c r="BF1084" s="15"/>
      <c r="BK1084" s="8"/>
      <c r="BQ1084" s="15"/>
      <c r="BV1084" s="8"/>
      <c r="BW1084" s="8"/>
      <c r="CB1084" s="15"/>
      <c r="CG1084" s="8"/>
      <c r="CM1084" s="15"/>
      <c r="CR1084" s="8"/>
      <c r="CX1084" s="15"/>
    </row>
    <row r="1085" spans="3:102" s="1" customFormat="1" x14ac:dyDescent="0.25">
      <c r="C1085" s="15"/>
      <c r="F1085" s="26"/>
      <c r="H1085" s="8"/>
      <c r="N1085" s="15"/>
      <c r="S1085" s="8"/>
      <c r="Y1085" s="15"/>
      <c r="AD1085" s="8"/>
      <c r="AJ1085" s="15"/>
      <c r="AO1085" s="8"/>
      <c r="AU1085" s="15"/>
      <c r="AZ1085" s="8"/>
      <c r="BF1085" s="15"/>
      <c r="BK1085" s="8"/>
      <c r="BQ1085" s="15"/>
      <c r="BV1085" s="8"/>
      <c r="BW1085" s="8"/>
      <c r="CB1085" s="15"/>
      <c r="CG1085" s="8"/>
      <c r="CM1085" s="15"/>
      <c r="CR1085" s="8"/>
      <c r="CX1085" s="15"/>
    </row>
    <row r="1086" spans="3:102" s="1" customFormat="1" x14ac:dyDescent="0.25">
      <c r="C1086" s="15"/>
      <c r="F1086" s="26"/>
      <c r="H1086" s="8"/>
      <c r="N1086" s="15"/>
      <c r="S1086" s="8"/>
      <c r="Y1086" s="15"/>
      <c r="AD1086" s="8"/>
      <c r="AJ1086" s="15"/>
      <c r="AO1086" s="8"/>
      <c r="AU1086" s="15"/>
      <c r="AZ1086" s="8"/>
      <c r="BF1086" s="15"/>
      <c r="BK1086" s="8"/>
      <c r="BQ1086" s="15"/>
      <c r="BV1086" s="8"/>
      <c r="BW1086" s="8"/>
      <c r="CB1086" s="15"/>
      <c r="CG1086" s="8"/>
      <c r="CM1086" s="15"/>
      <c r="CR1086" s="8"/>
      <c r="CX1086" s="15"/>
    </row>
    <row r="1087" spans="3:102" s="1" customFormat="1" x14ac:dyDescent="0.25">
      <c r="C1087" s="15"/>
      <c r="F1087" s="26"/>
      <c r="H1087" s="8"/>
      <c r="N1087" s="15"/>
      <c r="S1087" s="8"/>
      <c r="Y1087" s="15"/>
      <c r="AD1087" s="8"/>
      <c r="AJ1087" s="15"/>
      <c r="AO1087" s="8"/>
      <c r="AU1087" s="15"/>
      <c r="AZ1087" s="8"/>
      <c r="BF1087" s="15"/>
      <c r="BK1087" s="8"/>
      <c r="BQ1087" s="15"/>
      <c r="BV1087" s="8"/>
      <c r="BW1087" s="8"/>
      <c r="CB1087" s="15"/>
      <c r="CG1087" s="8"/>
      <c r="CM1087" s="15"/>
      <c r="CR1087" s="8"/>
      <c r="CX1087" s="15"/>
    </row>
    <row r="1088" spans="3:102" s="1" customFormat="1" x14ac:dyDescent="0.25">
      <c r="C1088" s="15"/>
      <c r="F1088" s="26"/>
      <c r="H1088" s="8"/>
      <c r="N1088" s="15"/>
      <c r="S1088" s="8"/>
      <c r="Y1088" s="15"/>
      <c r="AD1088" s="8"/>
      <c r="AJ1088" s="15"/>
      <c r="AO1088" s="8"/>
      <c r="AU1088" s="15"/>
      <c r="AZ1088" s="8"/>
      <c r="BF1088" s="15"/>
      <c r="BK1088" s="8"/>
      <c r="BQ1088" s="15"/>
      <c r="BV1088" s="8"/>
      <c r="BW1088" s="8"/>
      <c r="CB1088" s="15"/>
      <c r="CG1088" s="8"/>
      <c r="CM1088" s="15"/>
      <c r="CR1088" s="8"/>
      <c r="CX1088" s="15"/>
    </row>
    <row r="1089" spans="3:102" s="1" customFormat="1" x14ac:dyDescent="0.25">
      <c r="C1089" s="15"/>
      <c r="F1089" s="26"/>
      <c r="H1089" s="8"/>
      <c r="N1089" s="15"/>
      <c r="S1089" s="8"/>
      <c r="Y1089" s="15"/>
      <c r="AD1089" s="8"/>
      <c r="AJ1089" s="15"/>
      <c r="AO1089" s="8"/>
      <c r="AU1089" s="15"/>
      <c r="AZ1089" s="8"/>
      <c r="BF1089" s="15"/>
      <c r="BK1089" s="8"/>
      <c r="BQ1089" s="15"/>
      <c r="BV1089" s="8"/>
      <c r="BW1089" s="8"/>
      <c r="CB1089" s="15"/>
      <c r="CG1089" s="8"/>
      <c r="CM1089" s="15"/>
      <c r="CR1089" s="8"/>
      <c r="CX1089" s="15"/>
    </row>
    <row r="1090" spans="3:102" s="1" customFormat="1" x14ac:dyDescent="0.25">
      <c r="C1090" s="15"/>
      <c r="F1090" s="26"/>
      <c r="H1090" s="8"/>
      <c r="N1090" s="15"/>
      <c r="S1090" s="8"/>
      <c r="Y1090" s="15"/>
      <c r="AD1090" s="8"/>
      <c r="AJ1090" s="15"/>
      <c r="AO1090" s="8"/>
      <c r="AU1090" s="15"/>
      <c r="AZ1090" s="8"/>
      <c r="BF1090" s="15"/>
      <c r="BK1090" s="8"/>
      <c r="BQ1090" s="15"/>
      <c r="BV1090" s="8"/>
      <c r="BW1090" s="8"/>
      <c r="CB1090" s="15"/>
      <c r="CG1090" s="8"/>
      <c r="CM1090" s="15"/>
      <c r="CR1090" s="8"/>
      <c r="CX1090" s="15"/>
    </row>
    <row r="1091" spans="3:102" s="1" customFormat="1" x14ac:dyDescent="0.25">
      <c r="C1091" s="15"/>
      <c r="F1091" s="26"/>
      <c r="H1091" s="8"/>
      <c r="N1091" s="15"/>
      <c r="S1091" s="8"/>
      <c r="Y1091" s="15"/>
      <c r="AD1091" s="8"/>
      <c r="AJ1091" s="15"/>
      <c r="AO1091" s="8"/>
      <c r="AU1091" s="15"/>
      <c r="AZ1091" s="8"/>
      <c r="BF1091" s="15"/>
      <c r="BK1091" s="8"/>
      <c r="BQ1091" s="15"/>
      <c r="BV1091" s="8"/>
      <c r="BW1091" s="8"/>
      <c r="CB1091" s="15"/>
      <c r="CG1091" s="8"/>
      <c r="CM1091" s="15"/>
      <c r="CR1091" s="8"/>
      <c r="CX1091" s="15"/>
    </row>
    <row r="1092" spans="3:102" s="1" customFormat="1" x14ac:dyDescent="0.25">
      <c r="C1092" s="15"/>
      <c r="F1092" s="26"/>
      <c r="H1092" s="8"/>
      <c r="N1092" s="15"/>
      <c r="S1092" s="8"/>
      <c r="Y1092" s="15"/>
      <c r="AD1092" s="8"/>
      <c r="AJ1092" s="15"/>
      <c r="AO1092" s="8"/>
      <c r="AU1092" s="15"/>
      <c r="AZ1092" s="8"/>
      <c r="BF1092" s="15"/>
      <c r="BK1092" s="8"/>
      <c r="BQ1092" s="15"/>
      <c r="BV1092" s="8"/>
      <c r="BW1092" s="8"/>
      <c r="CB1092" s="15"/>
      <c r="CG1092" s="8"/>
      <c r="CM1092" s="15"/>
      <c r="CR1092" s="8"/>
      <c r="CX1092" s="15"/>
    </row>
    <row r="1093" spans="3:102" s="1" customFormat="1" x14ac:dyDescent="0.25">
      <c r="C1093" s="15"/>
      <c r="F1093" s="26"/>
      <c r="H1093" s="8"/>
      <c r="N1093" s="15"/>
      <c r="S1093" s="8"/>
      <c r="Y1093" s="15"/>
      <c r="AD1093" s="8"/>
      <c r="AJ1093" s="15"/>
      <c r="AO1093" s="8"/>
      <c r="AU1093" s="15"/>
      <c r="AZ1093" s="8"/>
      <c r="BF1093" s="15"/>
      <c r="BK1093" s="8"/>
      <c r="BQ1093" s="15"/>
      <c r="BV1093" s="8"/>
      <c r="BW1093" s="8"/>
      <c r="CB1093" s="15"/>
      <c r="CG1093" s="8"/>
      <c r="CM1093" s="15"/>
      <c r="CR1093" s="8"/>
      <c r="CX1093" s="15"/>
    </row>
    <row r="1094" spans="3:102" s="1" customFormat="1" x14ac:dyDescent="0.25">
      <c r="C1094" s="15"/>
      <c r="F1094" s="26"/>
      <c r="H1094" s="8"/>
      <c r="N1094" s="15"/>
      <c r="S1094" s="8"/>
      <c r="Y1094" s="15"/>
      <c r="AD1094" s="8"/>
      <c r="AJ1094" s="15"/>
      <c r="AO1094" s="8"/>
      <c r="AU1094" s="15"/>
      <c r="AZ1094" s="8"/>
      <c r="BF1094" s="15"/>
      <c r="BK1094" s="8"/>
      <c r="BQ1094" s="15"/>
      <c r="BV1094" s="8"/>
      <c r="BW1094" s="8"/>
      <c r="CB1094" s="15"/>
      <c r="CG1094" s="8"/>
      <c r="CM1094" s="15"/>
      <c r="CR1094" s="8"/>
      <c r="CX1094" s="15"/>
    </row>
    <row r="1095" spans="3:102" s="1" customFormat="1" x14ac:dyDescent="0.25">
      <c r="C1095" s="15"/>
      <c r="F1095" s="26"/>
      <c r="H1095" s="8"/>
      <c r="N1095" s="15"/>
      <c r="S1095" s="8"/>
      <c r="Y1095" s="15"/>
      <c r="AD1095" s="8"/>
      <c r="AJ1095" s="15"/>
      <c r="AO1095" s="8"/>
      <c r="AU1095" s="15"/>
      <c r="AZ1095" s="8"/>
      <c r="BF1095" s="15"/>
      <c r="BK1095" s="8"/>
      <c r="BQ1095" s="15"/>
      <c r="BV1095" s="8"/>
      <c r="BW1095" s="8"/>
      <c r="CB1095" s="15"/>
      <c r="CG1095" s="8"/>
      <c r="CM1095" s="15"/>
      <c r="CR1095" s="8"/>
      <c r="CX1095" s="15"/>
    </row>
    <row r="1096" spans="3:102" s="1" customFormat="1" x14ac:dyDescent="0.25">
      <c r="C1096" s="15"/>
      <c r="F1096" s="26"/>
      <c r="H1096" s="8"/>
      <c r="N1096" s="15"/>
      <c r="S1096" s="8"/>
      <c r="Y1096" s="15"/>
      <c r="AD1096" s="8"/>
      <c r="AJ1096" s="15"/>
      <c r="AO1096" s="8"/>
      <c r="AU1096" s="15"/>
      <c r="AZ1096" s="8"/>
      <c r="BF1096" s="15"/>
      <c r="BK1096" s="8"/>
      <c r="BQ1096" s="15"/>
      <c r="BV1096" s="8"/>
      <c r="BW1096" s="8"/>
      <c r="CB1096" s="15"/>
      <c r="CG1096" s="8"/>
      <c r="CM1096" s="15"/>
      <c r="CR1096" s="8"/>
      <c r="CX1096" s="15"/>
    </row>
    <row r="1097" spans="3:102" s="1" customFormat="1" x14ac:dyDescent="0.25">
      <c r="C1097" s="15"/>
      <c r="F1097" s="26"/>
      <c r="H1097" s="8"/>
      <c r="N1097" s="15"/>
      <c r="S1097" s="8"/>
      <c r="Y1097" s="15"/>
      <c r="AD1097" s="8"/>
      <c r="AJ1097" s="15"/>
      <c r="AO1097" s="8"/>
      <c r="AU1097" s="15"/>
      <c r="AZ1097" s="8"/>
      <c r="BF1097" s="15"/>
      <c r="BK1097" s="8"/>
      <c r="BQ1097" s="15"/>
      <c r="BV1097" s="8"/>
      <c r="BW1097" s="8"/>
      <c r="CB1097" s="15"/>
      <c r="CG1097" s="8"/>
      <c r="CM1097" s="15"/>
      <c r="CR1097" s="8"/>
      <c r="CX1097" s="15"/>
    </row>
    <row r="1098" spans="3:102" s="1" customFormat="1" x14ac:dyDescent="0.25">
      <c r="C1098" s="15"/>
      <c r="F1098" s="26"/>
      <c r="H1098" s="8"/>
      <c r="N1098" s="15"/>
      <c r="S1098" s="8"/>
      <c r="Y1098" s="15"/>
      <c r="AD1098" s="8"/>
      <c r="AJ1098" s="15"/>
      <c r="AO1098" s="8"/>
      <c r="AU1098" s="15"/>
      <c r="AZ1098" s="8"/>
      <c r="BF1098" s="15"/>
      <c r="BK1098" s="8"/>
      <c r="BQ1098" s="15"/>
      <c r="BV1098" s="8"/>
      <c r="BW1098" s="8"/>
      <c r="CB1098" s="15"/>
      <c r="CG1098" s="8"/>
      <c r="CM1098" s="15"/>
      <c r="CR1098" s="8"/>
      <c r="CX1098" s="15"/>
    </row>
    <row r="1099" spans="3:102" s="1" customFormat="1" x14ac:dyDescent="0.25">
      <c r="C1099" s="15"/>
      <c r="F1099" s="26"/>
      <c r="H1099" s="8"/>
      <c r="N1099" s="15"/>
      <c r="S1099" s="8"/>
      <c r="Y1099" s="15"/>
      <c r="AD1099" s="8"/>
      <c r="AJ1099" s="15"/>
      <c r="AO1099" s="8"/>
      <c r="AU1099" s="15"/>
      <c r="AZ1099" s="8"/>
      <c r="BF1099" s="15"/>
      <c r="BK1099" s="8"/>
      <c r="BQ1099" s="15"/>
      <c r="BV1099" s="8"/>
      <c r="BW1099" s="8"/>
      <c r="CB1099" s="15"/>
      <c r="CG1099" s="8"/>
      <c r="CM1099" s="15"/>
      <c r="CR1099" s="8"/>
      <c r="CX1099" s="15"/>
    </row>
    <row r="1100" spans="3:102" s="1" customFormat="1" x14ac:dyDescent="0.25">
      <c r="C1100" s="15"/>
      <c r="F1100" s="26"/>
      <c r="H1100" s="8"/>
      <c r="N1100" s="15"/>
      <c r="S1100" s="8"/>
      <c r="Y1100" s="15"/>
      <c r="AD1100" s="8"/>
      <c r="AJ1100" s="15"/>
      <c r="AO1100" s="8"/>
      <c r="AU1100" s="15"/>
      <c r="AZ1100" s="8"/>
      <c r="BF1100" s="15"/>
      <c r="BK1100" s="8"/>
      <c r="BQ1100" s="15"/>
      <c r="BV1100" s="8"/>
      <c r="BW1100" s="8"/>
      <c r="CB1100" s="15"/>
      <c r="CG1100" s="8"/>
      <c r="CM1100" s="15"/>
      <c r="CR1100" s="8"/>
      <c r="CX1100" s="15"/>
    </row>
    <row r="1101" spans="3:102" s="1" customFormat="1" x14ac:dyDescent="0.25">
      <c r="C1101" s="15"/>
      <c r="F1101" s="26"/>
      <c r="H1101" s="8"/>
      <c r="N1101" s="15"/>
      <c r="S1101" s="8"/>
      <c r="Y1101" s="15"/>
      <c r="AD1101" s="8"/>
      <c r="AJ1101" s="15"/>
      <c r="AO1101" s="8"/>
      <c r="AU1101" s="15"/>
      <c r="AZ1101" s="8"/>
      <c r="BF1101" s="15"/>
      <c r="BK1101" s="8"/>
      <c r="BQ1101" s="15"/>
      <c r="BV1101" s="8"/>
      <c r="BW1101" s="8"/>
      <c r="CB1101" s="15"/>
      <c r="CG1101" s="8"/>
      <c r="CM1101" s="15"/>
      <c r="CR1101" s="8"/>
      <c r="CX1101" s="15"/>
    </row>
    <row r="1102" spans="3:102" s="1" customFormat="1" x14ac:dyDescent="0.25">
      <c r="C1102" s="15"/>
      <c r="F1102" s="26"/>
      <c r="H1102" s="8"/>
      <c r="N1102" s="15"/>
      <c r="S1102" s="8"/>
      <c r="Y1102" s="15"/>
      <c r="AD1102" s="8"/>
      <c r="AJ1102" s="15"/>
      <c r="AO1102" s="8"/>
      <c r="AU1102" s="15"/>
      <c r="AZ1102" s="8"/>
      <c r="BF1102" s="15"/>
      <c r="BK1102" s="8"/>
      <c r="BQ1102" s="15"/>
      <c r="BV1102" s="8"/>
      <c r="BW1102" s="8"/>
      <c r="CB1102" s="15"/>
      <c r="CG1102" s="8"/>
      <c r="CM1102" s="15"/>
      <c r="CR1102" s="8"/>
      <c r="CX1102" s="15"/>
    </row>
    <row r="1103" spans="3:102" s="1" customFormat="1" x14ac:dyDescent="0.25">
      <c r="C1103" s="15"/>
      <c r="F1103" s="26"/>
      <c r="H1103" s="8"/>
      <c r="N1103" s="15"/>
      <c r="S1103" s="8"/>
      <c r="Y1103" s="15"/>
      <c r="AD1103" s="8"/>
      <c r="AJ1103" s="15"/>
      <c r="AO1103" s="8"/>
      <c r="AU1103" s="15"/>
      <c r="AZ1103" s="8"/>
      <c r="BF1103" s="15"/>
      <c r="BK1103" s="8"/>
      <c r="BQ1103" s="15"/>
      <c r="BV1103" s="8"/>
      <c r="BW1103" s="8"/>
      <c r="CB1103" s="15"/>
      <c r="CG1103" s="8"/>
      <c r="CM1103" s="15"/>
      <c r="CR1103" s="8"/>
      <c r="CX1103" s="15"/>
    </row>
    <row r="1104" spans="3:102" s="1" customFormat="1" x14ac:dyDescent="0.25">
      <c r="C1104" s="15"/>
      <c r="F1104" s="26"/>
      <c r="H1104" s="8"/>
      <c r="N1104" s="15"/>
      <c r="S1104" s="8"/>
      <c r="Y1104" s="15"/>
      <c r="AD1104" s="8"/>
      <c r="AJ1104" s="15"/>
      <c r="AO1104" s="8"/>
      <c r="AU1104" s="15"/>
      <c r="AZ1104" s="8"/>
      <c r="BF1104" s="15"/>
      <c r="BK1104" s="8"/>
      <c r="BQ1104" s="15"/>
      <c r="BV1104" s="8"/>
      <c r="BW1104" s="8"/>
      <c r="CB1104" s="15"/>
      <c r="CG1104" s="8"/>
      <c r="CM1104" s="15"/>
      <c r="CR1104" s="8"/>
      <c r="CX1104" s="15"/>
    </row>
    <row r="1105" spans="3:102" s="1" customFormat="1" x14ac:dyDescent="0.25">
      <c r="C1105" s="15"/>
      <c r="F1105" s="26"/>
      <c r="H1105" s="8"/>
      <c r="N1105" s="15"/>
      <c r="S1105" s="8"/>
      <c r="Y1105" s="15"/>
      <c r="AD1105" s="8"/>
      <c r="AJ1105" s="15"/>
      <c r="AO1105" s="8"/>
      <c r="AU1105" s="15"/>
      <c r="AZ1105" s="8"/>
      <c r="BF1105" s="15"/>
      <c r="BK1105" s="8"/>
      <c r="BQ1105" s="15"/>
      <c r="BV1105" s="8"/>
      <c r="BW1105" s="8"/>
      <c r="CB1105" s="15"/>
      <c r="CG1105" s="8"/>
      <c r="CM1105" s="15"/>
      <c r="CR1105" s="8"/>
      <c r="CX1105" s="15"/>
    </row>
    <row r="1106" spans="3:102" s="1" customFormat="1" x14ac:dyDescent="0.25">
      <c r="C1106" s="15"/>
      <c r="F1106" s="26"/>
      <c r="H1106" s="8"/>
      <c r="N1106" s="15"/>
      <c r="S1106" s="8"/>
      <c r="Y1106" s="15"/>
      <c r="AD1106" s="8"/>
      <c r="AJ1106" s="15"/>
      <c r="AO1106" s="8"/>
      <c r="AU1106" s="15"/>
      <c r="AZ1106" s="8"/>
      <c r="BF1106" s="15"/>
      <c r="BK1106" s="8"/>
      <c r="BQ1106" s="15"/>
      <c r="BV1106" s="8"/>
      <c r="BW1106" s="8"/>
      <c r="CB1106" s="15"/>
      <c r="CG1106" s="8"/>
      <c r="CM1106" s="15"/>
      <c r="CR1106" s="8"/>
      <c r="CX1106" s="15"/>
    </row>
    <row r="1107" spans="3:102" s="1" customFormat="1" x14ac:dyDescent="0.25">
      <c r="C1107" s="15"/>
      <c r="F1107" s="26"/>
      <c r="H1107" s="8"/>
      <c r="N1107" s="15"/>
      <c r="S1107" s="8"/>
      <c r="Y1107" s="15"/>
      <c r="AD1107" s="8"/>
      <c r="AJ1107" s="15"/>
      <c r="AO1107" s="8"/>
      <c r="AU1107" s="15"/>
      <c r="AZ1107" s="8"/>
      <c r="BF1107" s="15"/>
      <c r="BK1107" s="8"/>
      <c r="BQ1107" s="15"/>
      <c r="BV1107" s="8"/>
      <c r="BW1107" s="8"/>
      <c r="CB1107" s="15"/>
      <c r="CG1107" s="8"/>
      <c r="CM1107" s="15"/>
      <c r="CR1107" s="8"/>
      <c r="CX1107" s="15"/>
    </row>
    <row r="1108" spans="3:102" s="1" customFormat="1" x14ac:dyDescent="0.25">
      <c r="C1108" s="15"/>
      <c r="F1108" s="26"/>
      <c r="H1108" s="8"/>
      <c r="N1108" s="15"/>
      <c r="S1108" s="8"/>
      <c r="Y1108" s="15"/>
      <c r="AD1108" s="8"/>
      <c r="AJ1108" s="15"/>
      <c r="AO1108" s="8"/>
      <c r="AU1108" s="15"/>
      <c r="AZ1108" s="8"/>
      <c r="BF1108" s="15"/>
      <c r="BK1108" s="8"/>
      <c r="BQ1108" s="15"/>
      <c r="BV1108" s="8"/>
      <c r="BW1108" s="8"/>
      <c r="CB1108" s="15"/>
      <c r="CG1108" s="8"/>
      <c r="CM1108" s="15"/>
      <c r="CR1108" s="8"/>
      <c r="CX1108" s="15"/>
    </row>
    <row r="1109" spans="3:102" s="1" customFormat="1" x14ac:dyDescent="0.25">
      <c r="C1109" s="15"/>
      <c r="F1109" s="26"/>
      <c r="H1109" s="8"/>
      <c r="N1109" s="15"/>
      <c r="S1109" s="8"/>
      <c r="Y1109" s="15"/>
      <c r="AD1109" s="8"/>
      <c r="AJ1109" s="15"/>
      <c r="AO1109" s="8"/>
      <c r="AU1109" s="15"/>
      <c r="AZ1109" s="8"/>
      <c r="BF1109" s="15"/>
      <c r="BK1109" s="8"/>
      <c r="BQ1109" s="15"/>
      <c r="BV1109" s="8"/>
      <c r="BW1109" s="8"/>
      <c r="CB1109" s="15"/>
      <c r="CG1109" s="8"/>
      <c r="CM1109" s="15"/>
      <c r="CR1109" s="8"/>
      <c r="CX1109" s="15"/>
    </row>
    <row r="1110" spans="3:102" s="1" customFormat="1" x14ac:dyDescent="0.25">
      <c r="C1110" s="15"/>
      <c r="F1110" s="26"/>
      <c r="H1110" s="8"/>
      <c r="N1110" s="15"/>
      <c r="S1110" s="8"/>
      <c r="Y1110" s="15"/>
      <c r="AD1110" s="8"/>
      <c r="AJ1110" s="15"/>
      <c r="AO1110" s="8"/>
      <c r="AU1110" s="15"/>
      <c r="AZ1110" s="8"/>
      <c r="BF1110" s="15"/>
      <c r="BK1110" s="8"/>
      <c r="BQ1110" s="15"/>
      <c r="BV1110" s="8"/>
      <c r="BW1110" s="8"/>
      <c r="CB1110" s="15"/>
      <c r="CG1110" s="8"/>
      <c r="CM1110" s="15"/>
      <c r="CR1110" s="8"/>
      <c r="CX1110" s="15"/>
    </row>
    <row r="1111" spans="3:102" s="1" customFormat="1" x14ac:dyDescent="0.25">
      <c r="C1111" s="15"/>
      <c r="F1111" s="26"/>
      <c r="H1111" s="8"/>
      <c r="N1111" s="15"/>
      <c r="S1111" s="8"/>
      <c r="Y1111" s="15"/>
      <c r="AD1111" s="8"/>
      <c r="AJ1111" s="15"/>
      <c r="AO1111" s="8"/>
      <c r="AU1111" s="15"/>
      <c r="AZ1111" s="8"/>
      <c r="BF1111" s="15"/>
      <c r="BK1111" s="8"/>
      <c r="BQ1111" s="15"/>
      <c r="BV1111" s="8"/>
      <c r="BW1111" s="8"/>
      <c r="CB1111" s="15"/>
      <c r="CG1111" s="8"/>
      <c r="CM1111" s="15"/>
      <c r="CR1111" s="8"/>
      <c r="CX1111" s="15"/>
    </row>
    <row r="1112" spans="3:102" s="1" customFormat="1" x14ac:dyDescent="0.25">
      <c r="C1112" s="15"/>
      <c r="F1112" s="26"/>
      <c r="H1112" s="8"/>
      <c r="N1112" s="15"/>
      <c r="S1112" s="8"/>
      <c r="Y1112" s="15"/>
      <c r="AD1112" s="8"/>
      <c r="AJ1112" s="15"/>
      <c r="AO1112" s="8"/>
      <c r="AU1112" s="15"/>
      <c r="AZ1112" s="8"/>
      <c r="BF1112" s="15"/>
      <c r="BK1112" s="8"/>
      <c r="BQ1112" s="15"/>
      <c r="BV1112" s="8"/>
      <c r="BW1112" s="8"/>
      <c r="CB1112" s="15"/>
      <c r="CG1112" s="8"/>
      <c r="CM1112" s="15"/>
      <c r="CR1112" s="8"/>
      <c r="CX1112" s="15"/>
    </row>
    <row r="1113" spans="3:102" s="1" customFormat="1" x14ac:dyDescent="0.25">
      <c r="C1113" s="15"/>
      <c r="F1113" s="26"/>
      <c r="H1113" s="8"/>
      <c r="N1113" s="15"/>
      <c r="S1113" s="8"/>
      <c r="Y1113" s="15"/>
      <c r="AD1113" s="8"/>
      <c r="AJ1113" s="15"/>
      <c r="AO1113" s="8"/>
      <c r="AU1113" s="15"/>
      <c r="AZ1113" s="8"/>
      <c r="BF1113" s="15"/>
      <c r="BK1113" s="8"/>
      <c r="BQ1113" s="15"/>
      <c r="BV1113" s="8"/>
      <c r="BW1113" s="8"/>
      <c r="CB1113" s="15"/>
      <c r="CG1113" s="8"/>
      <c r="CM1113" s="15"/>
      <c r="CR1113" s="8"/>
      <c r="CX1113" s="15"/>
    </row>
    <row r="1114" spans="3:102" s="1" customFormat="1" x14ac:dyDescent="0.25">
      <c r="C1114" s="15"/>
      <c r="F1114" s="26"/>
      <c r="H1114" s="8"/>
      <c r="N1114" s="15"/>
      <c r="S1114" s="8"/>
      <c r="Y1114" s="15"/>
      <c r="AD1114" s="8"/>
      <c r="AJ1114" s="15"/>
      <c r="AO1114" s="8"/>
      <c r="AU1114" s="15"/>
      <c r="AZ1114" s="8"/>
      <c r="BF1114" s="15"/>
      <c r="BK1114" s="8"/>
      <c r="BQ1114" s="15"/>
      <c r="BV1114" s="8"/>
      <c r="BW1114" s="8"/>
      <c r="CB1114" s="15"/>
      <c r="CG1114" s="8"/>
      <c r="CM1114" s="15"/>
      <c r="CR1114" s="8"/>
      <c r="CX1114" s="15"/>
    </row>
    <row r="1115" spans="3:102" s="1" customFormat="1" x14ac:dyDescent="0.25">
      <c r="C1115" s="15"/>
      <c r="F1115" s="26"/>
      <c r="H1115" s="8"/>
      <c r="N1115" s="15"/>
      <c r="S1115" s="8"/>
      <c r="Y1115" s="15"/>
      <c r="AD1115" s="8"/>
      <c r="AJ1115" s="15"/>
      <c r="AO1115" s="8"/>
      <c r="AU1115" s="15"/>
      <c r="AZ1115" s="8"/>
      <c r="BF1115" s="15"/>
      <c r="BK1115" s="8"/>
      <c r="BQ1115" s="15"/>
      <c r="BV1115" s="8"/>
      <c r="BW1115" s="8"/>
      <c r="CB1115" s="15"/>
      <c r="CG1115" s="8"/>
      <c r="CM1115" s="15"/>
      <c r="CR1115" s="8"/>
      <c r="CX1115" s="15"/>
    </row>
    <row r="1116" spans="3:102" s="1" customFormat="1" x14ac:dyDescent="0.25">
      <c r="C1116" s="15"/>
      <c r="F1116" s="26"/>
      <c r="H1116" s="8"/>
      <c r="N1116" s="15"/>
      <c r="S1116" s="8"/>
      <c r="Y1116" s="15"/>
      <c r="AD1116" s="8"/>
      <c r="AJ1116" s="15"/>
      <c r="AO1116" s="8"/>
      <c r="AU1116" s="15"/>
      <c r="AZ1116" s="8"/>
      <c r="BF1116" s="15"/>
      <c r="BK1116" s="8"/>
      <c r="BQ1116" s="15"/>
      <c r="BV1116" s="8"/>
      <c r="BW1116" s="8"/>
      <c r="CB1116" s="15"/>
      <c r="CG1116" s="8"/>
      <c r="CM1116" s="15"/>
      <c r="CR1116" s="8"/>
      <c r="CX1116" s="15"/>
    </row>
    <row r="1117" spans="3:102" s="1" customFormat="1" x14ac:dyDescent="0.25">
      <c r="C1117" s="15"/>
      <c r="F1117" s="26"/>
      <c r="H1117" s="8"/>
      <c r="N1117" s="15"/>
      <c r="S1117" s="8"/>
      <c r="Y1117" s="15"/>
      <c r="AD1117" s="8"/>
      <c r="AJ1117" s="15"/>
      <c r="AO1117" s="8"/>
      <c r="AU1117" s="15"/>
      <c r="AZ1117" s="8"/>
      <c r="BF1117" s="15"/>
      <c r="BK1117" s="8"/>
      <c r="BQ1117" s="15"/>
      <c r="BV1117" s="8"/>
      <c r="BW1117" s="8"/>
      <c r="CB1117" s="15"/>
      <c r="CG1117" s="8"/>
      <c r="CM1117" s="15"/>
      <c r="CR1117" s="8"/>
      <c r="CX1117" s="15"/>
    </row>
    <row r="1118" spans="3:102" s="1" customFormat="1" x14ac:dyDescent="0.25">
      <c r="C1118" s="15"/>
      <c r="F1118" s="26"/>
      <c r="H1118" s="8"/>
      <c r="N1118" s="15"/>
      <c r="S1118" s="8"/>
      <c r="Y1118" s="15"/>
      <c r="AD1118" s="8"/>
      <c r="AJ1118" s="15"/>
      <c r="AO1118" s="8"/>
      <c r="AU1118" s="15"/>
      <c r="AZ1118" s="8"/>
      <c r="BF1118" s="15"/>
      <c r="BK1118" s="8"/>
      <c r="BQ1118" s="15"/>
      <c r="BV1118" s="8"/>
      <c r="BW1118" s="8"/>
      <c r="CB1118" s="15"/>
      <c r="CG1118" s="8"/>
      <c r="CM1118" s="15"/>
      <c r="CR1118" s="8"/>
      <c r="CX1118" s="15"/>
    </row>
    <row r="1119" spans="3:102" s="1" customFormat="1" x14ac:dyDescent="0.25">
      <c r="C1119" s="15"/>
      <c r="F1119" s="26"/>
      <c r="H1119" s="8"/>
      <c r="N1119" s="15"/>
      <c r="S1119" s="8"/>
      <c r="Y1119" s="15"/>
      <c r="AD1119" s="8"/>
      <c r="AJ1119" s="15"/>
      <c r="AO1119" s="8"/>
      <c r="AU1119" s="15"/>
      <c r="AZ1119" s="8"/>
      <c r="BF1119" s="15"/>
      <c r="BK1119" s="8"/>
      <c r="BQ1119" s="15"/>
      <c r="BV1119" s="8"/>
      <c r="BW1119" s="8"/>
      <c r="CB1119" s="15"/>
      <c r="CG1119" s="8"/>
      <c r="CM1119" s="15"/>
      <c r="CR1119" s="8"/>
      <c r="CX1119" s="15"/>
    </row>
    <row r="1120" spans="3:102" s="1" customFormat="1" x14ac:dyDescent="0.25">
      <c r="C1120" s="15"/>
      <c r="F1120" s="26"/>
      <c r="H1120" s="8"/>
      <c r="N1120" s="15"/>
      <c r="S1120" s="8"/>
      <c r="Y1120" s="15"/>
      <c r="AD1120" s="8"/>
      <c r="AJ1120" s="15"/>
      <c r="AO1120" s="8"/>
      <c r="AU1120" s="15"/>
      <c r="AZ1120" s="8"/>
      <c r="BF1120" s="15"/>
      <c r="BK1120" s="8"/>
      <c r="BQ1120" s="15"/>
      <c r="BV1120" s="8"/>
      <c r="BW1120" s="8"/>
      <c r="CB1120" s="15"/>
      <c r="CG1120" s="8"/>
      <c r="CM1120" s="15"/>
      <c r="CR1120" s="8"/>
      <c r="CX1120" s="15"/>
    </row>
    <row r="1121" spans="3:102" s="1" customFormat="1" x14ac:dyDescent="0.25">
      <c r="C1121" s="15"/>
      <c r="F1121" s="26"/>
      <c r="H1121" s="8"/>
      <c r="N1121" s="15"/>
      <c r="S1121" s="8"/>
      <c r="Y1121" s="15"/>
      <c r="AD1121" s="8"/>
      <c r="AJ1121" s="15"/>
      <c r="AO1121" s="8"/>
      <c r="AU1121" s="15"/>
      <c r="AZ1121" s="8"/>
      <c r="BF1121" s="15"/>
      <c r="BK1121" s="8"/>
      <c r="BQ1121" s="15"/>
      <c r="BV1121" s="8"/>
      <c r="BW1121" s="8"/>
      <c r="CB1121" s="15"/>
      <c r="CG1121" s="8"/>
      <c r="CM1121" s="15"/>
      <c r="CR1121" s="8"/>
      <c r="CX1121" s="15"/>
    </row>
    <row r="1122" spans="3:102" s="1" customFormat="1" x14ac:dyDescent="0.25">
      <c r="C1122" s="15"/>
      <c r="F1122" s="26"/>
      <c r="H1122" s="8"/>
      <c r="N1122" s="15"/>
      <c r="S1122" s="8"/>
      <c r="Y1122" s="15"/>
      <c r="AD1122" s="8"/>
      <c r="AJ1122" s="15"/>
      <c r="AO1122" s="8"/>
      <c r="AU1122" s="15"/>
      <c r="AZ1122" s="8"/>
      <c r="BF1122" s="15"/>
      <c r="BK1122" s="8"/>
      <c r="BQ1122" s="15"/>
      <c r="BV1122" s="8"/>
      <c r="BW1122" s="8"/>
      <c r="CB1122" s="15"/>
      <c r="CG1122" s="8"/>
      <c r="CM1122" s="15"/>
      <c r="CR1122" s="8"/>
      <c r="CX1122" s="15"/>
    </row>
    <row r="1123" spans="3:102" s="1" customFormat="1" x14ac:dyDescent="0.25">
      <c r="C1123" s="15"/>
      <c r="F1123" s="26"/>
      <c r="H1123" s="8"/>
      <c r="N1123" s="15"/>
      <c r="S1123" s="8"/>
      <c r="Y1123" s="15"/>
      <c r="AD1123" s="8"/>
      <c r="AJ1123" s="15"/>
      <c r="AO1123" s="8"/>
      <c r="AU1123" s="15"/>
      <c r="AZ1123" s="8"/>
      <c r="BF1123" s="15"/>
      <c r="BK1123" s="8"/>
      <c r="BQ1123" s="15"/>
      <c r="BV1123" s="8"/>
      <c r="BW1123" s="8"/>
      <c r="CB1123" s="15"/>
      <c r="CG1123" s="8"/>
      <c r="CM1123" s="15"/>
      <c r="CR1123" s="8"/>
      <c r="CX1123" s="15"/>
    </row>
    <row r="1124" spans="3:102" s="1" customFormat="1" x14ac:dyDescent="0.25">
      <c r="C1124" s="15"/>
      <c r="F1124" s="26"/>
      <c r="H1124" s="8"/>
      <c r="N1124" s="15"/>
      <c r="S1124" s="8"/>
      <c r="Y1124" s="15"/>
      <c r="AD1124" s="8"/>
      <c r="AJ1124" s="15"/>
      <c r="AO1124" s="8"/>
      <c r="AU1124" s="15"/>
      <c r="AZ1124" s="8"/>
      <c r="BF1124" s="15"/>
      <c r="BK1124" s="8"/>
      <c r="BQ1124" s="15"/>
      <c r="BV1124" s="8"/>
      <c r="BW1124" s="8"/>
      <c r="CB1124" s="15"/>
      <c r="CG1124" s="8"/>
      <c r="CM1124" s="15"/>
      <c r="CR1124" s="8"/>
      <c r="CX1124" s="15"/>
    </row>
    <row r="1125" spans="3:102" s="1" customFormat="1" x14ac:dyDescent="0.25">
      <c r="C1125" s="15"/>
      <c r="F1125" s="26"/>
      <c r="H1125" s="8"/>
      <c r="N1125" s="15"/>
      <c r="S1125" s="8"/>
      <c r="Y1125" s="15"/>
      <c r="AD1125" s="8"/>
      <c r="AJ1125" s="15"/>
      <c r="AO1125" s="8"/>
      <c r="AU1125" s="15"/>
      <c r="AZ1125" s="8"/>
      <c r="BF1125" s="15"/>
      <c r="BK1125" s="8"/>
      <c r="BQ1125" s="15"/>
      <c r="BV1125" s="8"/>
      <c r="BW1125" s="8"/>
      <c r="CB1125" s="15"/>
      <c r="CG1125" s="8"/>
      <c r="CM1125" s="15"/>
      <c r="CR1125" s="8"/>
      <c r="CX1125" s="15"/>
    </row>
    <row r="1126" spans="3:102" s="1" customFormat="1" x14ac:dyDescent="0.25">
      <c r="C1126" s="15"/>
      <c r="F1126" s="26"/>
      <c r="H1126" s="8"/>
      <c r="N1126" s="15"/>
      <c r="S1126" s="8"/>
      <c r="Y1126" s="15"/>
      <c r="AD1126" s="8"/>
      <c r="AJ1126" s="15"/>
      <c r="AO1126" s="8"/>
      <c r="AU1126" s="15"/>
      <c r="AZ1126" s="8"/>
      <c r="BF1126" s="15"/>
      <c r="BK1126" s="8"/>
      <c r="BQ1126" s="15"/>
      <c r="BV1126" s="8"/>
      <c r="BW1126" s="8"/>
      <c r="CB1126" s="15"/>
      <c r="CG1126" s="8"/>
      <c r="CM1126" s="15"/>
      <c r="CR1126" s="8"/>
      <c r="CX1126" s="15"/>
    </row>
    <row r="1127" spans="3:102" s="1" customFormat="1" x14ac:dyDescent="0.25">
      <c r="C1127" s="15"/>
      <c r="F1127" s="26"/>
      <c r="H1127" s="8"/>
      <c r="N1127" s="15"/>
      <c r="S1127" s="8"/>
      <c r="Y1127" s="15"/>
      <c r="AD1127" s="8"/>
      <c r="AJ1127" s="15"/>
      <c r="AO1127" s="8"/>
      <c r="AU1127" s="15"/>
      <c r="AZ1127" s="8"/>
      <c r="BF1127" s="15"/>
      <c r="BK1127" s="8"/>
      <c r="BQ1127" s="15"/>
      <c r="BV1127" s="8"/>
      <c r="BW1127" s="8"/>
      <c r="CB1127" s="15"/>
      <c r="CG1127" s="8"/>
      <c r="CM1127" s="15"/>
      <c r="CR1127" s="8"/>
      <c r="CX1127" s="15"/>
    </row>
    <row r="1128" spans="3:102" s="1" customFormat="1" x14ac:dyDescent="0.25">
      <c r="C1128" s="15"/>
      <c r="F1128" s="26"/>
      <c r="H1128" s="8"/>
      <c r="N1128" s="15"/>
      <c r="S1128" s="8"/>
      <c r="Y1128" s="15"/>
      <c r="AD1128" s="8"/>
      <c r="AJ1128" s="15"/>
      <c r="AO1128" s="8"/>
      <c r="AU1128" s="15"/>
      <c r="AZ1128" s="8"/>
      <c r="BF1128" s="15"/>
      <c r="BK1128" s="8"/>
      <c r="BQ1128" s="15"/>
      <c r="BV1128" s="8"/>
      <c r="BW1128" s="8"/>
      <c r="CB1128" s="15"/>
      <c r="CG1128" s="8"/>
      <c r="CM1128" s="15"/>
      <c r="CR1128" s="8"/>
      <c r="CX1128" s="15"/>
    </row>
    <row r="1129" spans="3:102" s="1" customFormat="1" x14ac:dyDescent="0.25">
      <c r="C1129" s="15"/>
      <c r="F1129" s="26"/>
      <c r="H1129" s="8"/>
      <c r="N1129" s="15"/>
      <c r="S1129" s="8"/>
      <c r="Y1129" s="15"/>
      <c r="AD1129" s="8"/>
      <c r="AJ1129" s="15"/>
      <c r="AO1129" s="8"/>
      <c r="AU1129" s="15"/>
      <c r="AZ1129" s="8"/>
      <c r="BF1129" s="15"/>
      <c r="BK1129" s="8"/>
      <c r="BQ1129" s="15"/>
      <c r="BV1129" s="8"/>
      <c r="BW1129" s="8"/>
      <c r="CB1129" s="15"/>
      <c r="CG1129" s="8"/>
      <c r="CM1129" s="15"/>
      <c r="CR1129" s="8"/>
      <c r="CX1129" s="15"/>
    </row>
    <row r="1130" spans="3:102" s="1" customFormat="1" x14ac:dyDescent="0.25">
      <c r="C1130" s="15"/>
      <c r="F1130" s="26"/>
      <c r="H1130" s="8"/>
      <c r="N1130" s="15"/>
      <c r="S1130" s="8"/>
      <c r="Y1130" s="15"/>
      <c r="AD1130" s="8"/>
      <c r="AJ1130" s="15"/>
      <c r="AO1130" s="8"/>
      <c r="AU1130" s="15"/>
      <c r="AZ1130" s="8"/>
      <c r="BF1130" s="15"/>
      <c r="BK1130" s="8"/>
      <c r="BQ1130" s="15"/>
      <c r="BV1130" s="8"/>
      <c r="BW1130" s="8"/>
      <c r="CB1130" s="15"/>
      <c r="CG1130" s="8"/>
      <c r="CM1130" s="15"/>
      <c r="CR1130" s="8"/>
      <c r="CX1130" s="15"/>
    </row>
    <row r="1131" spans="3:102" s="1" customFormat="1" x14ac:dyDescent="0.25">
      <c r="C1131" s="15"/>
      <c r="F1131" s="26"/>
      <c r="H1131" s="8"/>
      <c r="N1131" s="15"/>
      <c r="S1131" s="8"/>
      <c r="Y1131" s="15"/>
      <c r="AD1131" s="8"/>
      <c r="AJ1131" s="15"/>
      <c r="AO1131" s="8"/>
      <c r="AU1131" s="15"/>
      <c r="AZ1131" s="8"/>
      <c r="BF1131" s="15"/>
      <c r="BK1131" s="8"/>
      <c r="BQ1131" s="15"/>
      <c r="BV1131" s="8"/>
      <c r="BW1131" s="8"/>
      <c r="CB1131" s="15"/>
      <c r="CG1131" s="8"/>
      <c r="CM1131" s="15"/>
      <c r="CR1131" s="8"/>
      <c r="CX1131" s="15"/>
    </row>
    <row r="1132" spans="3:102" s="1" customFormat="1" x14ac:dyDescent="0.25">
      <c r="C1132" s="15"/>
      <c r="F1132" s="26"/>
      <c r="H1132" s="8"/>
      <c r="N1132" s="15"/>
      <c r="S1132" s="8"/>
      <c r="Y1132" s="15"/>
      <c r="AD1132" s="8"/>
      <c r="AJ1132" s="15"/>
      <c r="AO1132" s="8"/>
      <c r="AU1132" s="15"/>
      <c r="AZ1132" s="8"/>
      <c r="BF1132" s="15"/>
      <c r="BK1132" s="8"/>
      <c r="BQ1132" s="15"/>
      <c r="BV1132" s="8"/>
      <c r="BW1132" s="8"/>
      <c r="CB1132" s="15"/>
      <c r="CG1132" s="8"/>
      <c r="CM1132" s="15"/>
      <c r="CR1132" s="8"/>
      <c r="CX1132" s="15"/>
    </row>
    <row r="1133" spans="3:102" s="1" customFormat="1" x14ac:dyDescent="0.25">
      <c r="C1133" s="15"/>
      <c r="F1133" s="26"/>
      <c r="H1133" s="8"/>
      <c r="N1133" s="15"/>
      <c r="S1133" s="8"/>
      <c r="Y1133" s="15"/>
      <c r="AD1133" s="8"/>
      <c r="AJ1133" s="15"/>
      <c r="AO1133" s="8"/>
      <c r="AU1133" s="15"/>
      <c r="AZ1133" s="8"/>
      <c r="BF1133" s="15"/>
      <c r="BK1133" s="8"/>
      <c r="BQ1133" s="15"/>
      <c r="BV1133" s="8"/>
      <c r="BW1133" s="8"/>
      <c r="CB1133" s="15"/>
      <c r="CG1133" s="8"/>
      <c r="CM1133" s="15"/>
      <c r="CR1133" s="8"/>
      <c r="CX1133" s="15"/>
    </row>
    <row r="1134" spans="3:102" s="1" customFormat="1" x14ac:dyDescent="0.25">
      <c r="C1134" s="15"/>
      <c r="F1134" s="26"/>
      <c r="H1134" s="8"/>
      <c r="N1134" s="15"/>
      <c r="S1134" s="8"/>
      <c r="Y1134" s="15"/>
      <c r="AD1134" s="8"/>
      <c r="AJ1134" s="15"/>
      <c r="AO1134" s="8"/>
      <c r="AU1134" s="15"/>
      <c r="AZ1134" s="8"/>
      <c r="BF1134" s="15"/>
      <c r="BK1134" s="8"/>
      <c r="BQ1134" s="15"/>
      <c r="BV1134" s="8"/>
      <c r="BW1134" s="8"/>
      <c r="CB1134" s="15"/>
      <c r="CG1134" s="8"/>
      <c r="CM1134" s="15"/>
      <c r="CR1134" s="8"/>
      <c r="CX1134" s="15"/>
    </row>
    <row r="1135" spans="3:102" s="1" customFormat="1" x14ac:dyDescent="0.25">
      <c r="C1135" s="15"/>
      <c r="F1135" s="26"/>
      <c r="H1135" s="8"/>
      <c r="N1135" s="15"/>
      <c r="S1135" s="8"/>
      <c r="Y1135" s="15"/>
      <c r="AD1135" s="8"/>
      <c r="AJ1135" s="15"/>
      <c r="AO1135" s="8"/>
      <c r="AU1135" s="15"/>
      <c r="AZ1135" s="8"/>
      <c r="BF1135" s="15"/>
      <c r="BK1135" s="8"/>
      <c r="BQ1135" s="15"/>
      <c r="BV1135" s="8"/>
      <c r="BW1135" s="8"/>
      <c r="CB1135" s="15"/>
      <c r="CG1135" s="8"/>
      <c r="CM1135" s="15"/>
      <c r="CR1135" s="8"/>
      <c r="CX1135" s="15"/>
    </row>
    <row r="1136" spans="3:102" s="1" customFormat="1" x14ac:dyDescent="0.25">
      <c r="C1136" s="15"/>
      <c r="F1136" s="26"/>
      <c r="H1136" s="8"/>
      <c r="N1136" s="15"/>
      <c r="S1136" s="8"/>
      <c r="Y1136" s="15"/>
      <c r="AD1136" s="8"/>
      <c r="AJ1136" s="15"/>
      <c r="AO1136" s="8"/>
      <c r="AU1136" s="15"/>
      <c r="AZ1136" s="8"/>
      <c r="BF1136" s="15"/>
      <c r="BK1136" s="8"/>
      <c r="BQ1136" s="15"/>
      <c r="BV1136" s="8"/>
      <c r="BW1136" s="8"/>
      <c r="CB1136" s="15"/>
      <c r="CG1136" s="8"/>
      <c r="CM1136" s="15"/>
      <c r="CR1136" s="8"/>
      <c r="CX1136" s="15"/>
    </row>
    <row r="1137" spans="3:102" s="1" customFormat="1" x14ac:dyDescent="0.25">
      <c r="C1137" s="15"/>
      <c r="F1137" s="26"/>
      <c r="H1137" s="8"/>
      <c r="N1137" s="15"/>
      <c r="S1137" s="8"/>
      <c r="Y1137" s="15"/>
      <c r="AD1137" s="8"/>
      <c r="AJ1137" s="15"/>
      <c r="AO1137" s="8"/>
      <c r="AU1137" s="15"/>
      <c r="AZ1137" s="8"/>
      <c r="BF1137" s="15"/>
      <c r="BK1137" s="8"/>
      <c r="BQ1137" s="15"/>
      <c r="BV1137" s="8"/>
      <c r="BW1137" s="8"/>
      <c r="CB1137" s="15"/>
      <c r="CG1137" s="8"/>
      <c r="CM1137" s="15"/>
      <c r="CR1137" s="8"/>
      <c r="CX1137" s="15"/>
    </row>
    <row r="1138" spans="3:102" s="1" customFormat="1" x14ac:dyDescent="0.25">
      <c r="C1138" s="15"/>
      <c r="F1138" s="26"/>
      <c r="H1138" s="8"/>
      <c r="N1138" s="15"/>
      <c r="S1138" s="8"/>
      <c r="Y1138" s="15"/>
      <c r="AD1138" s="8"/>
      <c r="AJ1138" s="15"/>
      <c r="AO1138" s="8"/>
      <c r="AU1138" s="15"/>
      <c r="AZ1138" s="8"/>
      <c r="BF1138" s="15"/>
      <c r="BK1138" s="8"/>
      <c r="BQ1138" s="15"/>
      <c r="BV1138" s="8"/>
      <c r="BW1138" s="8"/>
      <c r="CB1138" s="15"/>
      <c r="CG1138" s="8"/>
      <c r="CM1138" s="15"/>
      <c r="CR1138" s="8"/>
      <c r="CX1138" s="15"/>
    </row>
    <row r="1139" spans="3:102" s="1" customFormat="1" x14ac:dyDescent="0.25">
      <c r="C1139" s="15"/>
      <c r="F1139" s="26"/>
      <c r="H1139" s="8"/>
      <c r="N1139" s="15"/>
      <c r="S1139" s="8"/>
      <c r="Y1139" s="15"/>
      <c r="AD1139" s="8"/>
      <c r="AJ1139" s="15"/>
      <c r="AO1139" s="8"/>
      <c r="AU1139" s="15"/>
      <c r="AZ1139" s="8"/>
      <c r="BF1139" s="15"/>
      <c r="BK1139" s="8"/>
      <c r="BQ1139" s="15"/>
      <c r="BV1139" s="8"/>
      <c r="BW1139" s="8"/>
      <c r="CB1139" s="15"/>
      <c r="CG1139" s="8"/>
      <c r="CM1139" s="15"/>
      <c r="CR1139" s="8"/>
      <c r="CX1139" s="15"/>
    </row>
    <row r="1140" spans="3:102" s="1" customFormat="1" x14ac:dyDescent="0.25">
      <c r="C1140" s="15"/>
      <c r="F1140" s="26"/>
      <c r="H1140" s="8"/>
      <c r="N1140" s="15"/>
      <c r="S1140" s="8"/>
      <c r="Y1140" s="15"/>
      <c r="AD1140" s="8"/>
      <c r="AJ1140" s="15"/>
      <c r="AO1140" s="8"/>
      <c r="AU1140" s="15"/>
      <c r="AZ1140" s="8"/>
      <c r="BF1140" s="15"/>
      <c r="BK1140" s="8"/>
      <c r="BQ1140" s="15"/>
      <c r="BV1140" s="8"/>
      <c r="BW1140" s="8"/>
      <c r="CB1140" s="15"/>
      <c r="CG1140" s="8"/>
      <c r="CM1140" s="15"/>
      <c r="CR1140" s="8"/>
      <c r="CX1140" s="15"/>
    </row>
    <row r="1141" spans="3:102" s="1" customFormat="1" x14ac:dyDescent="0.25">
      <c r="C1141" s="15"/>
      <c r="F1141" s="26"/>
      <c r="H1141" s="8"/>
      <c r="N1141" s="15"/>
      <c r="S1141" s="8"/>
      <c r="Y1141" s="15"/>
      <c r="AD1141" s="8"/>
      <c r="AJ1141" s="15"/>
      <c r="AO1141" s="8"/>
      <c r="AU1141" s="15"/>
      <c r="AZ1141" s="8"/>
      <c r="BF1141" s="15"/>
      <c r="BK1141" s="8"/>
      <c r="BQ1141" s="15"/>
      <c r="BV1141" s="8"/>
      <c r="BW1141" s="8"/>
      <c r="CB1141" s="15"/>
      <c r="CG1141" s="8"/>
      <c r="CM1141" s="15"/>
      <c r="CR1141" s="8"/>
      <c r="CX1141" s="15"/>
    </row>
    <row r="1142" spans="3:102" s="1" customFormat="1" x14ac:dyDescent="0.25">
      <c r="C1142" s="15"/>
      <c r="F1142" s="26"/>
      <c r="H1142" s="8"/>
      <c r="N1142" s="15"/>
      <c r="S1142" s="8"/>
      <c r="Y1142" s="15"/>
      <c r="AD1142" s="8"/>
      <c r="AJ1142" s="15"/>
      <c r="AO1142" s="8"/>
      <c r="AU1142" s="15"/>
      <c r="AZ1142" s="8"/>
      <c r="BF1142" s="15"/>
      <c r="BK1142" s="8"/>
      <c r="BQ1142" s="15"/>
      <c r="BV1142" s="8"/>
      <c r="BW1142" s="8"/>
      <c r="CB1142" s="15"/>
      <c r="CG1142" s="8"/>
      <c r="CM1142" s="15"/>
      <c r="CR1142" s="8"/>
      <c r="CX1142" s="15"/>
    </row>
    <row r="1143" spans="3:102" s="1" customFormat="1" x14ac:dyDescent="0.25">
      <c r="C1143" s="15"/>
      <c r="F1143" s="26"/>
      <c r="H1143" s="8"/>
      <c r="N1143" s="15"/>
      <c r="S1143" s="8"/>
      <c r="Y1143" s="15"/>
      <c r="AD1143" s="8"/>
      <c r="AJ1143" s="15"/>
      <c r="AO1143" s="8"/>
      <c r="AU1143" s="15"/>
      <c r="AZ1143" s="8"/>
      <c r="BF1143" s="15"/>
      <c r="BK1143" s="8"/>
      <c r="BQ1143" s="15"/>
      <c r="BV1143" s="8"/>
      <c r="BW1143" s="8"/>
      <c r="CB1143" s="15"/>
      <c r="CG1143" s="8"/>
      <c r="CM1143" s="15"/>
      <c r="CR1143" s="8"/>
      <c r="CX1143" s="15"/>
    </row>
    <row r="1144" spans="3:102" s="1" customFormat="1" x14ac:dyDescent="0.25">
      <c r="C1144" s="15"/>
      <c r="F1144" s="26"/>
      <c r="H1144" s="8"/>
      <c r="N1144" s="15"/>
      <c r="S1144" s="8"/>
      <c r="Y1144" s="15"/>
      <c r="AD1144" s="8"/>
      <c r="AJ1144" s="15"/>
      <c r="AO1144" s="8"/>
      <c r="AU1144" s="15"/>
      <c r="AZ1144" s="8"/>
      <c r="BF1144" s="15"/>
      <c r="BK1144" s="8"/>
      <c r="BQ1144" s="15"/>
      <c r="BV1144" s="8"/>
      <c r="BW1144" s="8"/>
      <c r="CB1144" s="15"/>
      <c r="CG1144" s="8"/>
      <c r="CM1144" s="15"/>
      <c r="CR1144" s="8"/>
      <c r="CX1144" s="15"/>
    </row>
    <row r="1145" spans="3:102" s="1" customFormat="1" x14ac:dyDescent="0.25">
      <c r="C1145" s="15"/>
      <c r="F1145" s="26"/>
      <c r="H1145" s="8"/>
      <c r="N1145" s="15"/>
      <c r="S1145" s="8"/>
      <c r="Y1145" s="15"/>
      <c r="AD1145" s="8"/>
      <c r="AJ1145" s="15"/>
      <c r="AO1145" s="8"/>
      <c r="AU1145" s="15"/>
      <c r="AZ1145" s="8"/>
      <c r="BF1145" s="15"/>
      <c r="BK1145" s="8"/>
      <c r="BQ1145" s="15"/>
      <c r="BV1145" s="8"/>
      <c r="BW1145" s="8"/>
      <c r="CB1145" s="15"/>
      <c r="CG1145" s="8"/>
      <c r="CM1145" s="15"/>
      <c r="CR1145" s="8"/>
      <c r="CX1145" s="15"/>
    </row>
    <row r="1146" spans="3:102" s="1" customFormat="1" x14ac:dyDescent="0.25">
      <c r="C1146" s="15"/>
      <c r="F1146" s="26"/>
      <c r="H1146" s="8"/>
      <c r="N1146" s="15"/>
      <c r="S1146" s="8"/>
      <c r="Y1146" s="15"/>
      <c r="AD1146" s="8"/>
      <c r="AJ1146" s="15"/>
      <c r="AO1146" s="8"/>
      <c r="AU1146" s="15"/>
      <c r="AZ1146" s="8"/>
      <c r="BF1146" s="15"/>
      <c r="BK1146" s="8"/>
      <c r="BQ1146" s="15"/>
      <c r="BV1146" s="8"/>
      <c r="BW1146" s="8"/>
      <c r="CB1146" s="15"/>
      <c r="CG1146" s="8"/>
      <c r="CM1146" s="15"/>
      <c r="CR1146" s="8"/>
      <c r="CX1146" s="15"/>
    </row>
    <row r="1147" spans="3:102" s="1" customFormat="1" x14ac:dyDescent="0.25">
      <c r="C1147" s="15"/>
      <c r="F1147" s="26"/>
      <c r="H1147" s="8"/>
      <c r="N1147" s="15"/>
      <c r="S1147" s="8"/>
      <c r="Y1147" s="15"/>
      <c r="AD1147" s="8"/>
      <c r="AJ1147" s="15"/>
      <c r="AO1147" s="8"/>
      <c r="AU1147" s="15"/>
      <c r="AZ1147" s="8"/>
      <c r="BF1147" s="15"/>
      <c r="BK1147" s="8"/>
      <c r="BQ1147" s="15"/>
      <c r="BV1147" s="8"/>
      <c r="BW1147" s="8"/>
      <c r="CB1147" s="15"/>
      <c r="CG1147" s="8"/>
      <c r="CM1147" s="15"/>
      <c r="CR1147" s="8"/>
      <c r="CX1147" s="15"/>
    </row>
    <row r="1148" spans="3:102" s="1" customFormat="1" x14ac:dyDescent="0.25">
      <c r="C1148" s="15"/>
      <c r="F1148" s="26"/>
      <c r="H1148" s="8"/>
      <c r="N1148" s="15"/>
      <c r="S1148" s="8"/>
      <c r="Y1148" s="15"/>
      <c r="AD1148" s="8"/>
      <c r="AJ1148" s="15"/>
      <c r="AO1148" s="8"/>
      <c r="AU1148" s="15"/>
      <c r="AZ1148" s="8"/>
      <c r="BF1148" s="15"/>
      <c r="BK1148" s="8"/>
      <c r="BQ1148" s="15"/>
      <c r="BV1148" s="8"/>
      <c r="BW1148" s="8"/>
      <c r="CB1148" s="15"/>
      <c r="CG1148" s="8"/>
      <c r="CM1148" s="15"/>
      <c r="CR1148" s="8"/>
      <c r="CX1148" s="15"/>
    </row>
    <row r="1149" spans="3:102" s="1" customFormat="1" x14ac:dyDescent="0.25">
      <c r="C1149" s="15"/>
      <c r="F1149" s="26"/>
      <c r="H1149" s="8"/>
      <c r="N1149" s="15"/>
      <c r="S1149" s="8"/>
      <c r="Y1149" s="15"/>
      <c r="AD1149" s="8"/>
      <c r="AJ1149" s="15"/>
      <c r="AO1149" s="8"/>
      <c r="AU1149" s="15"/>
      <c r="AZ1149" s="8"/>
      <c r="BF1149" s="15"/>
      <c r="BK1149" s="8"/>
      <c r="BQ1149" s="15"/>
      <c r="BV1149" s="8"/>
      <c r="BW1149" s="8"/>
      <c r="CB1149" s="15"/>
      <c r="CG1149" s="8"/>
      <c r="CM1149" s="15"/>
      <c r="CR1149" s="8"/>
      <c r="CX1149" s="15"/>
    </row>
    <row r="1150" spans="3:102" s="1" customFormat="1" x14ac:dyDescent="0.25">
      <c r="C1150" s="15"/>
      <c r="F1150" s="26"/>
      <c r="H1150" s="8"/>
      <c r="N1150" s="15"/>
      <c r="S1150" s="8"/>
      <c r="Y1150" s="15"/>
      <c r="AD1150" s="8"/>
      <c r="AJ1150" s="15"/>
      <c r="AO1150" s="8"/>
      <c r="AU1150" s="15"/>
      <c r="AZ1150" s="8"/>
      <c r="BF1150" s="15"/>
      <c r="BK1150" s="8"/>
      <c r="BQ1150" s="15"/>
      <c r="BV1150" s="8"/>
      <c r="BW1150" s="8"/>
      <c r="CB1150" s="15"/>
      <c r="CG1150" s="8"/>
      <c r="CM1150" s="15"/>
      <c r="CR1150" s="8"/>
      <c r="CX1150" s="15"/>
    </row>
    <row r="1151" spans="3:102" s="1" customFormat="1" x14ac:dyDescent="0.25">
      <c r="C1151" s="15"/>
      <c r="F1151" s="26"/>
      <c r="H1151" s="8"/>
      <c r="N1151" s="15"/>
      <c r="S1151" s="8"/>
      <c r="Y1151" s="15"/>
      <c r="AD1151" s="8"/>
      <c r="AJ1151" s="15"/>
      <c r="AO1151" s="8"/>
      <c r="AU1151" s="15"/>
      <c r="AZ1151" s="8"/>
      <c r="BF1151" s="15"/>
      <c r="BK1151" s="8"/>
      <c r="BQ1151" s="15"/>
      <c r="BV1151" s="8"/>
      <c r="BW1151" s="8"/>
      <c r="CB1151" s="15"/>
      <c r="CG1151" s="8"/>
      <c r="CM1151" s="15"/>
      <c r="CR1151" s="8"/>
      <c r="CX1151" s="15"/>
    </row>
    <row r="1152" spans="3:102" s="1" customFormat="1" x14ac:dyDescent="0.25">
      <c r="C1152" s="15"/>
      <c r="F1152" s="26"/>
      <c r="H1152" s="8"/>
      <c r="N1152" s="15"/>
      <c r="S1152" s="8"/>
      <c r="Y1152" s="15"/>
      <c r="AD1152" s="8"/>
      <c r="AJ1152" s="15"/>
      <c r="AO1152" s="8"/>
      <c r="AU1152" s="15"/>
      <c r="AZ1152" s="8"/>
      <c r="BF1152" s="15"/>
      <c r="BK1152" s="8"/>
      <c r="BQ1152" s="15"/>
      <c r="BV1152" s="8"/>
      <c r="BW1152" s="8"/>
      <c r="CB1152" s="15"/>
      <c r="CG1152" s="8"/>
      <c r="CM1152" s="15"/>
      <c r="CR1152" s="8"/>
      <c r="CX1152" s="15"/>
    </row>
    <row r="1153" spans="3:102" s="1" customFormat="1" x14ac:dyDescent="0.25">
      <c r="C1153" s="15"/>
      <c r="F1153" s="26"/>
      <c r="H1153" s="8"/>
      <c r="N1153" s="15"/>
      <c r="S1153" s="8"/>
      <c r="Y1153" s="15"/>
      <c r="AD1153" s="8"/>
      <c r="AJ1153" s="15"/>
      <c r="AO1153" s="8"/>
      <c r="AU1153" s="15"/>
      <c r="AZ1153" s="8"/>
      <c r="BF1153" s="15"/>
      <c r="BK1153" s="8"/>
      <c r="BQ1153" s="15"/>
      <c r="BV1153" s="8"/>
      <c r="BW1153" s="8"/>
      <c r="CB1153" s="15"/>
      <c r="CG1153" s="8"/>
      <c r="CM1153" s="15"/>
      <c r="CR1153" s="8"/>
      <c r="CX1153" s="15"/>
    </row>
    <row r="1154" spans="3:102" s="1" customFormat="1" x14ac:dyDescent="0.25">
      <c r="C1154" s="15"/>
      <c r="F1154" s="26"/>
      <c r="H1154" s="8"/>
      <c r="N1154" s="15"/>
      <c r="S1154" s="8"/>
      <c r="Y1154" s="15"/>
      <c r="AD1154" s="8"/>
      <c r="AJ1154" s="15"/>
      <c r="AO1154" s="8"/>
      <c r="AU1154" s="15"/>
      <c r="AZ1154" s="8"/>
      <c r="BF1154" s="15"/>
      <c r="BK1154" s="8"/>
      <c r="BQ1154" s="15"/>
      <c r="BV1154" s="8"/>
      <c r="BW1154" s="8"/>
      <c r="CB1154" s="15"/>
      <c r="CG1154" s="8"/>
      <c r="CM1154" s="15"/>
      <c r="CR1154" s="8"/>
      <c r="CX1154" s="15"/>
    </row>
    <row r="1155" spans="3:102" s="1" customFormat="1" x14ac:dyDescent="0.25">
      <c r="C1155" s="15"/>
      <c r="F1155" s="26"/>
      <c r="H1155" s="8"/>
      <c r="N1155" s="15"/>
      <c r="S1155" s="8"/>
      <c r="Y1155" s="15"/>
      <c r="AD1155" s="8"/>
      <c r="AJ1155" s="15"/>
      <c r="AO1155" s="8"/>
      <c r="AU1155" s="15"/>
      <c r="AZ1155" s="8"/>
      <c r="BF1155" s="15"/>
      <c r="BK1155" s="8"/>
      <c r="BQ1155" s="15"/>
      <c r="BV1155" s="8"/>
      <c r="BW1155" s="8"/>
      <c r="CB1155" s="15"/>
      <c r="CG1155" s="8"/>
      <c r="CM1155" s="15"/>
      <c r="CR1155" s="8"/>
      <c r="CX1155" s="15"/>
    </row>
    <row r="1156" spans="3:102" s="1" customFormat="1" x14ac:dyDescent="0.25">
      <c r="C1156" s="15"/>
      <c r="F1156" s="26"/>
      <c r="H1156" s="8"/>
      <c r="N1156" s="15"/>
      <c r="S1156" s="8"/>
      <c r="Y1156" s="15"/>
      <c r="AD1156" s="8"/>
      <c r="AJ1156" s="15"/>
      <c r="AO1156" s="8"/>
      <c r="AU1156" s="15"/>
      <c r="AZ1156" s="8"/>
      <c r="BF1156" s="15"/>
      <c r="BK1156" s="8"/>
      <c r="BQ1156" s="15"/>
      <c r="BV1156" s="8"/>
      <c r="BW1156" s="8"/>
      <c r="CB1156" s="15"/>
      <c r="CG1156" s="8"/>
      <c r="CM1156" s="15"/>
      <c r="CR1156" s="8"/>
      <c r="CX1156" s="15"/>
    </row>
    <row r="1157" spans="3:102" s="1" customFormat="1" x14ac:dyDescent="0.25">
      <c r="C1157" s="15"/>
      <c r="F1157" s="26"/>
      <c r="H1157" s="8"/>
      <c r="N1157" s="15"/>
      <c r="S1157" s="8"/>
      <c r="Y1157" s="15"/>
      <c r="AD1157" s="8"/>
      <c r="AJ1157" s="15"/>
      <c r="AO1157" s="8"/>
      <c r="AU1157" s="15"/>
      <c r="AZ1157" s="8"/>
      <c r="BF1157" s="15"/>
      <c r="BK1157" s="8"/>
      <c r="BQ1157" s="15"/>
      <c r="BV1157" s="8"/>
      <c r="BW1157" s="8"/>
      <c r="CB1157" s="15"/>
      <c r="CG1157" s="8"/>
      <c r="CM1157" s="15"/>
      <c r="CR1157" s="8"/>
      <c r="CX1157" s="15"/>
    </row>
    <row r="1158" spans="3:102" s="1" customFormat="1" x14ac:dyDescent="0.25">
      <c r="C1158" s="15"/>
      <c r="F1158" s="26"/>
      <c r="H1158" s="8"/>
      <c r="N1158" s="15"/>
      <c r="S1158" s="8"/>
      <c r="Y1158" s="15"/>
      <c r="AD1158" s="8"/>
      <c r="AJ1158" s="15"/>
      <c r="AO1158" s="8"/>
      <c r="AU1158" s="15"/>
      <c r="AZ1158" s="8"/>
      <c r="BF1158" s="15"/>
      <c r="BK1158" s="8"/>
      <c r="BQ1158" s="15"/>
      <c r="BV1158" s="8"/>
      <c r="BW1158" s="8"/>
      <c r="CB1158" s="15"/>
      <c r="CG1158" s="8"/>
      <c r="CM1158" s="15"/>
      <c r="CR1158" s="8"/>
      <c r="CX1158" s="15"/>
    </row>
    <row r="1159" spans="3:102" s="1" customFormat="1" x14ac:dyDescent="0.25">
      <c r="C1159" s="15"/>
      <c r="F1159" s="26"/>
      <c r="H1159" s="8"/>
      <c r="N1159" s="15"/>
      <c r="S1159" s="8"/>
      <c r="Y1159" s="15"/>
      <c r="AD1159" s="8"/>
      <c r="AJ1159" s="15"/>
      <c r="AO1159" s="8"/>
      <c r="AU1159" s="15"/>
      <c r="AZ1159" s="8"/>
      <c r="BF1159" s="15"/>
      <c r="BK1159" s="8"/>
      <c r="BQ1159" s="15"/>
      <c r="BV1159" s="8"/>
      <c r="BW1159" s="8"/>
      <c r="CB1159" s="15"/>
      <c r="CG1159" s="8"/>
      <c r="CM1159" s="15"/>
      <c r="CR1159" s="8"/>
      <c r="CX1159" s="15"/>
    </row>
    <row r="1160" spans="3:102" s="1" customFormat="1" x14ac:dyDescent="0.25">
      <c r="C1160" s="15"/>
      <c r="F1160" s="26"/>
      <c r="H1160" s="8"/>
      <c r="N1160" s="15"/>
      <c r="S1160" s="8"/>
      <c r="Y1160" s="15"/>
      <c r="AD1160" s="8"/>
      <c r="AJ1160" s="15"/>
      <c r="AO1160" s="8"/>
      <c r="AU1160" s="15"/>
      <c r="AZ1160" s="8"/>
      <c r="BF1160" s="15"/>
      <c r="BK1160" s="8"/>
      <c r="BQ1160" s="15"/>
      <c r="BV1160" s="8"/>
      <c r="BW1160" s="8"/>
      <c r="CB1160" s="15"/>
      <c r="CG1160" s="8"/>
      <c r="CM1160" s="15"/>
      <c r="CR1160" s="8"/>
      <c r="CX1160" s="15"/>
    </row>
    <row r="1161" spans="3:102" s="1" customFormat="1" x14ac:dyDescent="0.25">
      <c r="C1161" s="15"/>
      <c r="F1161" s="26"/>
      <c r="H1161" s="8"/>
      <c r="N1161" s="15"/>
      <c r="S1161" s="8"/>
      <c r="Y1161" s="15"/>
      <c r="AD1161" s="8"/>
      <c r="AJ1161" s="15"/>
      <c r="AO1161" s="8"/>
      <c r="AU1161" s="15"/>
      <c r="AZ1161" s="8"/>
      <c r="BF1161" s="15"/>
      <c r="BK1161" s="8"/>
      <c r="BQ1161" s="15"/>
      <c r="BV1161" s="8"/>
      <c r="BW1161" s="8"/>
      <c r="CB1161" s="15"/>
      <c r="CG1161" s="8"/>
      <c r="CM1161" s="15"/>
      <c r="CR1161" s="8"/>
      <c r="CX1161" s="15"/>
    </row>
    <row r="1162" spans="3:102" s="1" customFormat="1" x14ac:dyDescent="0.25">
      <c r="C1162" s="15"/>
      <c r="F1162" s="26"/>
      <c r="H1162" s="8"/>
      <c r="N1162" s="15"/>
      <c r="S1162" s="8"/>
      <c r="Y1162" s="15"/>
      <c r="AD1162" s="8"/>
      <c r="AJ1162" s="15"/>
      <c r="AO1162" s="8"/>
      <c r="AU1162" s="15"/>
      <c r="AZ1162" s="8"/>
      <c r="BF1162" s="15"/>
      <c r="BK1162" s="8"/>
      <c r="BQ1162" s="15"/>
      <c r="BV1162" s="8"/>
      <c r="BW1162" s="8"/>
      <c r="CB1162" s="15"/>
      <c r="CG1162" s="8"/>
      <c r="CM1162" s="15"/>
      <c r="CR1162" s="8"/>
      <c r="CX1162" s="15"/>
    </row>
    <row r="1163" spans="3:102" s="1" customFormat="1" x14ac:dyDescent="0.25">
      <c r="C1163" s="15"/>
      <c r="F1163" s="26"/>
      <c r="H1163" s="8"/>
      <c r="N1163" s="15"/>
      <c r="S1163" s="8"/>
      <c r="Y1163" s="15"/>
      <c r="AD1163" s="8"/>
      <c r="AJ1163" s="15"/>
      <c r="AO1163" s="8"/>
      <c r="AU1163" s="15"/>
      <c r="AZ1163" s="8"/>
      <c r="BF1163" s="15"/>
      <c r="BK1163" s="8"/>
      <c r="BQ1163" s="15"/>
      <c r="BV1163" s="8"/>
      <c r="BW1163" s="8"/>
      <c r="CB1163" s="15"/>
      <c r="CG1163" s="8"/>
      <c r="CM1163" s="15"/>
      <c r="CR1163" s="8"/>
      <c r="CX1163" s="15"/>
    </row>
    <row r="1164" spans="3:102" s="1" customFormat="1" x14ac:dyDescent="0.25">
      <c r="C1164" s="15"/>
      <c r="F1164" s="26"/>
      <c r="H1164" s="8"/>
      <c r="N1164" s="15"/>
      <c r="S1164" s="8"/>
      <c r="Y1164" s="15"/>
      <c r="AD1164" s="8"/>
      <c r="AJ1164" s="15"/>
      <c r="AO1164" s="8"/>
      <c r="AU1164" s="15"/>
      <c r="AZ1164" s="8"/>
      <c r="BF1164" s="15"/>
      <c r="BK1164" s="8"/>
      <c r="BQ1164" s="15"/>
      <c r="BV1164" s="8"/>
      <c r="BW1164" s="8"/>
      <c r="CB1164" s="15"/>
      <c r="CG1164" s="8"/>
      <c r="CM1164" s="15"/>
      <c r="CR1164" s="8"/>
      <c r="CX1164" s="15"/>
    </row>
    <row r="1165" spans="3:102" s="1" customFormat="1" x14ac:dyDescent="0.25">
      <c r="C1165" s="15"/>
      <c r="F1165" s="26"/>
      <c r="H1165" s="8"/>
      <c r="N1165" s="15"/>
      <c r="S1165" s="8"/>
      <c r="Y1165" s="15"/>
      <c r="AD1165" s="8"/>
      <c r="AJ1165" s="15"/>
      <c r="AO1165" s="8"/>
      <c r="AU1165" s="15"/>
      <c r="AZ1165" s="8"/>
      <c r="BF1165" s="15"/>
      <c r="BK1165" s="8"/>
      <c r="BQ1165" s="15"/>
      <c r="BV1165" s="8"/>
      <c r="BW1165" s="8"/>
      <c r="CB1165" s="15"/>
      <c r="CG1165" s="8"/>
      <c r="CM1165" s="15"/>
      <c r="CR1165" s="8"/>
      <c r="CX1165" s="15"/>
    </row>
    <row r="1166" spans="3:102" s="1" customFormat="1" x14ac:dyDescent="0.25">
      <c r="C1166" s="15"/>
      <c r="F1166" s="26"/>
      <c r="H1166" s="8"/>
      <c r="N1166" s="15"/>
      <c r="S1166" s="8"/>
      <c r="Y1166" s="15"/>
      <c r="AD1166" s="8"/>
      <c r="AJ1166" s="15"/>
      <c r="AO1166" s="8"/>
      <c r="AU1166" s="15"/>
      <c r="AZ1166" s="8"/>
      <c r="BF1166" s="15"/>
      <c r="BK1166" s="8"/>
      <c r="BQ1166" s="15"/>
      <c r="BV1166" s="8"/>
      <c r="BW1166" s="8"/>
      <c r="CB1166" s="15"/>
      <c r="CG1166" s="8"/>
      <c r="CM1166" s="15"/>
      <c r="CR1166" s="8"/>
      <c r="CX1166" s="15"/>
    </row>
    <row r="1167" spans="3:102" s="1" customFormat="1" x14ac:dyDescent="0.25">
      <c r="C1167" s="15"/>
      <c r="F1167" s="26"/>
      <c r="H1167" s="8"/>
      <c r="N1167" s="15"/>
      <c r="S1167" s="8"/>
      <c r="Y1167" s="15"/>
      <c r="AD1167" s="8"/>
      <c r="AJ1167" s="15"/>
      <c r="AO1167" s="8"/>
      <c r="AU1167" s="15"/>
      <c r="AZ1167" s="8"/>
      <c r="BF1167" s="15"/>
      <c r="BK1167" s="8"/>
      <c r="BQ1167" s="15"/>
      <c r="BV1167" s="8"/>
      <c r="BW1167" s="8"/>
      <c r="CB1167" s="15"/>
      <c r="CG1167" s="8"/>
      <c r="CM1167" s="15"/>
      <c r="CR1167" s="8"/>
      <c r="CX1167" s="15"/>
    </row>
    <row r="1168" spans="3:102" s="1" customFormat="1" x14ac:dyDescent="0.25">
      <c r="C1168" s="15"/>
      <c r="F1168" s="26"/>
      <c r="H1168" s="8"/>
      <c r="N1168" s="15"/>
      <c r="S1168" s="8"/>
      <c r="Y1168" s="15"/>
      <c r="AD1168" s="8"/>
      <c r="AJ1168" s="15"/>
      <c r="AO1168" s="8"/>
      <c r="AU1168" s="15"/>
      <c r="AZ1168" s="8"/>
      <c r="BF1168" s="15"/>
      <c r="BK1168" s="8"/>
      <c r="BQ1168" s="15"/>
      <c r="BV1168" s="8"/>
      <c r="BW1168" s="8"/>
      <c r="CB1168" s="15"/>
      <c r="CG1168" s="8"/>
      <c r="CM1168" s="15"/>
      <c r="CR1168" s="8"/>
      <c r="CX1168" s="15"/>
    </row>
    <row r="1169" spans="3:102" s="1" customFormat="1" x14ac:dyDescent="0.25">
      <c r="C1169" s="15"/>
      <c r="F1169" s="26"/>
      <c r="H1169" s="8"/>
      <c r="N1169" s="15"/>
      <c r="S1169" s="8"/>
      <c r="Y1169" s="15"/>
      <c r="AD1169" s="8"/>
      <c r="AJ1169" s="15"/>
      <c r="AO1169" s="8"/>
      <c r="AU1169" s="15"/>
      <c r="AZ1169" s="8"/>
      <c r="BF1169" s="15"/>
      <c r="BK1169" s="8"/>
      <c r="BQ1169" s="15"/>
      <c r="BV1169" s="8"/>
      <c r="BW1169" s="8"/>
      <c r="CB1169" s="15"/>
      <c r="CG1169" s="8"/>
      <c r="CM1169" s="15"/>
      <c r="CR1169" s="8"/>
      <c r="CX1169" s="15"/>
    </row>
    <row r="1170" spans="3:102" s="1" customFormat="1" x14ac:dyDescent="0.25">
      <c r="C1170" s="15"/>
      <c r="F1170" s="26"/>
      <c r="H1170" s="8"/>
      <c r="N1170" s="15"/>
      <c r="S1170" s="8"/>
      <c r="Y1170" s="15"/>
      <c r="AD1170" s="8"/>
      <c r="AJ1170" s="15"/>
      <c r="AO1170" s="8"/>
      <c r="AU1170" s="15"/>
      <c r="AZ1170" s="8"/>
      <c r="BF1170" s="15"/>
      <c r="BK1170" s="8"/>
      <c r="BQ1170" s="15"/>
      <c r="BV1170" s="8"/>
      <c r="BW1170" s="8"/>
      <c r="CB1170" s="15"/>
      <c r="CG1170" s="8"/>
      <c r="CM1170" s="15"/>
      <c r="CR1170" s="8"/>
      <c r="CX1170" s="15"/>
    </row>
    <row r="1171" spans="3:102" s="1" customFormat="1" x14ac:dyDescent="0.25">
      <c r="C1171" s="15"/>
      <c r="F1171" s="26"/>
      <c r="H1171" s="8"/>
      <c r="N1171" s="15"/>
      <c r="S1171" s="8"/>
      <c r="Y1171" s="15"/>
      <c r="AD1171" s="8"/>
      <c r="AJ1171" s="15"/>
      <c r="AO1171" s="8"/>
      <c r="AU1171" s="15"/>
      <c r="AZ1171" s="8"/>
      <c r="BF1171" s="15"/>
      <c r="BK1171" s="8"/>
      <c r="BQ1171" s="15"/>
      <c r="BV1171" s="8"/>
      <c r="BW1171" s="8"/>
      <c r="CB1171" s="15"/>
      <c r="CG1171" s="8"/>
      <c r="CM1171" s="15"/>
      <c r="CR1171" s="8"/>
      <c r="CX1171" s="15"/>
    </row>
    <row r="1172" spans="3:102" s="1" customFormat="1" x14ac:dyDescent="0.25">
      <c r="C1172" s="15"/>
      <c r="F1172" s="26"/>
      <c r="H1172" s="8"/>
      <c r="N1172" s="15"/>
      <c r="S1172" s="8"/>
      <c r="Y1172" s="15"/>
      <c r="AD1172" s="8"/>
      <c r="AJ1172" s="15"/>
      <c r="AO1172" s="8"/>
      <c r="AU1172" s="15"/>
      <c r="AZ1172" s="8"/>
      <c r="BF1172" s="15"/>
      <c r="BK1172" s="8"/>
      <c r="BQ1172" s="15"/>
      <c r="BV1172" s="8"/>
      <c r="BW1172" s="8"/>
      <c r="CB1172" s="15"/>
      <c r="CG1172" s="8"/>
      <c r="CM1172" s="15"/>
      <c r="CR1172" s="8"/>
      <c r="CX1172" s="15"/>
    </row>
    <row r="1173" spans="3:102" s="1" customFormat="1" x14ac:dyDescent="0.25">
      <c r="C1173" s="15"/>
      <c r="F1173" s="26"/>
      <c r="H1173" s="8"/>
      <c r="N1173" s="15"/>
      <c r="S1173" s="8"/>
      <c r="Y1173" s="15"/>
      <c r="AD1173" s="8"/>
      <c r="AJ1173" s="15"/>
      <c r="AO1173" s="8"/>
      <c r="AU1173" s="15"/>
      <c r="AZ1173" s="8"/>
      <c r="BF1173" s="15"/>
      <c r="BK1173" s="8"/>
      <c r="BQ1173" s="15"/>
      <c r="BV1173" s="8"/>
      <c r="BW1173" s="8"/>
      <c r="CB1173" s="15"/>
      <c r="CG1173" s="8"/>
      <c r="CM1173" s="15"/>
      <c r="CR1173" s="8"/>
      <c r="CX1173" s="15"/>
    </row>
    <row r="1174" spans="3:102" s="1" customFormat="1" x14ac:dyDescent="0.25">
      <c r="C1174" s="15"/>
      <c r="F1174" s="26"/>
      <c r="H1174" s="8"/>
      <c r="N1174" s="15"/>
      <c r="S1174" s="8"/>
      <c r="Y1174" s="15"/>
      <c r="AD1174" s="8"/>
      <c r="AJ1174" s="15"/>
      <c r="AO1174" s="8"/>
      <c r="AU1174" s="15"/>
      <c r="AZ1174" s="8"/>
      <c r="BF1174" s="15"/>
      <c r="BK1174" s="8"/>
      <c r="BQ1174" s="15"/>
      <c r="BV1174" s="8"/>
      <c r="BW1174" s="8"/>
      <c r="CB1174" s="15"/>
      <c r="CG1174" s="8"/>
      <c r="CM1174" s="15"/>
      <c r="CR1174" s="8"/>
      <c r="CX1174" s="15"/>
    </row>
    <row r="1175" spans="3:102" s="1" customFormat="1" x14ac:dyDescent="0.25">
      <c r="C1175" s="15"/>
      <c r="F1175" s="26"/>
      <c r="H1175" s="8"/>
      <c r="N1175" s="15"/>
      <c r="S1175" s="8"/>
      <c r="Y1175" s="15"/>
      <c r="AD1175" s="8"/>
      <c r="AJ1175" s="15"/>
      <c r="AO1175" s="8"/>
      <c r="AU1175" s="15"/>
      <c r="AZ1175" s="8"/>
      <c r="BF1175" s="15"/>
      <c r="BK1175" s="8"/>
      <c r="BQ1175" s="15"/>
      <c r="BV1175" s="8"/>
      <c r="BW1175" s="8"/>
      <c r="CB1175" s="15"/>
      <c r="CG1175" s="8"/>
      <c r="CM1175" s="15"/>
      <c r="CR1175" s="8"/>
      <c r="CX1175" s="15"/>
    </row>
    <row r="1176" spans="3:102" s="1" customFormat="1" x14ac:dyDescent="0.25">
      <c r="C1176" s="15"/>
      <c r="F1176" s="26"/>
      <c r="H1176" s="8"/>
      <c r="N1176" s="15"/>
      <c r="S1176" s="8"/>
      <c r="Y1176" s="15"/>
      <c r="AD1176" s="8"/>
      <c r="AJ1176" s="15"/>
      <c r="AO1176" s="8"/>
      <c r="AU1176" s="15"/>
      <c r="AZ1176" s="8"/>
      <c r="BF1176" s="15"/>
      <c r="BK1176" s="8"/>
      <c r="BQ1176" s="15"/>
      <c r="BV1176" s="8"/>
      <c r="BW1176" s="8"/>
      <c r="CB1176" s="15"/>
      <c r="CG1176" s="8"/>
      <c r="CM1176" s="15"/>
      <c r="CR1176" s="8"/>
      <c r="CX1176" s="15"/>
    </row>
    <row r="1177" spans="3:102" s="1" customFormat="1" x14ac:dyDescent="0.25">
      <c r="C1177" s="15"/>
      <c r="F1177" s="26"/>
      <c r="H1177" s="8"/>
      <c r="N1177" s="15"/>
      <c r="S1177" s="8"/>
      <c r="Y1177" s="15"/>
      <c r="AD1177" s="8"/>
      <c r="AJ1177" s="15"/>
      <c r="AO1177" s="8"/>
      <c r="AU1177" s="15"/>
      <c r="AZ1177" s="8"/>
      <c r="BF1177" s="15"/>
      <c r="BK1177" s="8"/>
      <c r="BQ1177" s="15"/>
      <c r="BV1177" s="8"/>
      <c r="BW1177" s="8"/>
      <c r="CB1177" s="15"/>
      <c r="CG1177" s="8"/>
      <c r="CM1177" s="15"/>
      <c r="CR1177" s="8"/>
      <c r="CX1177" s="15"/>
    </row>
    <row r="1178" spans="3:102" s="1" customFormat="1" x14ac:dyDescent="0.25">
      <c r="C1178" s="15"/>
      <c r="F1178" s="26"/>
      <c r="H1178" s="8"/>
      <c r="N1178" s="15"/>
      <c r="S1178" s="8"/>
      <c r="Y1178" s="15"/>
      <c r="AD1178" s="8"/>
      <c r="AJ1178" s="15"/>
      <c r="AO1178" s="8"/>
      <c r="AU1178" s="15"/>
      <c r="AZ1178" s="8"/>
      <c r="BF1178" s="15"/>
      <c r="BK1178" s="8"/>
      <c r="BQ1178" s="15"/>
      <c r="BV1178" s="8"/>
      <c r="BW1178" s="8"/>
      <c r="CB1178" s="15"/>
      <c r="CG1178" s="8"/>
      <c r="CM1178" s="15"/>
      <c r="CR1178" s="8"/>
      <c r="CX1178" s="15"/>
    </row>
    <row r="1179" spans="3:102" s="1" customFormat="1" x14ac:dyDescent="0.25">
      <c r="C1179" s="15"/>
      <c r="F1179" s="26"/>
      <c r="H1179" s="8"/>
      <c r="N1179" s="15"/>
      <c r="S1179" s="8"/>
      <c r="Y1179" s="15"/>
      <c r="AD1179" s="8"/>
      <c r="AJ1179" s="15"/>
      <c r="AO1179" s="8"/>
      <c r="AU1179" s="15"/>
      <c r="AZ1179" s="8"/>
      <c r="BF1179" s="15"/>
      <c r="BK1179" s="8"/>
      <c r="BQ1179" s="15"/>
      <c r="BV1179" s="8"/>
      <c r="BW1179" s="8"/>
      <c r="CB1179" s="15"/>
      <c r="CG1179" s="8"/>
      <c r="CM1179" s="15"/>
      <c r="CR1179" s="8"/>
      <c r="CX1179" s="15"/>
    </row>
    <row r="1180" spans="3:102" s="1" customFormat="1" x14ac:dyDescent="0.25">
      <c r="C1180" s="15"/>
      <c r="F1180" s="26"/>
      <c r="H1180" s="8"/>
      <c r="N1180" s="15"/>
      <c r="S1180" s="8"/>
      <c r="Y1180" s="15"/>
      <c r="AD1180" s="8"/>
      <c r="AJ1180" s="15"/>
      <c r="AO1180" s="8"/>
      <c r="AU1180" s="15"/>
      <c r="AZ1180" s="8"/>
      <c r="BF1180" s="15"/>
      <c r="BK1180" s="8"/>
      <c r="BQ1180" s="15"/>
      <c r="BV1180" s="8"/>
      <c r="BW1180" s="8"/>
      <c r="CB1180" s="15"/>
      <c r="CG1180" s="8"/>
      <c r="CM1180" s="15"/>
      <c r="CR1180" s="8"/>
      <c r="CX1180" s="15"/>
    </row>
    <row r="1181" spans="3:102" s="1" customFormat="1" x14ac:dyDescent="0.25">
      <c r="C1181" s="15"/>
      <c r="F1181" s="26"/>
      <c r="H1181" s="8"/>
      <c r="N1181" s="15"/>
      <c r="S1181" s="8"/>
      <c r="Y1181" s="15"/>
      <c r="AD1181" s="8"/>
      <c r="AJ1181" s="15"/>
      <c r="AO1181" s="8"/>
      <c r="AU1181" s="15"/>
      <c r="AZ1181" s="8"/>
      <c r="BF1181" s="15"/>
      <c r="BK1181" s="8"/>
      <c r="BQ1181" s="15"/>
      <c r="BV1181" s="8"/>
      <c r="BW1181" s="8"/>
      <c r="CB1181" s="15"/>
      <c r="CG1181" s="8"/>
      <c r="CM1181" s="15"/>
      <c r="CR1181" s="8"/>
      <c r="CX1181" s="15"/>
    </row>
    <row r="1182" spans="3:102" s="1" customFormat="1" x14ac:dyDescent="0.25">
      <c r="C1182" s="15"/>
      <c r="F1182" s="26"/>
      <c r="H1182" s="8"/>
      <c r="N1182" s="15"/>
      <c r="S1182" s="8"/>
      <c r="Y1182" s="15"/>
      <c r="AD1182" s="8"/>
      <c r="AJ1182" s="15"/>
      <c r="AO1182" s="8"/>
      <c r="AU1182" s="15"/>
      <c r="AZ1182" s="8"/>
      <c r="BF1182" s="15"/>
      <c r="BK1182" s="8"/>
      <c r="BQ1182" s="15"/>
      <c r="BV1182" s="8"/>
      <c r="BW1182" s="8"/>
      <c r="CB1182" s="15"/>
      <c r="CG1182" s="8"/>
      <c r="CM1182" s="15"/>
      <c r="CR1182" s="8"/>
      <c r="CX1182" s="15"/>
    </row>
    <row r="1183" spans="3:102" s="1" customFormat="1" x14ac:dyDescent="0.25">
      <c r="C1183" s="15"/>
      <c r="F1183" s="26"/>
      <c r="H1183" s="8"/>
      <c r="N1183" s="15"/>
      <c r="S1183" s="8"/>
      <c r="Y1183" s="15"/>
      <c r="AD1183" s="8"/>
      <c r="AJ1183" s="15"/>
      <c r="AO1183" s="8"/>
      <c r="AU1183" s="15"/>
      <c r="AZ1183" s="8"/>
      <c r="BF1183" s="15"/>
      <c r="BK1183" s="8"/>
      <c r="BQ1183" s="15"/>
      <c r="BV1183" s="8"/>
      <c r="BW1183" s="8"/>
      <c r="CB1183" s="15"/>
      <c r="CG1183" s="8"/>
      <c r="CM1183" s="15"/>
      <c r="CR1183" s="8"/>
      <c r="CX1183" s="15"/>
    </row>
    <row r="1184" spans="3:102" s="1" customFormat="1" x14ac:dyDescent="0.25">
      <c r="C1184" s="15"/>
      <c r="F1184" s="26"/>
      <c r="H1184" s="8"/>
      <c r="N1184" s="15"/>
      <c r="S1184" s="8"/>
      <c r="Y1184" s="15"/>
      <c r="AD1184" s="8"/>
      <c r="AJ1184" s="15"/>
      <c r="AO1184" s="8"/>
      <c r="AU1184" s="15"/>
      <c r="AZ1184" s="8"/>
      <c r="BF1184" s="15"/>
      <c r="BK1184" s="8"/>
      <c r="BQ1184" s="15"/>
      <c r="BV1184" s="8"/>
      <c r="BW1184" s="8"/>
      <c r="CB1184" s="15"/>
      <c r="CG1184" s="8"/>
      <c r="CM1184" s="15"/>
      <c r="CR1184" s="8"/>
      <c r="CX1184" s="15"/>
    </row>
    <row r="1185" spans="3:102" s="1" customFormat="1" x14ac:dyDescent="0.25">
      <c r="C1185" s="15"/>
      <c r="F1185" s="26"/>
      <c r="H1185" s="8"/>
      <c r="N1185" s="15"/>
      <c r="S1185" s="8"/>
      <c r="Y1185" s="15"/>
      <c r="AD1185" s="8"/>
      <c r="AJ1185" s="15"/>
      <c r="AO1185" s="8"/>
      <c r="AU1185" s="15"/>
      <c r="AZ1185" s="8"/>
      <c r="BF1185" s="15"/>
      <c r="BK1185" s="8"/>
      <c r="BQ1185" s="15"/>
      <c r="BV1185" s="8"/>
      <c r="BW1185" s="8"/>
      <c r="CB1185" s="15"/>
      <c r="CG1185" s="8"/>
      <c r="CM1185" s="15"/>
      <c r="CR1185" s="8"/>
      <c r="CX1185" s="15"/>
    </row>
    <row r="1186" spans="3:102" s="1" customFormat="1" x14ac:dyDescent="0.25">
      <c r="C1186" s="15"/>
      <c r="F1186" s="26"/>
      <c r="H1186" s="8"/>
      <c r="N1186" s="15"/>
      <c r="S1186" s="8"/>
      <c r="Y1186" s="15"/>
      <c r="AD1186" s="8"/>
      <c r="AJ1186" s="15"/>
      <c r="AO1186" s="8"/>
      <c r="AU1186" s="15"/>
      <c r="AZ1186" s="8"/>
      <c r="BF1186" s="15"/>
      <c r="BK1186" s="8"/>
      <c r="BQ1186" s="15"/>
      <c r="BV1186" s="8"/>
      <c r="BW1186" s="8"/>
      <c r="CB1186" s="15"/>
      <c r="CG1186" s="8"/>
      <c r="CM1186" s="15"/>
      <c r="CR1186" s="8"/>
      <c r="CX1186" s="15"/>
    </row>
    <row r="1187" spans="3:102" s="1" customFormat="1" x14ac:dyDescent="0.25">
      <c r="C1187" s="15"/>
      <c r="F1187" s="26"/>
      <c r="H1187" s="8"/>
      <c r="N1187" s="15"/>
      <c r="S1187" s="8"/>
      <c r="Y1187" s="15"/>
      <c r="AD1187" s="8"/>
      <c r="AJ1187" s="15"/>
      <c r="AO1187" s="8"/>
      <c r="AU1187" s="15"/>
      <c r="AZ1187" s="8"/>
      <c r="BF1187" s="15"/>
      <c r="BK1187" s="8"/>
      <c r="BQ1187" s="15"/>
      <c r="BV1187" s="8"/>
      <c r="BW1187" s="8"/>
      <c r="CB1187" s="15"/>
      <c r="CG1187" s="8"/>
      <c r="CM1187" s="15"/>
      <c r="CR1187" s="8"/>
      <c r="CX1187" s="15"/>
    </row>
    <row r="1188" spans="3:102" s="1" customFormat="1" x14ac:dyDescent="0.25">
      <c r="C1188" s="15"/>
      <c r="F1188" s="26"/>
      <c r="H1188" s="8"/>
      <c r="N1188" s="15"/>
      <c r="S1188" s="8"/>
      <c r="Y1188" s="15"/>
      <c r="AD1188" s="8"/>
      <c r="AJ1188" s="15"/>
      <c r="AO1188" s="8"/>
      <c r="AU1188" s="15"/>
      <c r="AZ1188" s="8"/>
      <c r="BF1188" s="15"/>
      <c r="BK1188" s="8"/>
      <c r="BQ1188" s="15"/>
      <c r="BV1188" s="8"/>
      <c r="BW1188" s="8"/>
      <c r="CB1188" s="15"/>
      <c r="CG1188" s="8"/>
      <c r="CM1188" s="15"/>
      <c r="CR1188" s="8"/>
      <c r="CX1188" s="15"/>
    </row>
    <row r="1189" spans="3:102" s="1" customFormat="1" x14ac:dyDescent="0.25">
      <c r="C1189" s="15"/>
      <c r="F1189" s="26"/>
      <c r="H1189" s="8"/>
      <c r="N1189" s="15"/>
      <c r="S1189" s="8"/>
      <c r="Y1189" s="15"/>
      <c r="AD1189" s="8"/>
      <c r="AJ1189" s="15"/>
      <c r="AO1189" s="8"/>
      <c r="AU1189" s="15"/>
      <c r="AZ1189" s="8"/>
      <c r="BF1189" s="15"/>
      <c r="BK1189" s="8"/>
      <c r="BQ1189" s="15"/>
      <c r="BV1189" s="8"/>
      <c r="BW1189" s="8"/>
      <c r="CB1189" s="15"/>
      <c r="CG1189" s="8"/>
      <c r="CM1189" s="15"/>
      <c r="CR1189" s="8"/>
      <c r="CX1189" s="15"/>
    </row>
    <row r="1190" spans="3:102" s="1" customFormat="1" x14ac:dyDescent="0.25">
      <c r="C1190" s="15"/>
      <c r="F1190" s="26"/>
      <c r="H1190" s="8"/>
      <c r="N1190" s="15"/>
      <c r="S1190" s="8"/>
      <c r="Y1190" s="15"/>
      <c r="AD1190" s="8"/>
      <c r="AJ1190" s="15"/>
      <c r="AO1190" s="8"/>
      <c r="AU1190" s="15"/>
      <c r="AZ1190" s="8"/>
      <c r="BF1190" s="15"/>
      <c r="BK1190" s="8"/>
      <c r="BQ1190" s="15"/>
      <c r="BV1190" s="8"/>
      <c r="BW1190" s="8"/>
      <c r="CB1190" s="15"/>
      <c r="CG1190" s="8"/>
      <c r="CM1190" s="15"/>
      <c r="CR1190" s="8"/>
      <c r="CX1190" s="15"/>
    </row>
    <row r="1191" spans="3:102" s="1" customFormat="1" x14ac:dyDescent="0.25">
      <c r="C1191" s="15"/>
      <c r="F1191" s="26"/>
      <c r="H1191" s="8"/>
      <c r="N1191" s="15"/>
      <c r="S1191" s="8"/>
      <c r="Y1191" s="15"/>
      <c r="AD1191" s="8"/>
      <c r="AJ1191" s="15"/>
      <c r="AO1191" s="8"/>
      <c r="AU1191" s="15"/>
      <c r="AZ1191" s="8"/>
      <c r="BF1191" s="15"/>
      <c r="BK1191" s="8"/>
      <c r="BQ1191" s="15"/>
      <c r="BV1191" s="8"/>
      <c r="BW1191" s="8"/>
      <c r="CB1191" s="15"/>
      <c r="CG1191" s="8"/>
      <c r="CM1191" s="15"/>
      <c r="CR1191" s="8"/>
      <c r="CX1191" s="15"/>
    </row>
    <row r="1192" spans="3:102" s="1" customFormat="1" x14ac:dyDescent="0.25">
      <c r="C1192" s="15"/>
      <c r="F1192" s="26"/>
      <c r="H1192" s="8"/>
      <c r="N1192" s="15"/>
      <c r="S1192" s="8"/>
      <c r="Y1192" s="15"/>
      <c r="AD1192" s="8"/>
      <c r="AJ1192" s="15"/>
      <c r="AO1192" s="8"/>
      <c r="AU1192" s="15"/>
      <c r="AZ1192" s="8"/>
      <c r="BF1192" s="15"/>
      <c r="BK1192" s="8"/>
      <c r="BQ1192" s="15"/>
      <c r="BV1192" s="8"/>
      <c r="BW1192" s="8"/>
      <c r="CB1192" s="15"/>
      <c r="CG1192" s="8"/>
      <c r="CM1192" s="15"/>
      <c r="CR1192" s="8"/>
      <c r="CX1192" s="15"/>
    </row>
    <row r="1193" spans="3:102" s="1" customFormat="1" x14ac:dyDescent="0.25">
      <c r="C1193" s="15"/>
      <c r="F1193" s="26"/>
      <c r="H1193" s="8"/>
      <c r="N1193" s="15"/>
      <c r="S1193" s="8"/>
      <c r="Y1193" s="15"/>
      <c r="AD1193" s="8"/>
      <c r="AJ1193" s="15"/>
      <c r="AO1193" s="8"/>
      <c r="AU1193" s="15"/>
      <c r="AZ1193" s="8"/>
      <c r="BF1193" s="15"/>
      <c r="BK1193" s="8"/>
      <c r="BQ1193" s="15"/>
      <c r="BV1193" s="8"/>
      <c r="BW1193" s="8"/>
      <c r="CB1193" s="15"/>
      <c r="CG1193" s="8"/>
      <c r="CM1193" s="15"/>
      <c r="CR1193" s="8"/>
      <c r="CX1193" s="15"/>
    </row>
    <row r="1194" spans="3:102" s="1" customFormat="1" x14ac:dyDescent="0.25">
      <c r="C1194" s="15"/>
      <c r="F1194" s="26"/>
      <c r="H1194" s="8"/>
      <c r="N1194" s="15"/>
      <c r="S1194" s="8"/>
      <c r="Y1194" s="15"/>
      <c r="AD1194" s="8"/>
      <c r="AJ1194" s="15"/>
      <c r="AO1194" s="8"/>
      <c r="AU1194" s="15"/>
      <c r="AZ1194" s="8"/>
      <c r="BF1194" s="15"/>
      <c r="BK1194" s="8"/>
      <c r="BQ1194" s="15"/>
      <c r="BV1194" s="8"/>
      <c r="BW1194" s="8"/>
      <c r="CB1194" s="15"/>
      <c r="CG1194" s="8"/>
      <c r="CM1194" s="15"/>
      <c r="CR1194" s="8"/>
      <c r="CX1194" s="15"/>
    </row>
    <row r="1195" spans="3:102" s="1" customFormat="1" x14ac:dyDescent="0.25">
      <c r="C1195" s="15"/>
      <c r="F1195" s="26"/>
      <c r="H1195" s="8"/>
      <c r="N1195" s="15"/>
      <c r="S1195" s="8"/>
      <c r="Y1195" s="15"/>
      <c r="AD1195" s="8"/>
      <c r="AJ1195" s="15"/>
      <c r="AO1195" s="8"/>
      <c r="AU1195" s="15"/>
      <c r="AZ1195" s="8"/>
      <c r="BF1195" s="15"/>
      <c r="BK1195" s="8"/>
      <c r="BQ1195" s="15"/>
      <c r="BV1195" s="8"/>
      <c r="BW1195" s="8"/>
      <c r="CB1195" s="15"/>
      <c r="CG1195" s="8"/>
      <c r="CM1195" s="15"/>
      <c r="CR1195" s="8"/>
      <c r="CX1195" s="15"/>
    </row>
    <row r="1196" spans="3:102" s="1" customFormat="1" x14ac:dyDescent="0.25">
      <c r="C1196" s="15"/>
      <c r="F1196" s="26"/>
      <c r="H1196" s="8"/>
      <c r="N1196" s="15"/>
      <c r="S1196" s="8"/>
      <c r="Y1196" s="15"/>
      <c r="AD1196" s="8"/>
      <c r="AJ1196" s="15"/>
      <c r="AO1196" s="8"/>
      <c r="AU1196" s="15"/>
      <c r="AZ1196" s="8"/>
      <c r="BF1196" s="15"/>
      <c r="BK1196" s="8"/>
      <c r="BQ1196" s="15"/>
      <c r="BV1196" s="8"/>
      <c r="BW1196" s="8"/>
      <c r="CB1196" s="15"/>
      <c r="CG1196" s="8"/>
      <c r="CM1196" s="15"/>
      <c r="CR1196" s="8"/>
      <c r="CX1196" s="15"/>
    </row>
    <row r="1197" spans="3:102" s="1" customFormat="1" x14ac:dyDescent="0.25">
      <c r="C1197" s="15"/>
      <c r="F1197" s="26"/>
      <c r="H1197" s="8"/>
      <c r="N1197" s="15"/>
      <c r="S1197" s="8"/>
      <c r="Y1197" s="15"/>
      <c r="AD1197" s="8"/>
      <c r="AJ1197" s="15"/>
      <c r="AO1197" s="8"/>
      <c r="AU1197" s="15"/>
      <c r="AZ1197" s="8"/>
      <c r="BF1197" s="15"/>
      <c r="BK1197" s="8"/>
      <c r="BQ1197" s="15"/>
      <c r="BV1197" s="8"/>
      <c r="BW1197" s="8"/>
      <c r="CB1197" s="15"/>
      <c r="CG1197" s="8"/>
      <c r="CM1197" s="15"/>
      <c r="CR1197" s="8"/>
      <c r="CX1197" s="15"/>
    </row>
    <row r="1198" spans="3:102" s="1" customFormat="1" x14ac:dyDescent="0.25">
      <c r="C1198" s="15"/>
      <c r="F1198" s="26"/>
      <c r="H1198" s="8"/>
      <c r="N1198" s="15"/>
      <c r="S1198" s="8"/>
      <c r="Y1198" s="15"/>
      <c r="AD1198" s="8"/>
      <c r="AJ1198" s="15"/>
      <c r="AO1198" s="8"/>
      <c r="AU1198" s="15"/>
      <c r="AZ1198" s="8"/>
      <c r="BF1198" s="15"/>
      <c r="BK1198" s="8"/>
      <c r="BQ1198" s="15"/>
      <c r="BV1198" s="8"/>
      <c r="BW1198" s="8"/>
      <c r="CB1198" s="15"/>
      <c r="CG1198" s="8"/>
      <c r="CM1198" s="15"/>
      <c r="CR1198" s="8"/>
      <c r="CX1198" s="15"/>
    </row>
    <row r="1199" spans="3:102" s="1" customFormat="1" x14ac:dyDescent="0.25">
      <c r="C1199" s="15"/>
      <c r="F1199" s="26"/>
      <c r="H1199" s="8"/>
      <c r="N1199" s="15"/>
      <c r="S1199" s="8"/>
      <c r="Y1199" s="15"/>
      <c r="AD1199" s="8"/>
      <c r="AJ1199" s="15"/>
      <c r="AO1199" s="8"/>
      <c r="AU1199" s="15"/>
      <c r="AZ1199" s="8"/>
      <c r="BF1199" s="15"/>
      <c r="BK1199" s="8"/>
      <c r="BQ1199" s="15"/>
      <c r="BV1199" s="8"/>
      <c r="BW1199" s="8"/>
      <c r="CB1199" s="15"/>
      <c r="CG1199" s="8"/>
      <c r="CM1199" s="15"/>
      <c r="CR1199" s="8"/>
      <c r="CX1199" s="15"/>
    </row>
    <row r="1200" spans="3:102" s="1" customFormat="1" x14ac:dyDescent="0.25">
      <c r="C1200" s="15"/>
      <c r="F1200" s="26"/>
      <c r="H1200" s="8"/>
      <c r="N1200" s="15"/>
      <c r="S1200" s="8"/>
      <c r="Y1200" s="15"/>
      <c r="AD1200" s="8"/>
      <c r="AJ1200" s="15"/>
      <c r="AO1200" s="8"/>
      <c r="AU1200" s="15"/>
      <c r="AZ1200" s="8"/>
      <c r="BF1200" s="15"/>
      <c r="BK1200" s="8"/>
      <c r="BQ1200" s="15"/>
      <c r="BV1200" s="8"/>
      <c r="BW1200" s="8"/>
      <c r="CB1200" s="15"/>
      <c r="CG1200" s="8"/>
      <c r="CM1200" s="15"/>
      <c r="CR1200" s="8"/>
      <c r="CX1200" s="15"/>
    </row>
    <row r="1201" spans="3:102" s="1" customFormat="1" x14ac:dyDescent="0.25">
      <c r="C1201" s="15"/>
      <c r="F1201" s="26"/>
      <c r="H1201" s="8"/>
      <c r="N1201" s="15"/>
      <c r="S1201" s="8"/>
      <c r="Y1201" s="15"/>
      <c r="AD1201" s="8"/>
      <c r="AJ1201" s="15"/>
      <c r="AO1201" s="8"/>
      <c r="AU1201" s="15"/>
      <c r="AZ1201" s="8"/>
      <c r="BF1201" s="15"/>
      <c r="BK1201" s="8"/>
      <c r="BQ1201" s="15"/>
      <c r="BV1201" s="8"/>
      <c r="BW1201" s="8"/>
      <c r="CB1201" s="15"/>
      <c r="CG1201" s="8"/>
      <c r="CM1201" s="15"/>
      <c r="CR1201" s="8"/>
      <c r="CX1201" s="15"/>
    </row>
    <row r="1202" spans="3:102" s="1" customFormat="1" x14ac:dyDescent="0.25">
      <c r="C1202" s="15"/>
      <c r="F1202" s="26"/>
      <c r="H1202" s="8"/>
      <c r="N1202" s="15"/>
      <c r="S1202" s="8"/>
      <c r="Y1202" s="15"/>
      <c r="AD1202" s="8"/>
      <c r="AJ1202" s="15"/>
      <c r="AO1202" s="8"/>
      <c r="AU1202" s="15"/>
      <c r="AZ1202" s="8"/>
      <c r="BF1202" s="15"/>
      <c r="BK1202" s="8"/>
      <c r="BQ1202" s="15"/>
      <c r="BV1202" s="8"/>
      <c r="BW1202" s="8"/>
      <c r="CB1202" s="15"/>
      <c r="CG1202" s="8"/>
      <c r="CM1202" s="15"/>
      <c r="CR1202" s="8"/>
      <c r="CX1202" s="15"/>
    </row>
    <row r="1203" spans="3:102" s="1" customFormat="1" x14ac:dyDescent="0.25">
      <c r="C1203" s="15"/>
      <c r="F1203" s="26"/>
      <c r="H1203" s="8"/>
      <c r="N1203" s="15"/>
      <c r="S1203" s="8"/>
      <c r="Y1203" s="15"/>
      <c r="AD1203" s="8"/>
      <c r="AJ1203" s="15"/>
      <c r="AO1203" s="8"/>
      <c r="AU1203" s="15"/>
      <c r="AZ1203" s="8"/>
      <c r="BF1203" s="15"/>
      <c r="BK1203" s="8"/>
      <c r="BQ1203" s="15"/>
      <c r="BV1203" s="8"/>
      <c r="BW1203" s="8"/>
      <c r="CB1203" s="15"/>
      <c r="CG1203" s="8"/>
      <c r="CM1203" s="15"/>
      <c r="CR1203" s="8"/>
      <c r="CX1203" s="15"/>
    </row>
    <row r="1204" spans="3:102" s="1" customFormat="1" x14ac:dyDescent="0.25">
      <c r="C1204" s="15"/>
      <c r="F1204" s="26"/>
      <c r="H1204" s="8"/>
      <c r="N1204" s="15"/>
      <c r="S1204" s="8"/>
      <c r="Y1204" s="15"/>
      <c r="AD1204" s="8"/>
      <c r="AJ1204" s="15"/>
      <c r="AO1204" s="8"/>
      <c r="AU1204" s="15"/>
      <c r="AZ1204" s="8"/>
      <c r="BF1204" s="15"/>
      <c r="BK1204" s="8"/>
      <c r="BQ1204" s="15"/>
      <c r="BV1204" s="8"/>
      <c r="BW1204" s="8"/>
      <c r="CB1204" s="15"/>
      <c r="CG1204" s="8"/>
      <c r="CM1204" s="15"/>
      <c r="CR1204" s="8"/>
      <c r="CX1204" s="15"/>
    </row>
    <row r="1205" spans="3:102" s="1" customFormat="1" x14ac:dyDescent="0.25">
      <c r="C1205" s="15"/>
      <c r="F1205" s="26"/>
      <c r="H1205" s="8"/>
      <c r="N1205" s="15"/>
      <c r="S1205" s="8"/>
      <c r="Y1205" s="15"/>
      <c r="AD1205" s="8"/>
      <c r="AJ1205" s="15"/>
      <c r="AO1205" s="8"/>
      <c r="AU1205" s="15"/>
      <c r="AZ1205" s="8"/>
      <c r="BF1205" s="15"/>
      <c r="BK1205" s="8"/>
      <c r="BQ1205" s="15"/>
      <c r="BV1205" s="8"/>
      <c r="BW1205" s="8"/>
      <c r="CB1205" s="15"/>
      <c r="CG1205" s="8"/>
      <c r="CM1205" s="15"/>
      <c r="CR1205" s="8"/>
      <c r="CX1205" s="15"/>
    </row>
    <row r="1206" spans="3:102" s="1" customFormat="1" x14ac:dyDescent="0.25">
      <c r="C1206" s="15"/>
      <c r="F1206" s="26"/>
      <c r="H1206" s="8"/>
      <c r="N1206" s="15"/>
      <c r="S1206" s="8"/>
      <c r="Y1206" s="15"/>
      <c r="AD1206" s="8"/>
      <c r="AJ1206" s="15"/>
      <c r="AO1206" s="8"/>
      <c r="AU1206" s="15"/>
      <c r="AZ1206" s="8"/>
      <c r="BF1206" s="15"/>
      <c r="BK1206" s="8"/>
      <c r="BQ1206" s="15"/>
      <c r="BV1206" s="8"/>
      <c r="BW1206" s="8"/>
      <c r="CB1206" s="15"/>
      <c r="CG1206" s="8"/>
      <c r="CM1206" s="15"/>
      <c r="CR1206" s="8"/>
      <c r="CX1206" s="15"/>
    </row>
    <row r="1207" spans="3:102" s="1" customFormat="1" x14ac:dyDescent="0.25">
      <c r="C1207" s="15"/>
      <c r="F1207" s="26"/>
      <c r="H1207" s="8"/>
      <c r="N1207" s="15"/>
      <c r="S1207" s="8"/>
      <c r="Y1207" s="15"/>
      <c r="AD1207" s="8"/>
      <c r="AJ1207" s="15"/>
      <c r="AO1207" s="8"/>
      <c r="AU1207" s="15"/>
      <c r="AZ1207" s="8"/>
      <c r="BF1207" s="15"/>
      <c r="BK1207" s="8"/>
      <c r="BQ1207" s="15"/>
      <c r="BV1207" s="8"/>
      <c r="BW1207" s="8"/>
      <c r="CB1207" s="15"/>
      <c r="CG1207" s="8"/>
      <c r="CM1207" s="15"/>
      <c r="CR1207" s="8"/>
      <c r="CX1207" s="15"/>
    </row>
    <row r="1208" spans="3:102" s="1" customFormat="1" x14ac:dyDescent="0.25">
      <c r="C1208" s="15"/>
      <c r="F1208" s="26"/>
      <c r="H1208" s="8"/>
      <c r="N1208" s="15"/>
      <c r="S1208" s="8"/>
      <c r="Y1208" s="15"/>
      <c r="AD1208" s="8"/>
      <c r="AJ1208" s="15"/>
      <c r="AO1208" s="8"/>
      <c r="AU1208" s="15"/>
      <c r="AZ1208" s="8"/>
      <c r="BF1208" s="15"/>
      <c r="BK1208" s="8"/>
      <c r="BQ1208" s="15"/>
      <c r="BV1208" s="8"/>
      <c r="BW1208" s="8"/>
      <c r="CB1208" s="15"/>
      <c r="CG1208" s="8"/>
      <c r="CM1208" s="15"/>
      <c r="CR1208" s="8"/>
      <c r="CX1208" s="15"/>
    </row>
    <row r="1209" spans="3:102" s="1" customFormat="1" x14ac:dyDescent="0.25">
      <c r="C1209" s="15"/>
      <c r="F1209" s="26"/>
      <c r="H1209" s="8"/>
      <c r="N1209" s="15"/>
      <c r="S1209" s="8"/>
      <c r="Y1209" s="15"/>
      <c r="AD1209" s="8"/>
      <c r="AJ1209" s="15"/>
      <c r="AO1209" s="8"/>
      <c r="AU1209" s="15"/>
      <c r="AZ1209" s="8"/>
      <c r="BF1209" s="15"/>
      <c r="BK1209" s="8"/>
      <c r="BQ1209" s="15"/>
      <c r="BV1209" s="8"/>
      <c r="BW1209" s="8"/>
      <c r="CB1209" s="15"/>
      <c r="CG1209" s="8"/>
      <c r="CM1209" s="15"/>
      <c r="CR1209" s="8"/>
      <c r="CX1209" s="15"/>
    </row>
    <row r="1210" spans="3:102" s="1" customFormat="1" x14ac:dyDescent="0.25">
      <c r="C1210" s="15"/>
      <c r="F1210" s="26"/>
      <c r="H1210" s="8"/>
      <c r="N1210" s="15"/>
      <c r="S1210" s="8"/>
      <c r="Y1210" s="15"/>
      <c r="AD1210" s="8"/>
      <c r="AJ1210" s="15"/>
      <c r="AO1210" s="8"/>
      <c r="AU1210" s="15"/>
      <c r="AZ1210" s="8"/>
      <c r="BF1210" s="15"/>
      <c r="BK1210" s="8"/>
      <c r="BQ1210" s="15"/>
      <c r="BV1210" s="8"/>
      <c r="BW1210" s="8"/>
      <c r="CB1210" s="15"/>
      <c r="CG1210" s="8"/>
      <c r="CM1210" s="15"/>
      <c r="CR1210" s="8"/>
      <c r="CX1210" s="15"/>
    </row>
    <row r="1211" spans="3:102" s="1" customFormat="1" x14ac:dyDescent="0.25">
      <c r="C1211" s="15"/>
      <c r="F1211" s="26"/>
      <c r="H1211" s="8"/>
      <c r="N1211" s="15"/>
      <c r="S1211" s="8"/>
      <c r="Y1211" s="15"/>
      <c r="AD1211" s="8"/>
      <c r="AJ1211" s="15"/>
      <c r="AO1211" s="8"/>
      <c r="AU1211" s="15"/>
      <c r="AZ1211" s="8"/>
      <c r="BF1211" s="15"/>
      <c r="BK1211" s="8"/>
      <c r="BQ1211" s="15"/>
      <c r="BV1211" s="8"/>
      <c r="BW1211" s="8"/>
      <c r="CB1211" s="15"/>
      <c r="CG1211" s="8"/>
      <c r="CM1211" s="15"/>
      <c r="CR1211" s="8"/>
      <c r="CX1211" s="15"/>
    </row>
    <row r="1212" spans="3:102" s="1" customFormat="1" x14ac:dyDescent="0.25">
      <c r="C1212" s="15"/>
      <c r="F1212" s="26"/>
      <c r="H1212" s="8"/>
      <c r="N1212" s="15"/>
      <c r="S1212" s="8"/>
      <c r="Y1212" s="15"/>
      <c r="AD1212" s="8"/>
      <c r="AJ1212" s="15"/>
      <c r="AO1212" s="8"/>
      <c r="AU1212" s="15"/>
      <c r="AZ1212" s="8"/>
      <c r="BF1212" s="15"/>
      <c r="BK1212" s="8"/>
      <c r="BQ1212" s="15"/>
      <c r="BV1212" s="8"/>
      <c r="BW1212" s="8"/>
      <c r="CB1212" s="15"/>
      <c r="CG1212" s="8"/>
      <c r="CM1212" s="15"/>
      <c r="CR1212" s="8"/>
      <c r="CX1212" s="15"/>
    </row>
    <row r="1213" spans="3:102" s="1" customFormat="1" x14ac:dyDescent="0.25">
      <c r="C1213" s="15"/>
      <c r="F1213" s="26"/>
      <c r="H1213" s="8"/>
      <c r="N1213" s="15"/>
      <c r="S1213" s="8"/>
      <c r="Y1213" s="15"/>
      <c r="AD1213" s="8"/>
      <c r="AJ1213" s="15"/>
      <c r="AO1213" s="8"/>
      <c r="AU1213" s="15"/>
      <c r="AZ1213" s="8"/>
      <c r="BF1213" s="15"/>
      <c r="BK1213" s="8"/>
      <c r="BQ1213" s="15"/>
      <c r="BV1213" s="8"/>
      <c r="BW1213" s="8"/>
      <c r="CB1213" s="15"/>
      <c r="CG1213" s="8"/>
      <c r="CM1213" s="15"/>
      <c r="CR1213" s="8"/>
      <c r="CX1213" s="15"/>
    </row>
    <row r="1214" spans="3:102" s="1" customFormat="1" x14ac:dyDescent="0.25">
      <c r="C1214" s="15"/>
      <c r="F1214" s="26"/>
      <c r="H1214" s="8"/>
      <c r="N1214" s="15"/>
      <c r="S1214" s="8"/>
      <c r="Y1214" s="15"/>
      <c r="AD1214" s="8"/>
      <c r="AJ1214" s="15"/>
      <c r="AO1214" s="8"/>
      <c r="AU1214" s="15"/>
      <c r="AZ1214" s="8"/>
      <c r="BF1214" s="15"/>
      <c r="BK1214" s="8"/>
      <c r="BQ1214" s="15"/>
      <c r="BV1214" s="8"/>
      <c r="BW1214" s="8"/>
      <c r="CB1214" s="15"/>
      <c r="CG1214" s="8"/>
      <c r="CM1214" s="15"/>
      <c r="CR1214" s="8"/>
      <c r="CX1214" s="15"/>
    </row>
    <row r="1215" spans="3:102" s="1" customFormat="1" x14ac:dyDescent="0.25">
      <c r="C1215" s="15"/>
      <c r="F1215" s="26"/>
      <c r="H1215" s="8"/>
      <c r="N1215" s="15"/>
      <c r="S1215" s="8"/>
      <c r="Y1215" s="15"/>
      <c r="AD1215" s="8"/>
      <c r="AJ1215" s="15"/>
      <c r="AO1215" s="8"/>
      <c r="AU1215" s="15"/>
      <c r="AZ1215" s="8"/>
      <c r="BF1215" s="15"/>
      <c r="BK1215" s="8"/>
      <c r="BQ1215" s="15"/>
      <c r="BV1215" s="8"/>
      <c r="BW1215" s="8"/>
      <c r="CB1215" s="15"/>
      <c r="CG1215" s="8"/>
      <c r="CM1215" s="15"/>
      <c r="CR1215" s="8"/>
      <c r="CX1215" s="15"/>
    </row>
    <row r="1216" spans="3:102" s="1" customFormat="1" x14ac:dyDescent="0.25">
      <c r="C1216" s="15"/>
      <c r="F1216" s="26"/>
      <c r="H1216" s="8"/>
      <c r="N1216" s="15"/>
      <c r="S1216" s="8"/>
      <c r="Y1216" s="15"/>
      <c r="AD1216" s="8"/>
      <c r="AJ1216" s="15"/>
      <c r="AO1216" s="8"/>
      <c r="AU1216" s="15"/>
      <c r="AZ1216" s="8"/>
      <c r="BF1216" s="15"/>
      <c r="BK1216" s="8"/>
      <c r="BQ1216" s="15"/>
      <c r="BV1216" s="8"/>
      <c r="BW1216" s="8"/>
      <c r="CB1216" s="15"/>
      <c r="CG1216" s="8"/>
      <c r="CM1216" s="15"/>
      <c r="CR1216" s="8"/>
      <c r="CX1216" s="15"/>
    </row>
    <row r="1217" spans="3:102" s="1" customFormat="1" x14ac:dyDescent="0.25">
      <c r="C1217" s="15"/>
      <c r="F1217" s="26"/>
      <c r="H1217" s="8"/>
      <c r="N1217" s="15"/>
      <c r="S1217" s="8"/>
      <c r="Y1217" s="15"/>
      <c r="AD1217" s="8"/>
      <c r="AJ1217" s="15"/>
      <c r="AO1217" s="8"/>
      <c r="AU1217" s="15"/>
      <c r="AZ1217" s="8"/>
      <c r="BF1217" s="15"/>
      <c r="BK1217" s="8"/>
      <c r="BQ1217" s="15"/>
      <c r="BV1217" s="8"/>
      <c r="BW1217" s="8"/>
      <c r="CB1217" s="15"/>
      <c r="CG1217" s="8"/>
      <c r="CM1217" s="15"/>
      <c r="CR1217" s="8"/>
      <c r="CX1217" s="15"/>
    </row>
    <row r="1218" spans="3:102" s="1" customFormat="1" x14ac:dyDescent="0.25">
      <c r="C1218" s="15"/>
      <c r="F1218" s="26"/>
      <c r="H1218" s="8"/>
      <c r="N1218" s="15"/>
      <c r="S1218" s="8"/>
      <c r="Y1218" s="15"/>
      <c r="AD1218" s="8"/>
      <c r="AJ1218" s="15"/>
      <c r="AO1218" s="8"/>
      <c r="AU1218" s="15"/>
      <c r="AZ1218" s="8"/>
      <c r="BF1218" s="15"/>
      <c r="BK1218" s="8"/>
      <c r="BQ1218" s="15"/>
      <c r="BV1218" s="8"/>
      <c r="BW1218" s="8"/>
      <c r="CB1218" s="15"/>
      <c r="CG1218" s="8"/>
      <c r="CM1218" s="15"/>
      <c r="CR1218" s="8"/>
      <c r="CX1218" s="15"/>
    </row>
    <row r="1219" spans="3:102" s="1" customFormat="1" x14ac:dyDescent="0.25">
      <c r="C1219" s="15"/>
      <c r="F1219" s="26"/>
      <c r="H1219" s="8"/>
      <c r="N1219" s="15"/>
      <c r="S1219" s="8"/>
      <c r="Y1219" s="15"/>
      <c r="AD1219" s="8"/>
      <c r="AJ1219" s="15"/>
      <c r="AO1219" s="8"/>
      <c r="AU1219" s="15"/>
      <c r="AZ1219" s="8"/>
      <c r="BF1219" s="15"/>
      <c r="BK1219" s="8"/>
      <c r="BQ1219" s="15"/>
      <c r="BV1219" s="8"/>
      <c r="BW1219" s="8"/>
      <c r="CB1219" s="15"/>
      <c r="CG1219" s="8"/>
      <c r="CM1219" s="15"/>
      <c r="CR1219" s="8"/>
      <c r="CX1219" s="15"/>
    </row>
    <row r="1220" spans="3:102" s="1" customFormat="1" x14ac:dyDescent="0.25">
      <c r="C1220" s="15"/>
      <c r="F1220" s="26"/>
      <c r="H1220" s="8"/>
      <c r="N1220" s="15"/>
      <c r="S1220" s="8"/>
      <c r="Y1220" s="15"/>
      <c r="AD1220" s="8"/>
      <c r="AJ1220" s="15"/>
      <c r="AO1220" s="8"/>
      <c r="AU1220" s="15"/>
      <c r="AZ1220" s="8"/>
      <c r="BF1220" s="15"/>
      <c r="BK1220" s="8"/>
      <c r="BQ1220" s="15"/>
      <c r="BV1220" s="8"/>
      <c r="BW1220" s="8"/>
      <c r="CB1220" s="15"/>
      <c r="CG1220" s="8"/>
      <c r="CM1220" s="15"/>
      <c r="CR1220" s="8"/>
      <c r="CX1220" s="15"/>
    </row>
    <row r="1221" spans="3:102" s="1" customFormat="1" x14ac:dyDescent="0.25">
      <c r="C1221" s="15"/>
      <c r="F1221" s="26"/>
      <c r="H1221" s="8"/>
      <c r="N1221" s="15"/>
      <c r="S1221" s="8"/>
      <c r="Y1221" s="15"/>
      <c r="AD1221" s="8"/>
      <c r="AJ1221" s="15"/>
      <c r="AO1221" s="8"/>
      <c r="AU1221" s="15"/>
      <c r="AZ1221" s="8"/>
      <c r="BF1221" s="15"/>
      <c r="BK1221" s="8"/>
      <c r="BQ1221" s="15"/>
      <c r="BV1221" s="8"/>
      <c r="BW1221" s="8"/>
      <c r="CB1221" s="15"/>
      <c r="CG1221" s="8"/>
      <c r="CM1221" s="15"/>
      <c r="CR1221" s="8"/>
      <c r="CX1221" s="15"/>
    </row>
    <row r="1222" spans="3:102" s="1" customFormat="1" x14ac:dyDescent="0.25">
      <c r="C1222" s="15"/>
      <c r="F1222" s="26"/>
      <c r="H1222" s="8"/>
      <c r="N1222" s="15"/>
      <c r="S1222" s="8"/>
      <c r="Y1222" s="15"/>
      <c r="AD1222" s="8"/>
      <c r="AJ1222" s="15"/>
      <c r="AO1222" s="8"/>
      <c r="AU1222" s="15"/>
      <c r="AZ1222" s="8"/>
      <c r="BF1222" s="15"/>
      <c r="BK1222" s="8"/>
      <c r="BQ1222" s="15"/>
      <c r="BV1222" s="8"/>
      <c r="BW1222" s="8"/>
      <c r="CB1222" s="15"/>
      <c r="CG1222" s="8"/>
      <c r="CM1222" s="15"/>
      <c r="CR1222" s="8"/>
      <c r="CX1222" s="15"/>
    </row>
    <row r="1223" spans="3:102" s="1" customFormat="1" x14ac:dyDescent="0.25">
      <c r="C1223" s="15"/>
      <c r="F1223" s="26"/>
      <c r="H1223" s="8"/>
      <c r="N1223" s="15"/>
      <c r="S1223" s="8"/>
      <c r="Y1223" s="15"/>
      <c r="AD1223" s="8"/>
      <c r="AJ1223" s="15"/>
      <c r="AO1223" s="8"/>
      <c r="AU1223" s="15"/>
      <c r="AZ1223" s="8"/>
      <c r="BF1223" s="15"/>
      <c r="BK1223" s="8"/>
      <c r="BQ1223" s="15"/>
      <c r="BV1223" s="8"/>
      <c r="BW1223" s="8"/>
      <c r="CB1223" s="15"/>
      <c r="CG1223" s="8"/>
      <c r="CM1223" s="15"/>
      <c r="CR1223" s="8"/>
      <c r="CX1223" s="15"/>
    </row>
    <row r="1224" spans="3:102" s="1" customFormat="1" x14ac:dyDescent="0.25">
      <c r="C1224" s="15"/>
      <c r="F1224" s="26"/>
      <c r="H1224" s="8"/>
      <c r="N1224" s="15"/>
      <c r="S1224" s="8"/>
      <c r="Y1224" s="15"/>
      <c r="AD1224" s="8"/>
      <c r="AJ1224" s="15"/>
      <c r="AO1224" s="8"/>
      <c r="AU1224" s="15"/>
      <c r="AZ1224" s="8"/>
      <c r="BF1224" s="15"/>
      <c r="BK1224" s="8"/>
      <c r="BQ1224" s="15"/>
      <c r="BV1224" s="8"/>
      <c r="BW1224" s="8"/>
      <c r="CB1224" s="15"/>
      <c r="CG1224" s="8"/>
      <c r="CM1224" s="15"/>
      <c r="CR1224" s="8"/>
      <c r="CX1224" s="15"/>
    </row>
    <row r="1225" spans="3:102" s="1" customFormat="1" x14ac:dyDescent="0.25">
      <c r="C1225" s="15"/>
      <c r="F1225" s="26"/>
      <c r="H1225" s="8"/>
      <c r="N1225" s="15"/>
      <c r="S1225" s="8"/>
      <c r="Y1225" s="15"/>
      <c r="AD1225" s="8"/>
      <c r="AJ1225" s="15"/>
      <c r="AO1225" s="8"/>
      <c r="AU1225" s="15"/>
      <c r="AZ1225" s="8"/>
      <c r="BF1225" s="15"/>
      <c r="BK1225" s="8"/>
      <c r="BQ1225" s="15"/>
      <c r="BV1225" s="8"/>
      <c r="BW1225" s="8"/>
      <c r="CB1225" s="15"/>
      <c r="CG1225" s="8"/>
      <c r="CM1225" s="15"/>
      <c r="CR1225" s="8"/>
      <c r="CX1225" s="15"/>
    </row>
    <row r="1226" spans="3:102" s="1" customFormat="1" x14ac:dyDescent="0.25">
      <c r="C1226" s="15"/>
      <c r="F1226" s="26"/>
      <c r="H1226" s="8"/>
      <c r="N1226" s="15"/>
      <c r="S1226" s="8"/>
      <c r="Y1226" s="15"/>
      <c r="AD1226" s="8"/>
      <c r="AJ1226" s="15"/>
      <c r="AO1226" s="8"/>
      <c r="AU1226" s="15"/>
      <c r="AZ1226" s="8"/>
      <c r="BF1226" s="15"/>
      <c r="BK1226" s="8"/>
      <c r="BQ1226" s="15"/>
      <c r="BV1226" s="8"/>
      <c r="BW1226" s="8"/>
      <c r="CB1226" s="15"/>
      <c r="CG1226" s="8"/>
      <c r="CM1226" s="15"/>
      <c r="CR1226" s="8"/>
      <c r="CX1226" s="15"/>
    </row>
    <row r="1227" spans="3:102" s="1" customFormat="1" x14ac:dyDescent="0.25">
      <c r="C1227" s="15"/>
      <c r="F1227" s="26"/>
      <c r="H1227" s="8"/>
      <c r="N1227" s="15"/>
      <c r="S1227" s="8"/>
      <c r="Y1227" s="15"/>
      <c r="AD1227" s="8"/>
      <c r="AJ1227" s="15"/>
      <c r="AO1227" s="8"/>
      <c r="AU1227" s="15"/>
      <c r="AZ1227" s="8"/>
      <c r="BF1227" s="15"/>
      <c r="BK1227" s="8"/>
      <c r="BQ1227" s="15"/>
      <c r="BV1227" s="8"/>
      <c r="BW1227" s="8"/>
      <c r="CB1227" s="15"/>
      <c r="CG1227" s="8"/>
      <c r="CM1227" s="15"/>
      <c r="CR1227" s="8"/>
      <c r="CX1227" s="15"/>
    </row>
    <row r="1228" spans="3:102" s="1" customFormat="1" x14ac:dyDescent="0.25">
      <c r="C1228" s="15"/>
      <c r="F1228" s="26"/>
      <c r="H1228" s="8"/>
      <c r="N1228" s="15"/>
      <c r="S1228" s="8"/>
      <c r="Y1228" s="15"/>
      <c r="AD1228" s="8"/>
      <c r="AJ1228" s="15"/>
      <c r="AO1228" s="8"/>
      <c r="AU1228" s="15"/>
      <c r="AZ1228" s="8"/>
      <c r="BF1228" s="15"/>
      <c r="BK1228" s="8"/>
      <c r="BQ1228" s="15"/>
      <c r="BV1228" s="8"/>
      <c r="BW1228" s="8"/>
      <c r="CB1228" s="15"/>
      <c r="CG1228" s="8"/>
      <c r="CM1228" s="15"/>
      <c r="CR1228" s="8"/>
      <c r="CX1228" s="15"/>
    </row>
    <row r="1229" spans="3:102" s="1" customFormat="1" x14ac:dyDescent="0.25">
      <c r="C1229" s="15"/>
      <c r="F1229" s="26"/>
      <c r="H1229" s="8"/>
      <c r="N1229" s="15"/>
      <c r="S1229" s="8"/>
      <c r="Y1229" s="15"/>
      <c r="AD1229" s="8"/>
      <c r="AJ1229" s="15"/>
      <c r="AO1229" s="8"/>
      <c r="AU1229" s="15"/>
      <c r="AZ1229" s="8"/>
      <c r="BF1229" s="15"/>
      <c r="BK1229" s="8"/>
      <c r="BQ1229" s="15"/>
      <c r="BV1229" s="8"/>
      <c r="BW1229" s="8"/>
      <c r="CB1229" s="15"/>
      <c r="CG1229" s="8"/>
      <c r="CM1229" s="15"/>
      <c r="CR1229" s="8"/>
      <c r="CX1229" s="15"/>
    </row>
    <row r="1230" spans="3:102" s="1" customFormat="1" x14ac:dyDescent="0.25">
      <c r="C1230" s="15"/>
      <c r="F1230" s="26"/>
      <c r="H1230" s="8"/>
      <c r="N1230" s="15"/>
      <c r="S1230" s="8"/>
      <c r="Y1230" s="15"/>
      <c r="AD1230" s="8"/>
      <c r="AJ1230" s="15"/>
      <c r="AO1230" s="8"/>
      <c r="AU1230" s="15"/>
      <c r="AZ1230" s="8"/>
      <c r="BF1230" s="15"/>
      <c r="BK1230" s="8"/>
      <c r="BQ1230" s="15"/>
      <c r="BV1230" s="8"/>
      <c r="BW1230" s="8"/>
      <c r="CB1230" s="15"/>
      <c r="CG1230" s="8"/>
      <c r="CM1230" s="15"/>
      <c r="CR1230" s="8"/>
      <c r="CX1230" s="15"/>
    </row>
    <row r="1231" spans="3:102" s="1" customFormat="1" x14ac:dyDescent="0.25">
      <c r="C1231" s="15"/>
      <c r="F1231" s="26"/>
      <c r="H1231" s="8"/>
      <c r="N1231" s="15"/>
      <c r="S1231" s="8"/>
      <c r="Y1231" s="15"/>
      <c r="AD1231" s="8"/>
      <c r="AJ1231" s="15"/>
      <c r="AO1231" s="8"/>
      <c r="AU1231" s="15"/>
      <c r="AZ1231" s="8"/>
      <c r="BF1231" s="15"/>
      <c r="BK1231" s="8"/>
      <c r="BQ1231" s="15"/>
      <c r="BV1231" s="8"/>
      <c r="BW1231" s="8"/>
      <c r="CB1231" s="15"/>
      <c r="CG1231" s="8"/>
      <c r="CM1231" s="15"/>
      <c r="CR1231" s="8"/>
      <c r="CX1231" s="15"/>
    </row>
    <row r="1232" spans="3:102" s="1" customFormat="1" x14ac:dyDescent="0.25">
      <c r="C1232" s="15"/>
      <c r="F1232" s="26"/>
      <c r="H1232" s="8"/>
      <c r="N1232" s="15"/>
      <c r="S1232" s="8"/>
      <c r="Y1232" s="15"/>
      <c r="AD1232" s="8"/>
      <c r="AJ1232" s="15"/>
      <c r="AO1232" s="8"/>
      <c r="AU1232" s="15"/>
      <c r="AZ1232" s="8"/>
      <c r="BF1232" s="15"/>
      <c r="BK1232" s="8"/>
      <c r="BQ1232" s="15"/>
      <c r="BV1232" s="8"/>
      <c r="BW1232" s="8"/>
      <c r="CB1232" s="15"/>
      <c r="CG1232" s="8"/>
      <c r="CM1232" s="15"/>
      <c r="CR1232" s="8"/>
      <c r="CX1232" s="15"/>
    </row>
    <row r="1233" spans="3:102" s="1" customFormat="1" x14ac:dyDescent="0.25">
      <c r="C1233" s="15"/>
      <c r="F1233" s="26"/>
      <c r="H1233" s="8"/>
      <c r="N1233" s="15"/>
      <c r="S1233" s="8"/>
      <c r="Y1233" s="15"/>
      <c r="AD1233" s="8"/>
      <c r="AJ1233" s="15"/>
      <c r="AO1233" s="8"/>
      <c r="AU1233" s="15"/>
      <c r="AZ1233" s="8"/>
      <c r="BF1233" s="15"/>
      <c r="BK1233" s="8"/>
      <c r="BQ1233" s="15"/>
      <c r="BV1233" s="8"/>
      <c r="BW1233" s="8"/>
      <c r="CB1233" s="15"/>
      <c r="CG1233" s="8"/>
      <c r="CM1233" s="15"/>
      <c r="CR1233" s="8"/>
      <c r="CX1233" s="15"/>
    </row>
    <row r="1234" spans="3:102" s="1" customFormat="1" x14ac:dyDescent="0.25">
      <c r="C1234" s="15"/>
      <c r="F1234" s="26"/>
      <c r="H1234" s="8"/>
      <c r="N1234" s="15"/>
      <c r="S1234" s="8"/>
      <c r="Y1234" s="15"/>
      <c r="AD1234" s="8"/>
      <c r="AJ1234" s="15"/>
      <c r="AO1234" s="8"/>
      <c r="AU1234" s="15"/>
      <c r="AZ1234" s="8"/>
      <c r="BF1234" s="15"/>
      <c r="BK1234" s="8"/>
      <c r="BQ1234" s="15"/>
      <c r="BV1234" s="8"/>
      <c r="BW1234" s="8"/>
      <c r="CB1234" s="15"/>
      <c r="CG1234" s="8"/>
      <c r="CM1234" s="15"/>
      <c r="CR1234" s="8"/>
      <c r="CX1234" s="15"/>
    </row>
    <row r="1235" spans="3:102" s="1" customFormat="1" x14ac:dyDescent="0.25">
      <c r="C1235" s="15"/>
      <c r="F1235" s="26"/>
      <c r="H1235" s="8"/>
      <c r="N1235" s="15"/>
      <c r="S1235" s="8"/>
      <c r="Y1235" s="15"/>
      <c r="AD1235" s="8"/>
      <c r="AJ1235" s="15"/>
      <c r="AO1235" s="8"/>
      <c r="AU1235" s="15"/>
      <c r="AZ1235" s="8"/>
      <c r="BF1235" s="15"/>
      <c r="BK1235" s="8"/>
      <c r="BQ1235" s="15"/>
      <c r="BV1235" s="8"/>
      <c r="BW1235" s="8"/>
      <c r="CB1235" s="15"/>
      <c r="CG1235" s="8"/>
      <c r="CM1235" s="15"/>
      <c r="CR1235" s="8"/>
      <c r="CX1235" s="15"/>
    </row>
    <row r="1236" spans="3:102" s="1" customFormat="1" x14ac:dyDescent="0.25">
      <c r="C1236" s="15"/>
      <c r="F1236" s="26"/>
      <c r="H1236" s="8"/>
      <c r="N1236" s="15"/>
      <c r="S1236" s="8"/>
      <c r="Y1236" s="15"/>
      <c r="AD1236" s="8"/>
      <c r="AJ1236" s="15"/>
      <c r="AO1236" s="8"/>
      <c r="AU1236" s="15"/>
      <c r="AZ1236" s="8"/>
      <c r="BF1236" s="15"/>
      <c r="BK1236" s="8"/>
      <c r="BQ1236" s="15"/>
      <c r="BV1236" s="8"/>
      <c r="BW1236" s="8"/>
      <c r="CB1236" s="15"/>
      <c r="CG1236" s="8"/>
      <c r="CM1236" s="15"/>
      <c r="CR1236" s="8"/>
      <c r="CX1236" s="15"/>
    </row>
    <row r="1237" spans="3:102" s="1" customFormat="1" x14ac:dyDescent="0.25">
      <c r="C1237" s="15"/>
      <c r="F1237" s="26"/>
      <c r="H1237" s="8"/>
      <c r="N1237" s="15"/>
      <c r="S1237" s="8"/>
      <c r="Y1237" s="15"/>
      <c r="AD1237" s="8"/>
      <c r="AJ1237" s="15"/>
      <c r="AO1237" s="8"/>
      <c r="AU1237" s="15"/>
      <c r="AZ1237" s="8"/>
      <c r="BF1237" s="15"/>
      <c r="BK1237" s="8"/>
      <c r="BQ1237" s="15"/>
      <c r="BV1237" s="8"/>
      <c r="BW1237" s="8"/>
      <c r="CB1237" s="15"/>
      <c r="CG1237" s="8"/>
      <c r="CM1237" s="15"/>
      <c r="CR1237" s="8"/>
      <c r="CX1237" s="15"/>
    </row>
    <row r="1238" spans="3:102" s="1" customFormat="1" x14ac:dyDescent="0.25">
      <c r="C1238" s="15"/>
      <c r="F1238" s="26"/>
      <c r="H1238" s="8"/>
      <c r="N1238" s="15"/>
      <c r="S1238" s="8"/>
      <c r="Y1238" s="15"/>
      <c r="AD1238" s="8"/>
      <c r="AJ1238" s="15"/>
      <c r="AO1238" s="8"/>
      <c r="AU1238" s="15"/>
      <c r="AZ1238" s="8"/>
      <c r="BF1238" s="15"/>
      <c r="BK1238" s="8"/>
      <c r="BQ1238" s="15"/>
      <c r="BV1238" s="8"/>
      <c r="BW1238" s="8"/>
      <c r="CB1238" s="15"/>
      <c r="CG1238" s="8"/>
      <c r="CM1238" s="15"/>
      <c r="CR1238" s="8"/>
      <c r="CX1238" s="15"/>
    </row>
    <row r="1239" spans="3:102" s="1" customFormat="1" x14ac:dyDescent="0.25">
      <c r="C1239" s="15"/>
      <c r="F1239" s="26"/>
      <c r="H1239" s="8"/>
      <c r="N1239" s="15"/>
      <c r="S1239" s="8"/>
      <c r="Y1239" s="15"/>
      <c r="AD1239" s="8"/>
      <c r="AJ1239" s="15"/>
      <c r="AO1239" s="8"/>
      <c r="AU1239" s="15"/>
      <c r="AZ1239" s="8"/>
      <c r="BF1239" s="15"/>
      <c r="BK1239" s="8"/>
      <c r="BQ1239" s="15"/>
      <c r="BV1239" s="8"/>
      <c r="BW1239" s="8"/>
      <c r="CB1239" s="15"/>
      <c r="CG1239" s="8"/>
      <c r="CM1239" s="15"/>
      <c r="CR1239" s="8"/>
      <c r="CX1239" s="15"/>
    </row>
    <row r="1240" spans="3:102" s="1" customFormat="1" x14ac:dyDescent="0.25">
      <c r="C1240" s="15"/>
      <c r="F1240" s="26"/>
      <c r="H1240" s="8"/>
      <c r="N1240" s="15"/>
      <c r="S1240" s="8"/>
      <c r="Y1240" s="15"/>
      <c r="AD1240" s="8"/>
      <c r="AJ1240" s="15"/>
      <c r="AO1240" s="8"/>
      <c r="AU1240" s="15"/>
      <c r="AZ1240" s="8"/>
      <c r="BF1240" s="15"/>
      <c r="BK1240" s="8"/>
      <c r="BQ1240" s="15"/>
      <c r="BV1240" s="8"/>
      <c r="BW1240" s="8"/>
      <c r="CB1240" s="15"/>
      <c r="CG1240" s="8"/>
      <c r="CM1240" s="15"/>
      <c r="CR1240" s="8"/>
      <c r="CX1240" s="15"/>
    </row>
    <row r="1241" spans="3:102" s="1" customFormat="1" x14ac:dyDescent="0.25">
      <c r="C1241" s="15"/>
      <c r="F1241" s="26"/>
      <c r="H1241" s="8"/>
      <c r="N1241" s="15"/>
      <c r="S1241" s="8"/>
      <c r="Y1241" s="15"/>
      <c r="AD1241" s="8"/>
      <c r="AJ1241" s="15"/>
      <c r="AO1241" s="8"/>
      <c r="AU1241" s="15"/>
      <c r="AZ1241" s="8"/>
      <c r="BF1241" s="15"/>
      <c r="BK1241" s="8"/>
      <c r="BQ1241" s="15"/>
      <c r="BV1241" s="8"/>
      <c r="BW1241" s="8"/>
      <c r="CB1241" s="15"/>
      <c r="CG1241" s="8"/>
      <c r="CM1241" s="15"/>
      <c r="CR1241" s="8"/>
      <c r="CX1241" s="15"/>
    </row>
    <row r="1242" spans="3:102" s="1" customFormat="1" x14ac:dyDescent="0.25">
      <c r="C1242" s="15"/>
      <c r="F1242" s="26"/>
      <c r="H1242" s="8"/>
      <c r="N1242" s="15"/>
      <c r="S1242" s="8"/>
      <c r="Y1242" s="15"/>
      <c r="AD1242" s="8"/>
      <c r="AJ1242" s="15"/>
      <c r="AO1242" s="8"/>
      <c r="AU1242" s="15"/>
      <c r="AZ1242" s="8"/>
      <c r="BF1242" s="15"/>
      <c r="BK1242" s="8"/>
      <c r="BQ1242" s="15"/>
      <c r="BV1242" s="8"/>
      <c r="BW1242" s="8"/>
      <c r="CB1242" s="15"/>
      <c r="CG1242" s="8"/>
      <c r="CM1242" s="15"/>
      <c r="CR1242" s="8"/>
      <c r="CX1242" s="15"/>
    </row>
    <row r="1243" spans="3:102" s="1" customFormat="1" x14ac:dyDescent="0.25">
      <c r="C1243" s="15"/>
      <c r="F1243" s="26"/>
      <c r="H1243" s="8"/>
      <c r="N1243" s="15"/>
      <c r="S1243" s="8"/>
      <c r="Y1243" s="15"/>
      <c r="AD1243" s="8"/>
      <c r="AJ1243" s="15"/>
      <c r="AO1243" s="8"/>
      <c r="AU1243" s="15"/>
      <c r="AZ1243" s="8"/>
      <c r="BF1243" s="15"/>
      <c r="BK1243" s="8"/>
      <c r="BQ1243" s="15"/>
      <c r="BV1243" s="8"/>
      <c r="BW1243" s="8"/>
      <c r="CB1243" s="15"/>
      <c r="CG1243" s="8"/>
      <c r="CM1243" s="15"/>
      <c r="CR1243" s="8"/>
      <c r="CX1243" s="15"/>
    </row>
    <row r="1244" spans="3:102" s="1" customFormat="1" x14ac:dyDescent="0.25">
      <c r="C1244" s="15"/>
      <c r="F1244" s="26"/>
      <c r="H1244" s="8"/>
      <c r="N1244" s="15"/>
      <c r="S1244" s="8"/>
      <c r="Y1244" s="15"/>
      <c r="AD1244" s="8"/>
      <c r="AJ1244" s="15"/>
      <c r="AO1244" s="8"/>
      <c r="AU1244" s="15"/>
      <c r="AZ1244" s="8"/>
      <c r="BF1244" s="15"/>
      <c r="BK1244" s="8"/>
      <c r="BQ1244" s="15"/>
      <c r="BV1244" s="8"/>
      <c r="BW1244" s="8"/>
      <c r="CB1244" s="15"/>
      <c r="CG1244" s="8"/>
      <c r="CM1244" s="15"/>
      <c r="CR1244" s="8"/>
      <c r="CX1244" s="15"/>
    </row>
    <row r="1245" spans="3:102" s="1" customFormat="1" x14ac:dyDescent="0.25">
      <c r="C1245" s="15"/>
      <c r="F1245" s="26"/>
      <c r="H1245" s="8"/>
      <c r="N1245" s="15"/>
      <c r="S1245" s="8"/>
      <c r="Y1245" s="15"/>
      <c r="AD1245" s="8"/>
      <c r="AJ1245" s="15"/>
      <c r="AO1245" s="8"/>
      <c r="AU1245" s="15"/>
      <c r="AZ1245" s="8"/>
      <c r="BF1245" s="15"/>
      <c r="BK1245" s="8"/>
      <c r="BQ1245" s="15"/>
      <c r="BV1245" s="8"/>
      <c r="BW1245" s="8"/>
      <c r="CB1245" s="15"/>
      <c r="CG1245" s="8"/>
      <c r="CM1245" s="15"/>
      <c r="CR1245" s="8"/>
      <c r="CX1245" s="15"/>
    </row>
    <row r="1246" spans="3:102" s="1" customFormat="1" x14ac:dyDescent="0.25">
      <c r="C1246" s="15"/>
      <c r="F1246" s="26"/>
      <c r="H1246" s="8"/>
      <c r="N1246" s="15"/>
      <c r="S1246" s="8"/>
      <c r="Y1246" s="15"/>
      <c r="AD1246" s="8"/>
      <c r="AJ1246" s="15"/>
      <c r="AO1246" s="8"/>
      <c r="AU1246" s="15"/>
      <c r="AZ1246" s="8"/>
      <c r="BF1246" s="15"/>
      <c r="BK1246" s="8"/>
      <c r="BQ1246" s="15"/>
      <c r="BV1246" s="8"/>
      <c r="BW1246" s="8"/>
      <c r="CB1246" s="15"/>
      <c r="CG1246" s="8"/>
      <c r="CM1246" s="15"/>
      <c r="CR1246" s="8"/>
      <c r="CX1246" s="15"/>
    </row>
    <row r="1247" spans="3:102" s="1" customFormat="1" x14ac:dyDescent="0.25">
      <c r="C1247" s="15"/>
      <c r="F1247" s="26"/>
      <c r="H1247" s="8"/>
      <c r="N1247" s="15"/>
      <c r="S1247" s="8"/>
      <c r="Y1247" s="15"/>
      <c r="AD1247" s="8"/>
      <c r="AJ1247" s="15"/>
      <c r="AO1247" s="8"/>
      <c r="AU1247" s="15"/>
      <c r="AZ1247" s="8"/>
      <c r="BF1247" s="15"/>
      <c r="BK1247" s="8"/>
      <c r="BQ1247" s="15"/>
      <c r="BV1247" s="8"/>
      <c r="BW1247" s="8"/>
      <c r="CB1247" s="15"/>
      <c r="CG1247" s="8"/>
      <c r="CM1247" s="15"/>
      <c r="CR1247" s="8"/>
      <c r="CX1247" s="15"/>
    </row>
    <row r="1248" spans="3:102" s="1" customFormat="1" x14ac:dyDescent="0.25">
      <c r="C1248" s="15"/>
      <c r="F1248" s="26"/>
      <c r="H1248" s="8"/>
      <c r="N1248" s="15"/>
      <c r="S1248" s="8"/>
      <c r="Y1248" s="15"/>
      <c r="AD1248" s="8"/>
      <c r="AJ1248" s="15"/>
      <c r="AO1248" s="8"/>
      <c r="AU1248" s="15"/>
      <c r="AZ1248" s="8"/>
      <c r="BF1248" s="15"/>
      <c r="BK1248" s="8"/>
      <c r="BQ1248" s="15"/>
      <c r="BV1248" s="8"/>
      <c r="BW1248" s="8"/>
      <c r="CB1248" s="15"/>
      <c r="CG1248" s="8"/>
      <c r="CM1248" s="15"/>
      <c r="CR1248" s="8"/>
      <c r="CX1248" s="15"/>
    </row>
    <row r="1249" spans="3:102" s="1" customFormat="1" x14ac:dyDescent="0.25">
      <c r="C1249" s="15"/>
      <c r="F1249" s="26"/>
      <c r="H1249" s="8"/>
      <c r="N1249" s="15"/>
      <c r="S1249" s="8"/>
      <c r="Y1249" s="15"/>
      <c r="AD1249" s="8"/>
      <c r="AJ1249" s="15"/>
      <c r="AO1249" s="8"/>
      <c r="AU1249" s="15"/>
      <c r="AZ1249" s="8"/>
      <c r="BF1249" s="15"/>
      <c r="BK1249" s="8"/>
      <c r="BQ1249" s="15"/>
      <c r="BV1249" s="8"/>
      <c r="BW1249" s="8"/>
      <c r="CB1249" s="15"/>
      <c r="CG1249" s="8"/>
      <c r="CM1249" s="15"/>
      <c r="CR1249" s="8"/>
      <c r="CX1249" s="15"/>
    </row>
    <row r="1250" spans="3:102" s="1" customFormat="1" x14ac:dyDescent="0.25">
      <c r="C1250" s="15"/>
      <c r="F1250" s="26"/>
      <c r="H1250" s="8"/>
      <c r="N1250" s="15"/>
      <c r="S1250" s="8"/>
      <c r="Y1250" s="15"/>
      <c r="AD1250" s="8"/>
      <c r="AJ1250" s="15"/>
      <c r="AO1250" s="8"/>
      <c r="AU1250" s="15"/>
      <c r="AZ1250" s="8"/>
      <c r="BF1250" s="15"/>
      <c r="BK1250" s="8"/>
      <c r="BQ1250" s="15"/>
      <c r="BV1250" s="8"/>
      <c r="BW1250" s="8"/>
      <c r="CB1250" s="15"/>
      <c r="CG1250" s="8"/>
      <c r="CM1250" s="15"/>
      <c r="CR1250" s="8"/>
      <c r="CX1250" s="15"/>
    </row>
    <row r="1251" spans="3:102" s="1" customFormat="1" x14ac:dyDescent="0.25">
      <c r="C1251" s="15"/>
      <c r="F1251" s="26"/>
      <c r="H1251" s="8"/>
      <c r="N1251" s="15"/>
      <c r="S1251" s="8"/>
      <c r="Y1251" s="15"/>
      <c r="AD1251" s="8"/>
      <c r="AJ1251" s="15"/>
      <c r="AO1251" s="8"/>
      <c r="AU1251" s="15"/>
      <c r="AZ1251" s="8"/>
      <c r="BF1251" s="15"/>
      <c r="BK1251" s="8"/>
      <c r="BQ1251" s="15"/>
      <c r="BV1251" s="8"/>
      <c r="BW1251" s="8"/>
      <c r="CB1251" s="15"/>
      <c r="CG1251" s="8"/>
      <c r="CM1251" s="15"/>
      <c r="CR1251" s="8"/>
      <c r="CX1251" s="15"/>
    </row>
    <row r="1252" spans="3:102" s="1" customFormat="1" x14ac:dyDescent="0.25">
      <c r="C1252" s="15"/>
      <c r="F1252" s="26"/>
      <c r="H1252" s="8"/>
      <c r="N1252" s="15"/>
      <c r="S1252" s="8"/>
      <c r="Y1252" s="15"/>
      <c r="AD1252" s="8"/>
      <c r="AJ1252" s="15"/>
      <c r="AO1252" s="8"/>
      <c r="AU1252" s="15"/>
      <c r="AZ1252" s="8"/>
      <c r="BF1252" s="15"/>
      <c r="BK1252" s="8"/>
      <c r="BQ1252" s="15"/>
      <c r="BV1252" s="8"/>
      <c r="BW1252" s="8"/>
      <c r="CB1252" s="15"/>
      <c r="CG1252" s="8"/>
      <c r="CM1252" s="15"/>
      <c r="CR1252" s="8"/>
      <c r="CX1252" s="15"/>
    </row>
    <row r="1253" spans="3:102" s="1" customFormat="1" x14ac:dyDescent="0.25">
      <c r="C1253" s="15"/>
      <c r="F1253" s="26"/>
      <c r="H1253" s="8"/>
      <c r="N1253" s="15"/>
      <c r="S1253" s="8"/>
      <c r="Y1253" s="15"/>
      <c r="AD1253" s="8"/>
      <c r="AJ1253" s="15"/>
      <c r="AO1253" s="8"/>
      <c r="AU1253" s="15"/>
      <c r="AZ1253" s="8"/>
      <c r="BF1253" s="15"/>
      <c r="BK1253" s="8"/>
      <c r="BQ1253" s="15"/>
      <c r="BV1253" s="8"/>
      <c r="BW1253" s="8"/>
      <c r="CB1253" s="15"/>
      <c r="CG1253" s="8"/>
      <c r="CM1253" s="15"/>
      <c r="CR1253" s="8"/>
      <c r="CX1253" s="15"/>
    </row>
    <row r="1254" spans="3:102" s="1" customFormat="1" x14ac:dyDescent="0.25">
      <c r="C1254" s="15"/>
      <c r="F1254" s="26"/>
      <c r="H1254" s="8"/>
      <c r="N1254" s="15"/>
      <c r="S1254" s="8"/>
      <c r="Y1254" s="15"/>
      <c r="AD1254" s="8"/>
      <c r="AJ1254" s="15"/>
      <c r="AO1254" s="8"/>
      <c r="AU1254" s="15"/>
      <c r="AZ1254" s="8"/>
      <c r="BF1254" s="15"/>
      <c r="BK1254" s="8"/>
      <c r="BQ1254" s="15"/>
      <c r="BV1254" s="8"/>
      <c r="BW1254" s="8"/>
      <c r="CB1254" s="15"/>
      <c r="CG1254" s="8"/>
      <c r="CM1254" s="15"/>
      <c r="CR1254" s="8"/>
      <c r="CX1254" s="15"/>
    </row>
    <row r="1255" spans="3:102" s="1" customFormat="1" x14ac:dyDescent="0.25">
      <c r="C1255" s="15"/>
      <c r="F1255" s="26"/>
      <c r="H1255" s="8"/>
      <c r="N1255" s="15"/>
      <c r="S1255" s="8"/>
      <c r="Y1255" s="15"/>
      <c r="AD1255" s="8"/>
      <c r="AJ1255" s="15"/>
      <c r="AO1255" s="8"/>
      <c r="AU1255" s="15"/>
      <c r="AZ1255" s="8"/>
      <c r="BF1255" s="15"/>
      <c r="BK1255" s="8"/>
      <c r="BQ1255" s="15"/>
      <c r="BV1255" s="8"/>
      <c r="BW1255" s="8"/>
      <c r="CB1255" s="15"/>
      <c r="CG1255" s="8"/>
      <c r="CM1255" s="15"/>
      <c r="CR1255" s="8"/>
      <c r="CX1255" s="15"/>
    </row>
    <row r="1256" spans="3:102" s="1" customFormat="1" x14ac:dyDescent="0.25">
      <c r="C1256" s="15"/>
      <c r="F1256" s="26"/>
      <c r="H1256" s="8"/>
      <c r="N1256" s="15"/>
      <c r="S1256" s="8"/>
      <c r="Y1256" s="15"/>
      <c r="AD1256" s="8"/>
      <c r="AJ1256" s="15"/>
      <c r="AO1256" s="8"/>
      <c r="AU1256" s="15"/>
      <c r="AZ1256" s="8"/>
      <c r="BF1256" s="15"/>
      <c r="BK1256" s="8"/>
      <c r="BQ1256" s="15"/>
      <c r="BV1256" s="8"/>
      <c r="BW1256" s="8"/>
      <c r="CB1256" s="15"/>
      <c r="CG1256" s="8"/>
      <c r="CM1256" s="15"/>
      <c r="CR1256" s="8"/>
      <c r="CX1256" s="15"/>
    </row>
    <row r="1257" spans="3:102" s="1" customFormat="1" x14ac:dyDescent="0.25">
      <c r="C1257" s="15"/>
      <c r="F1257" s="26"/>
      <c r="H1257" s="8"/>
      <c r="N1257" s="15"/>
      <c r="S1257" s="8"/>
      <c r="Y1257" s="15"/>
      <c r="AD1257" s="8"/>
      <c r="AJ1257" s="15"/>
      <c r="AO1257" s="8"/>
      <c r="AU1257" s="15"/>
      <c r="AZ1257" s="8"/>
      <c r="BF1257" s="15"/>
      <c r="BK1257" s="8"/>
      <c r="BQ1257" s="15"/>
      <c r="BV1257" s="8"/>
      <c r="BW1257" s="8"/>
      <c r="CB1257" s="15"/>
      <c r="CG1257" s="8"/>
      <c r="CM1257" s="15"/>
      <c r="CR1257" s="8"/>
      <c r="CX1257" s="15"/>
    </row>
    <row r="1258" spans="3:102" s="1" customFormat="1" x14ac:dyDescent="0.25">
      <c r="C1258" s="15"/>
      <c r="F1258" s="26"/>
      <c r="H1258" s="8"/>
      <c r="N1258" s="15"/>
      <c r="S1258" s="8"/>
      <c r="Y1258" s="15"/>
      <c r="AD1258" s="8"/>
      <c r="AJ1258" s="15"/>
      <c r="AO1258" s="8"/>
      <c r="AU1258" s="15"/>
      <c r="AZ1258" s="8"/>
      <c r="BF1258" s="15"/>
      <c r="BK1258" s="8"/>
      <c r="BQ1258" s="15"/>
      <c r="BV1258" s="8"/>
      <c r="BW1258" s="8"/>
      <c r="CB1258" s="15"/>
      <c r="CG1258" s="8"/>
      <c r="CM1258" s="15"/>
      <c r="CR1258" s="8"/>
      <c r="CX1258" s="15"/>
    </row>
    <row r="1259" spans="3:102" s="1" customFormat="1" x14ac:dyDescent="0.25">
      <c r="C1259" s="15"/>
      <c r="F1259" s="26"/>
      <c r="H1259" s="8"/>
      <c r="N1259" s="15"/>
      <c r="S1259" s="8"/>
      <c r="Y1259" s="15"/>
      <c r="AD1259" s="8"/>
      <c r="AJ1259" s="15"/>
      <c r="AO1259" s="8"/>
      <c r="AU1259" s="15"/>
      <c r="AZ1259" s="8"/>
      <c r="BF1259" s="15"/>
      <c r="BK1259" s="8"/>
      <c r="BQ1259" s="15"/>
      <c r="BV1259" s="8"/>
      <c r="BW1259" s="8"/>
      <c r="CB1259" s="15"/>
      <c r="CG1259" s="8"/>
      <c r="CM1259" s="15"/>
      <c r="CR1259" s="8"/>
      <c r="CX1259" s="15"/>
    </row>
    <row r="1260" spans="3:102" s="1" customFormat="1" x14ac:dyDescent="0.25">
      <c r="C1260" s="15"/>
      <c r="F1260" s="26"/>
      <c r="H1260" s="8"/>
      <c r="N1260" s="15"/>
      <c r="S1260" s="8"/>
      <c r="Y1260" s="15"/>
      <c r="AD1260" s="8"/>
      <c r="AJ1260" s="15"/>
      <c r="AO1260" s="8"/>
      <c r="AU1260" s="15"/>
      <c r="AZ1260" s="8"/>
      <c r="BF1260" s="15"/>
      <c r="BK1260" s="8"/>
      <c r="BQ1260" s="15"/>
      <c r="BV1260" s="8"/>
      <c r="BW1260" s="8"/>
      <c r="CB1260" s="15"/>
      <c r="CG1260" s="8"/>
      <c r="CM1260" s="15"/>
      <c r="CR1260" s="8"/>
      <c r="CX1260" s="15"/>
    </row>
    <row r="1261" spans="3:102" s="1" customFormat="1" x14ac:dyDescent="0.25">
      <c r="C1261" s="15"/>
      <c r="F1261" s="26"/>
      <c r="H1261" s="8"/>
      <c r="N1261" s="15"/>
      <c r="S1261" s="8"/>
      <c r="Y1261" s="15"/>
      <c r="AD1261" s="8"/>
      <c r="AJ1261" s="15"/>
      <c r="AO1261" s="8"/>
      <c r="AU1261" s="15"/>
      <c r="AZ1261" s="8"/>
      <c r="BF1261" s="15"/>
      <c r="BK1261" s="8"/>
      <c r="BQ1261" s="15"/>
      <c r="BV1261" s="8"/>
      <c r="BW1261" s="8"/>
      <c r="CB1261" s="15"/>
      <c r="CG1261" s="8"/>
      <c r="CM1261" s="15"/>
      <c r="CR1261" s="8"/>
      <c r="CX1261" s="15"/>
    </row>
    <row r="1262" spans="3:102" s="1" customFormat="1" x14ac:dyDescent="0.25">
      <c r="C1262" s="15"/>
      <c r="F1262" s="26"/>
      <c r="H1262" s="8"/>
      <c r="N1262" s="15"/>
      <c r="S1262" s="8"/>
      <c r="Y1262" s="15"/>
      <c r="AD1262" s="8"/>
      <c r="AJ1262" s="15"/>
      <c r="AO1262" s="8"/>
      <c r="AU1262" s="15"/>
      <c r="AZ1262" s="8"/>
      <c r="BF1262" s="15"/>
      <c r="BK1262" s="8"/>
      <c r="BQ1262" s="15"/>
      <c r="BV1262" s="8"/>
      <c r="BW1262" s="8"/>
      <c r="CB1262" s="15"/>
      <c r="CG1262" s="8"/>
      <c r="CM1262" s="15"/>
      <c r="CR1262" s="8"/>
      <c r="CX1262" s="15"/>
    </row>
    <row r="1263" spans="3:102" s="1" customFormat="1" x14ac:dyDescent="0.25">
      <c r="C1263" s="15"/>
      <c r="F1263" s="26"/>
      <c r="H1263" s="8"/>
      <c r="N1263" s="15"/>
      <c r="S1263" s="8"/>
      <c r="Y1263" s="15"/>
      <c r="AD1263" s="8"/>
      <c r="AJ1263" s="15"/>
      <c r="AO1263" s="8"/>
      <c r="AU1263" s="15"/>
      <c r="AZ1263" s="8"/>
      <c r="BF1263" s="15"/>
      <c r="BK1263" s="8"/>
      <c r="BQ1263" s="15"/>
      <c r="BV1263" s="8"/>
      <c r="BW1263" s="8"/>
      <c r="CB1263" s="15"/>
      <c r="CG1263" s="8"/>
      <c r="CM1263" s="15"/>
      <c r="CR1263" s="8"/>
      <c r="CX1263" s="15"/>
    </row>
    <row r="1264" spans="3:102" s="1" customFormat="1" x14ac:dyDescent="0.25">
      <c r="C1264" s="15"/>
      <c r="F1264" s="26"/>
      <c r="H1264" s="8"/>
      <c r="N1264" s="15"/>
      <c r="S1264" s="8"/>
      <c r="Y1264" s="15"/>
      <c r="AD1264" s="8"/>
      <c r="AJ1264" s="15"/>
      <c r="AO1264" s="8"/>
      <c r="AU1264" s="15"/>
      <c r="AZ1264" s="8"/>
      <c r="BF1264" s="15"/>
      <c r="BK1264" s="8"/>
      <c r="BQ1264" s="15"/>
      <c r="BV1264" s="8"/>
      <c r="BW1264" s="8"/>
      <c r="CB1264" s="15"/>
      <c r="CG1264" s="8"/>
      <c r="CM1264" s="15"/>
      <c r="CR1264" s="8"/>
      <c r="CX1264" s="15"/>
    </row>
    <row r="1265" spans="3:102" s="1" customFormat="1" x14ac:dyDescent="0.25">
      <c r="C1265" s="15"/>
      <c r="F1265" s="26"/>
      <c r="H1265" s="8"/>
      <c r="N1265" s="15"/>
      <c r="S1265" s="8"/>
      <c r="Y1265" s="15"/>
      <c r="AD1265" s="8"/>
      <c r="AJ1265" s="15"/>
      <c r="AO1265" s="8"/>
      <c r="AU1265" s="15"/>
      <c r="AZ1265" s="8"/>
      <c r="BF1265" s="15"/>
      <c r="BK1265" s="8"/>
      <c r="BQ1265" s="15"/>
      <c r="BV1265" s="8"/>
      <c r="BW1265" s="8"/>
      <c r="CB1265" s="15"/>
      <c r="CG1265" s="8"/>
      <c r="CM1265" s="15"/>
      <c r="CR1265" s="8"/>
      <c r="CX1265" s="15"/>
    </row>
    <row r="1266" spans="3:102" s="1" customFormat="1" x14ac:dyDescent="0.25">
      <c r="C1266" s="15"/>
      <c r="F1266" s="26"/>
      <c r="H1266" s="8"/>
      <c r="N1266" s="15"/>
      <c r="S1266" s="8"/>
      <c r="Y1266" s="15"/>
      <c r="AD1266" s="8"/>
      <c r="AJ1266" s="15"/>
      <c r="AO1266" s="8"/>
      <c r="AU1266" s="15"/>
      <c r="AZ1266" s="8"/>
      <c r="BF1266" s="15"/>
      <c r="BK1266" s="8"/>
      <c r="BQ1266" s="15"/>
      <c r="BV1266" s="8"/>
      <c r="BW1266" s="8"/>
      <c r="CB1266" s="15"/>
      <c r="CG1266" s="8"/>
      <c r="CM1266" s="15"/>
      <c r="CR1266" s="8"/>
      <c r="CX1266" s="15"/>
    </row>
    <row r="1267" spans="3:102" s="1" customFormat="1" x14ac:dyDescent="0.25">
      <c r="C1267" s="15"/>
      <c r="F1267" s="26"/>
      <c r="H1267" s="8"/>
      <c r="N1267" s="15"/>
      <c r="S1267" s="8"/>
      <c r="Y1267" s="15"/>
      <c r="AD1267" s="8"/>
      <c r="AJ1267" s="15"/>
      <c r="AO1267" s="8"/>
      <c r="AU1267" s="15"/>
      <c r="AZ1267" s="8"/>
      <c r="BF1267" s="15"/>
      <c r="BK1267" s="8"/>
      <c r="BQ1267" s="15"/>
      <c r="BV1267" s="8"/>
      <c r="BW1267" s="8"/>
      <c r="CB1267" s="15"/>
      <c r="CG1267" s="8"/>
      <c r="CM1267" s="15"/>
      <c r="CR1267" s="8"/>
      <c r="CX1267" s="15"/>
    </row>
    <row r="1268" spans="3:102" s="1" customFormat="1" x14ac:dyDescent="0.25">
      <c r="C1268" s="15"/>
      <c r="F1268" s="26"/>
      <c r="H1268" s="8"/>
      <c r="N1268" s="15"/>
      <c r="S1268" s="8"/>
      <c r="Y1268" s="15"/>
      <c r="AD1268" s="8"/>
      <c r="AJ1268" s="15"/>
      <c r="AO1268" s="8"/>
      <c r="AU1268" s="15"/>
      <c r="AZ1268" s="8"/>
      <c r="BF1268" s="15"/>
      <c r="BK1268" s="8"/>
      <c r="BQ1268" s="15"/>
      <c r="BV1268" s="8"/>
      <c r="BW1268" s="8"/>
      <c r="CB1268" s="15"/>
      <c r="CG1268" s="8"/>
      <c r="CM1268" s="15"/>
      <c r="CR1268" s="8"/>
      <c r="CX1268" s="15"/>
    </row>
    <row r="1269" spans="3:102" s="1" customFormat="1" x14ac:dyDescent="0.25">
      <c r="C1269" s="15"/>
      <c r="F1269" s="26"/>
      <c r="H1269" s="8"/>
      <c r="N1269" s="15"/>
      <c r="S1269" s="8"/>
      <c r="Y1269" s="15"/>
      <c r="AD1269" s="8"/>
      <c r="AJ1269" s="15"/>
      <c r="AO1269" s="8"/>
      <c r="AU1269" s="15"/>
      <c r="AZ1269" s="8"/>
      <c r="BF1269" s="15"/>
      <c r="BK1269" s="8"/>
      <c r="BQ1269" s="15"/>
      <c r="BV1269" s="8"/>
      <c r="BW1269" s="8"/>
      <c r="CB1269" s="15"/>
      <c r="CG1269" s="8"/>
      <c r="CM1269" s="15"/>
      <c r="CR1269" s="8"/>
      <c r="CX1269" s="15"/>
    </row>
    <row r="1270" spans="3:102" s="1" customFormat="1" x14ac:dyDescent="0.25">
      <c r="C1270" s="15"/>
      <c r="F1270" s="26"/>
      <c r="H1270" s="8"/>
      <c r="N1270" s="15"/>
      <c r="S1270" s="8"/>
      <c r="Y1270" s="15"/>
      <c r="AD1270" s="8"/>
      <c r="AJ1270" s="15"/>
      <c r="AO1270" s="8"/>
      <c r="AU1270" s="15"/>
      <c r="AZ1270" s="8"/>
      <c r="BF1270" s="15"/>
      <c r="BK1270" s="8"/>
      <c r="BQ1270" s="15"/>
      <c r="BV1270" s="8"/>
      <c r="BW1270" s="8"/>
      <c r="CB1270" s="15"/>
      <c r="CG1270" s="8"/>
      <c r="CM1270" s="15"/>
      <c r="CR1270" s="8"/>
      <c r="CX1270" s="15"/>
    </row>
    <row r="1271" spans="3:102" s="1" customFormat="1" x14ac:dyDescent="0.25">
      <c r="C1271" s="15"/>
      <c r="F1271" s="26"/>
      <c r="H1271" s="8"/>
      <c r="N1271" s="15"/>
      <c r="S1271" s="8"/>
      <c r="Y1271" s="15"/>
      <c r="AD1271" s="8"/>
      <c r="AJ1271" s="15"/>
      <c r="AO1271" s="8"/>
      <c r="AU1271" s="15"/>
      <c r="AZ1271" s="8"/>
      <c r="BF1271" s="15"/>
      <c r="BK1271" s="8"/>
      <c r="BQ1271" s="15"/>
      <c r="BV1271" s="8"/>
      <c r="BW1271" s="8"/>
      <c r="CB1271" s="15"/>
      <c r="CG1271" s="8"/>
      <c r="CM1271" s="15"/>
      <c r="CR1271" s="8"/>
      <c r="CX1271" s="15"/>
    </row>
    <row r="1272" spans="3:102" s="1" customFormat="1" x14ac:dyDescent="0.25">
      <c r="C1272" s="15"/>
      <c r="F1272" s="26"/>
      <c r="H1272" s="8"/>
      <c r="N1272" s="15"/>
      <c r="S1272" s="8"/>
      <c r="Y1272" s="15"/>
      <c r="AD1272" s="8"/>
      <c r="AJ1272" s="15"/>
      <c r="AO1272" s="8"/>
      <c r="AU1272" s="15"/>
      <c r="AZ1272" s="8"/>
      <c r="BF1272" s="15"/>
      <c r="BK1272" s="8"/>
      <c r="BQ1272" s="15"/>
      <c r="BV1272" s="8"/>
      <c r="BW1272" s="8"/>
      <c r="CB1272" s="15"/>
      <c r="CG1272" s="8"/>
      <c r="CM1272" s="15"/>
      <c r="CR1272" s="8"/>
      <c r="CX1272" s="15"/>
    </row>
    <row r="1273" spans="3:102" s="1" customFormat="1" x14ac:dyDescent="0.25">
      <c r="C1273" s="15"/>
      <c r="F1273" s="26"/>
      <c r="H1273" s="8"/>
      <c r="N1273" s="15"/>
      <c r="S1273" s="8"/>
      <c r="Y1273" s="15"/>
      <c r="AD1273" s="8"/>
      <c r="AJ1273" s="15"/>
      <c r="AO1273" s="8"/>
      <c r="AU1273" s="15"/>
      <c r="AZ1273" s="8"/>
      <c r="BF1273" s="15"/>
      <c r="BK1273" s="8"/>
      <c r="BQ1273" s="15"/>
      <c r="BV1273" s="8"/>
      <c r="BW1273" s="8"/>
      <c r="CB1273" s="15"/>
      <c r="CG1273" s="8"/>
      <c r="CM1273" s="15"/>
      <c r="CR1273" s="8"/>
      <c r="CX1273" s="15"/>
    </row>
    <row r="1274" spans="3:102" s="1" customFormat="1" x14ac:dyDescent="0.25">
      <c r="C1274" s="15"/>
      <c r="F1274" s="26"/>
      <c r="H1274" s="8"/>
      <c r="N1274" s="15"/>
      <c r="S1274" s="8"/>
      <c r="Y1274" s="15"/>
      <c r="AD1274" s="8"/>
      <c r="AJ1274" s="15"/>
      <c r="AO1274" s="8"/>
      <c r="AU1274" s="15"/>
      <c r="AZ1274" s="8"/>
      <c r="BF1274" s="15"/>
      <c r="BK1274" s="8"/>
      <c r="BQ1274" s="15"/>
      <c r="BV1274" s="8"/>
      <c r="BW1274" s="8"/>
      <c r="CB1274" s="15"/>
      <c r="CG1274" s="8"/>
      <c r="CM1274" s="15"/>
      <c r="CR1274" s="8"/>
      <c r="CX1274" s="15"/>
    </row>
    <row r="1275" spans="3:102" s="1" customFormat="1" x14ac:dyDescent="0.25">
      <c r="C1275" s="15"/>
      <c r="F1275" s="26"/>
      <c r="H1275" s="8"/>
      <c r="N1275" s="15"/>
      <c r="S1275" s="8"/>
      <c r="Y1275" s="15"/>
      <c r="AD1275" s="8"/>
      <c r="AJ1275" s="15"/>
      <c r="AO1275" s="8"/>
      <c r="AU1275" s="15"/>
      <c r="AZ1275" s="8"/>
      <c r="BF1275" s="15"/>
      <c r="BK1275" s="8"/>
      <c r="BQ1275" s="15"/>
      <c r="BV1275" s="8"/>
      <c r="BW1275" s="8"/>
      <c r="CB1275" s="15"/>
      <c r="CG1275" s="8"/>
      <c r="CM1275" s="15"/>
      <c r="CR1275" s="8"/>
      <c r="CX1275" s="15"/>
    </row>
    <row r="1276" spans="3:102" s="1" customFormat="1" x14ac:dyDescent="0.25">
      <c r="C1276" s="15"/>
      <c r="F1276" s="26"/>
      <c r="H1276" s="8"/>
      <c r="N1276" s="15"/>
      <c r="S1276" s="8"/>
      <c r="Y1276" s="15"/>
      <c r="AD1276" s="8"/>
      <c r="AJ1276" s="15"/>
      <c r="AO1276" s="8"/>
      <c r="AU1276" s="15"/>
      <c r="AZ1276" s="8"/>
      <c r="BF1276" s="15"/>
      <c r="BK1276" s="8"/>
      <c r="BQ1276" s="15"/>
      <c r="BV1276" s="8"/>
      <c r="BW1276" s="8"/>
      <c r="CB1276" s="15"/>
      <c r="CG1276" s="8"/>
      <c r="CM1276" s="15"/>
      <c r="CR1276" s="8"/>
      <c r="CX1276" s="15"/>
    </row>
    <row r="1277" spans="3:102" s="1" customFormat="1" x14ac:dyDescent="0.25">
      <c r="C1277" s="15"/>
      <c r="F1277" s="26"/>
      <c r="H1277" s="8"/>
      <c r="N1277" s="15"/>
      <c r="S1277" s="8"/>
      <c r="Y1277" s="15"/>
      <c r="AD1277" s="8"/>
      <c r="AJ1277" s="15"/>
      <c r="AO1277" s="8"/>
      <c r="AU1277" s="15"/>
      <c r="AZ1277" s="8"/>
      <c r="BF1277" s="15"/>
      <c r="BK1277" s="8"/>
      <c r="BQ1277" s="15"/>
      <c r="BV1277" s="8"/>
      <c r="BW1277" s="8"/>
      <c r="CB1277" s="15"/>
      <c r="CG1277" s="8"/>
      <c r="CM1277" s="15"/>
      <c r="CR1277" s="8"/>
      <c r="CX1277" s="15"/>
    </row>
    <row r="1278" spans="3:102" s="1" customFormat="1" x14ac:dyDescent="0.25">
      <c r="C1278" s="15"/>
      <c r="F1278" s="26"/>
      <c r="H1278" s="8"/>
      <c r="N1278" s="15"/>
      <c r="S1278" s="8"/>
      <c r="Y1278" s="15"/>
      <c r="AD1278" s="8"/>
      <c r="AJ1278" s="15"/>
      <c r="AO1278" s="8"/>
      <c r="AU1278" s="15"/>
      <c r="AZ1278" s="8"/>
      <c r="BF1278" s="15"/>
      <c r="BK1278" s="8"/>
      <c r="BQ1278" s="15"/>
      <c r="BV1278" s="8"/>
      <c r="BW1278" s="8"/>
      <c r="CB1278" s="15"/>
      <c r="CG1278" s="8"/>
      <c r="CM1278" s="15"/>
      <c r="CR1278" s="8"/>
      <c r="CX1278" s="15"/>
    </row>
    <row r="1279" spans="3:102" s="1" customFormat="1" x14ac:dyDescent="0.25">
      <c r="C1279" s="15"/>
      <c r="F1279" s="26"/>
      <c r="H1279" s="8"/>
      <c r="N1279" s="15"/>
      <c r="S1279" s="8"/>
      <c r="Y1279" s="15"/>
      <c r="AD1279" s="8"/>
      <c r="AJ1279" s="15"/>
      <c r="AO1279" s="8"/>
      <c r="AU1279" s="15"/>
      <c r="AZ1279" s="8"/>
      <c r="BF1279" s="15"/>
      <c r="BK1279" s="8"/>
      <c r="BQ1279" s="15"/>
      <c r="BV1279" s="8"/>
      <c r="BW1279" s="8"/>
      <c r="CB1279" s="15"/>
      <c r="CG1279" s="8"/>
      <c r="CM1279" s="15"/>
      <c r="CR1279" s="8"/>
      <c r="CX1279" s="15"/>
    </row>
    <row r="1280" spans="3:102" s="1" customFormat="1" x14ac:dyDescent="0.25">
      <c r="C1280" s="15"/>
      <c r="F1280" s="26"/>
      <c r="H1280" s="8"/>
      <c r="N1280" s="15"/>
      <c r="S1280" s="8"/>
      <c r="Y1280" s="15"/>
      <c r="AD1280" s="8"/>
      <c r="AJ1280" s="15"/>
      <c r="AO1280" s="8"/>
      <c r="AU1280" s="15"/>
      <c r="AZ1280" s="8"/>
      <c r="BF1280" s="15"/>
      <c r="BK1280" s="8"/>
      <c r="BQ1280" s="15"/>
      <c r="BV1280" s="8"/>
      <c r="BW1280" s="8"/>
      <c r="CB1280" s="15"/>
      <c r="CG1280" s="8"/>
      <c r="CM1280" s="15"/>
      <c r="CR1280" s="8"/>
      <c r="CX1280" s="15"/>
    </row>
    <row r="1281" spans="3:102" s="1" customFormat="1" x14ac:dyDescent="0.25">
      <c r="C1281" s="15"/>
      <c r="F1281" s="26"/>
      <c r="H1281" s="8"/>
      <c r="N1281" s="15"/>
      <c r="S1281" s="8"/>
      <c r="Y1281" s="15"/>
      <c r="AD1281" s="8"/>
      <c r="AJ1281" s="15"/>
      <c r="AO1281" s="8"/>
      <c r="AU1281" s="15"/>
      <c r="AZ1281" s="8"/>
      <c r="BF1281" s="15"/>
      <c r="BK1281" s="8"/>
      <c r="BQ1281" s="15"/>
      <c r="BV1281" s="8"/>
      <c r="BW1281" s="8"/>
      <c r="CB1281" s="15"/>
      <c r="CG1281" s="8"/>
      <c r="CM1281" s="15"/>
      <c r="CR1281" s="8"/>
      <c r="CX1281" s="15"/>
    </row>
    <row r="1282" spans="3:102" s="1" customFormat="1" x14ac:dyDescent="0.25">
      <c r="C1282" s="15"/>
      <c r="F1282" s="26"/>
      <c r="H1282" s="8"/>
      <c r="N1282" s="15"/>
      <c r="S1282" s="8"/>
      <c r="Y1282" s="15"/>
      <c r="AD1282" s="8"/>
      <c r="AJ1282" s="15"/>
      <c r="AO1282" s="8"/>
      <c r="AU1282" s="15"/>
      <c r="AZ1282" s="8"/>
      <c r="BF1282" s="15"/>
      <c r="BK1282" s="8"/>
      <c r="BQ1282" s="15"/>
      <c r="BV1282" s="8"/>
      <c r="BW1282" s="8"/>
      <c r="CB1282" s="15"/>
      <c r="CG1282" s="8"/>
      <c r="CM1282" s="15"/>
      <c r="CR1282" s="8"/>
      <c r="CX1282" s="15"/>
    </row>
    <row r="1283" spans="3:102" s="1" customFormat="1" x14ac:dyDescent="0.25">
      <c r="C1283" s="15"/>
      <c r="F1283" s="26"/>
      <c r="H1283" s="8"/>
      <c r="N1283" s="15"/>
      <c r="S1283" s="8"/>
      <c r="Y1283" s="15"/>
      <c r="AD1283" s="8"/>
      <c r="AJ1283" s="15"/>
      <c r="AO1283" s="8"/>
      <c r="AU1283" s="15"/>
      <c r="AZ1283" s="8"/>
      <c r="BF1283" s="15"/>
      <c r="BK1283" s="8"/>
      <c r="BQ1283" s="15"/>
      <c r="BV1283" s="8"/>
      <c r="BW1283" s="8"/>
      <c r="CB1283" s="15"/>
      <c r="CG1283" s="8"/>
      <c r="CM1283" s="15"/>
      <c r="CR1283" s="8"/>
      <c r="CX1283" s="15"/>
    </row>
    <row r="1284" spans="3:102" s="1" customFormat="1" x14ac:dyDescent="0.25">
      <c r="C1284" s="15"/>
      <c r="F1284" s="26"/>
      <c r="H1284" s="8"/>
      <c r="N1284" s="15"/>
      <c r="S1284" s="8"/>
      <c r="Y1284" s="15"/>
      <c r="AD1284" s="8"/>
      <c r="AJ1284" s="15"/>
      <c r="AO1284" s="8"/>
      <c r="AU1284" s="15"/>
      <c r="AZ1284" s="8"/>
      <c r="BF1284" s="15"/>
      <c r="BK1284" s="8"/>
      <c r="BQ1284" s="15"/>
      <c r="BV1284" s="8"/>
      <c r="BW1284" s="8"/>
      <c r="CB1284" s="15"/>
      <c r="CG1284" s="8"/>
      <c r="CM1284" s="15"/>
      <c r="CR1284" s="8"/>
      <c r="CX1284" s="15"/>
    </row>
    <row r="1285" spans="3:102" s="1" customFormat="1" x14ac:dyDescent="0.25">
      <c r="C1285" s="15"/>
      <c r="F1285" s="26"/>
      <c r="H1285" s="8"/>
      <c r="N1285" s="15"/>
      <c r="S1285" s="8"/>
      <c r="Y1285" s="15"/>
      <c r="AD1285" s="8"/>
      <c r="AJ1285" s="15"/>
      <c r="AO1285" s="8"/>
      <c r="AU1285" s="15"/>
      <c r="AZ1285" s="8"/>
      <c r="BF1285" s="15"/>
      <c r="BK1285" s="8"/>
      <c r="BQ1285" s="15"/>
      <c r="BV1285" s="8"/>
      <c r="BW1285" s="8"/>
      <c r="CB1285" s="15"/>
      <c r="CG1285" s="8"/>
      <c r="CM1285" s="15"/>
      <c r="CR1285" s="8"/>
      <c r="CX1285" s="15"/>
    </row>
    <row r="1286" spans="3:102" s="1" customFormat="1" x14ac:dyDescent="0.25">
      <c r="C1286" s="15"/>
      <c r="F1286" s="26"/>
      <c r="H1286" s="8"/>
      <c r="N1286" s="15"/>
      <c r="S1286" s="8"/>
      <c r="Y1286" s="15"/>
      <c r="AD1286" s="8"/>
      <c r="AJ1286" s="15"/>
      <c r="AO1286" s="8"/>
      <c r="AU1286" s="15"/>
      <c r="AZ1286" s="8"/>
      <c r="BF1286" s="15"/>
      <c r="BK1286" s="8"/>
      <c r="BQ1286" s="15"/>
      <c r="BV1286" s="8"/>
      <c r="BW1286" s="8"/>
      <c r="CB1286" s="15"/>
      <c r="CG1286" s="8"/>
      <c r="CM1286" s="15"/>
      <c r="CR1286" s="8"/>
      <c r="CX1286" s="15"/>
    </row>
    <row r="1287" spans="3:102" s="1" customFormat="1" x14ac:dyDescent="0.25">
      <c r="C1287" s="15"/>
      <c r="F1287" s="26"/>
      <c r="H1287" s="8"/>
      <c r="N1287" s="15"/>
      <c r="S1287" s="8"/>
      <c r="Y1287" s="15"/>
      <c r="AD1287" s="8"/>
      <c r="AJ1287" s="15"/>
      <c r="AO1287" s="8"/>
      <c r="AU1287" s="15"/>
      <c r="AZ1287" s="8"/>
      <c r="BF1287" s="15"/>
      <c r="BK1287" s="8"/>
      <c r="BQ1287" s="15"/>
      <c r="BV1287" s="8"/>
      <c r="BW1287" s="8"/>
      <c r="CB1287" s="15"/>
      <c r="CG1287" s="8"/>
      <c r="CM1287" s="15"/>
      <c r="CR1287" s="8"/>
      <c r="CX1287" s="15"/>
    </row>
    <row r="1288" spans="3:102" s="1" customFormat="1" x14ac:dyDescent="0.25">
      <c r="C1288" s="15"/>
      <c r="F1288" s="26"/>
      <c r="H1288" s="8"/>
      <c r="N1288" s="15"/>
      <c r="S1288" s="8"/>
      <c r="Y1288" s="15"/>
      <c r="AD1288" s="8"/>
      <c r="AJ1288" s="15"/>
      <c r="AO1288" s="8"/>
      <c r="AU1288" s="15"/>
      <c r="AZ1288" s="8"/>
      <c r="BF1288" s="15"/>
      <c r="BK1288" s="8"/>
      <c r="BQ1288" s="15"/>
      <c r="BV1288" s="8"/>
      <c r="BW1288" s="8"/>
      <c r="CB1288" s="15"/>
      <c r="CG1288" s="8"/>
      <c r="CM1288" s="15"/>
      <c r="CR1288" s="8"/>
      <c r="CX1288" s="15"/>
    </row>
    <row r="1289" spans="3:102" s="1" customFormat="1" x14ac:dyDescent="0.25">
      <c r="C1289" s="15"/>
      <c r="F1289" s="26"/>
      <c r="H1289" s="8"/>
      <c r="N1289" s="15"/>
      <c r="S1289" s="8"/>
      <c r="Y1289" s="15"/>
      <c r="AD1289" s="8"/>
      <c r="AJ1289" s="15"/>
      <c r="AO1289" s="8"/>
      <c r="AU1289" s="15"/>
      <c r="AZ1289" s="8"/>
      <c r="BF1289" s="15"/>
      <c r="BK1289" s="8"/>
      <c r="BQ1289" s="15"/>
      <c r="BV1289" s="8"/>
      <c r="BW1289" s="8"/>
      <c r="CB1289" s="15"/>
      <c r="CG1289" s="8"/>
      <c r="CM1289" s="15"/>
      <c r="CR1289" s="8"/>
      <c r="CX1289" s="15"/>
    </row>
    <row r="1290" spans="3:102" s="1" customFormat="1" x14ac:dyDescent="0.25">
      <c r="C1290" s="15"/>
      <c r="F1290" s="26"/>
      <c r="H1290" s="8"/>
      <c r="N1290" s="15"/>
      <c r="S1290" s="8"/>
      <c r="Y1290" s="15"/>
      <c r="AD1290" s="8"/>
      <c r="AJ1290" s="15"/>
      <c r="AO1290" s="8"/>
      <c r="AU1290" s="15"/>
      <c r="AZ1290" s="8"/>
      <c r="BF1290" s="15"/>
      <c r="BK1290" s="8"/>
      <c r="BQ1290" s="15"/>
      <c r="BV1290" s="8"/>
      <c r="BW1290" s="8"/>
      <c r="CB1290" s="15"/>
      <c r="CG1290" s="8"/>
      <c r="CM1290" s="15"/>
      <c r="CR1290" s="8"/>
      <c r="CX1290" s="15"/>
    </row>
    <row r="1291" spans="3:102" s="1" customFormat="1" x14ac:dyDescent="0.25">
      <c r="C1291" s="15"/>
      <c r="F1291" s="26"/>
      <c r="H1291" s="8"/>
      <c r="N1291" s="15"/>
      <c r="S1291" s="8"/>
      <c r="Y1291" s="15"/>
      <c r="AD1291" s="8"/>
      <c r="AJ1291" s="15"/>
      <c r="AO1291" s="8"/>
      <c r="AU1291" s="15"/>
      <c r="AZ1291" s="8"/>
      <c r="BF1291" s="15"/>
      <c r="BK1291" s="8"/>
      <c r="BQ1291" s="15"/>
      <c r="BV1291" s="8"/>
      <c r="BW1291" s="8"/>
      <c r="CB1291" s="15"/>
      <c r="CG1291" s="8"/>
      <c r="CM1291" s="15"/>
      <c r="CR1291" s="8"/>
      <c r="CX1291" s="15"/>
    </row>
    <row r="1292" spans="3:102" s="1" customFormat="1" x14ac:dyDescent="0.25">
      <c r="C1292" s="15"/>
      <c r="F1292" s="26"/>
      <c r="H1292" s="8"/>
      <c r="N1292" s="15"/>
      <c r="S1292" s="8"/>
      <c r="Y1292" s="15"/>
      <c r="AD1292" s="8"/>
      <c r="AJ1292" s="15"/>
      <c r="AO1292" s="8"/>
      <c r="AU1292" s="15"/>
      <c r="AZ1292" s="8"/>
      <c r="BF1292" s="15"/>
      <c r="BK1292" s="8"/>
      <c r="BQ1292" s="15"/>
      <c r="BV1292" s="8"/>
      <c r="BW1292" s="8"/>
      <c r="CB1292" s="15"/>
      <c r="CG1292" s="8"/>
      <c r="CM1292" s="15"/>
      <c r="CR1292" s="8"/>
      <c r="CX1292" s="15"/>
    </row>
    <row r="1293" spans="3:102" s="1" customFormat="1" x14ac:dyDescent="0.25">
      <c r="C1293" s="15"/>
      <c r="F1293" s="26"/>
      <c r="H1293" s="8"/>
      <c r="N1293" s="15"/>
      <c r="S1293" s="8"/>
      <c r="Y1293" s="15"/>
      <c r="AD1293" s="8"/>
      <c r="AJ1293" s="15"/>
      <c r="AO1293" s="8"/>
      <c r="AU1293" s="15"/>
      <c r="AZ1293" s="8"/>
      <c r="BF1293" s="15"/>
      <c r="BK1293" s="8"/>
      <c r="BQ1293" s="15"/>
      <c r="BV1293" s="8"/>
      <c r="BW1293" s="8"/>
      <c r="CB1293" s="15"/>
      <c r="CG1293" s="8"/>
      <c r="CM1293" s="15"/>
      <c r="CR1293" s="8"/>
      <c r="CX1293" s="15"/>
    </row>
    <row r="1294" spans="3:102" s="1" customFormat="1" x14ac:dyDescent="0.25">
      <c r="C1294" s="15"/>
      <c r="F1294" s="26"/>
      <c r="H1294" s="8"/>
      <c r="N1294" s="15"/>
      <c r="S1294" s="8"/>
      <c r="Y1294" s="15"/>
      <c r="AD1294" s="8"/>
      <c r="AJ1294" s="15"/>
      <c r="AO1294" s="8"/>
      <c r="AU1294" s="15"/>
      <c r="AZ1294" s="8"/>
      <c r="BF1294" s="15"/>
      <c r="BK1294" s="8"/>
      <c r="BQ1294" s="15"/>
      <c r="BV1294" s="8"/>
      <c r="BW1294" s="8"/>
      <c r="CB1294" s="15"/>
      <c r="CG1294" s="8"/>
      <c r="CM1294" s="15"/>
      <c r="CR1294" s="8"/>
      <c r="CX1294" s="15"/>
    </row>
    <row r="1295" spans="3:102" s="1" customFormat="1" x14ac:dyDescent="0.25">
      <c r="C1295" s="15"/>
      <c r="F1295" s="26"/>
      <c r="H1295" s="8"/>
      <c r="N1295" s="15"/>
      <c r="S1295" s="8"/>
      <c r="Y1295" s="15"/>
      <c r="AD1295" s="8"/>
      <c r="AJ1295" s="15"/>
      <c r="AO1295" s="8"/>
      <c r="AU1295" s="15"/>
      <c r="AZ1295" s="8"/>
      <c r="BF1295" s="15"/>
      <c r="BK1295" s="8"/>
      <c r="BQ1295" s="15"/>
      <c r="BV1295" s="8"/>
      <c r="BW1295" s="8"/>
      <c r="CB1295" s="15"/>
      <c r="CG1295" s="8"/>
      <c r="CM1295" s="15"/>
      <c r="CR1295" s="8"/>
      <c r="CX1295" s="15"/>
    </row>
    <row r="1296" spans="3:102" s="1" customFormat="1" x14ac:dyDescent="0.25">
      <c r="C1296" s="15"/>
      <c r="F1296" s="26"/>
      <c r="H1296" s="8"/>
      <c r="N1296" s="15"/>
      <c r="S1296" s="8"/>
      <c r="Y1296" s="15"/>
      <c r="AD1296" s="8"/>
      <c r="AJ1296" s="15"/>
      <c r="AO1296" s="8"/>
      <c r="AU1296" s="15"/>
      <c r="AZ1296" s="8"/>
      <c r="BF1296" s="15"/>
      <c r="BK1296" s="8"/>
      <c r="BQ1296" s="15"/>
      <c r="BV1296" s="8"/>
      <c r="BW1296" s="8"/>
      <c r="CB1296" s="15"/>
      <c r="CG1296" s="8"/>
      <c r="CM1296" s="15"/>
      <c r="CR1296" s="8"/>
      <c r="CX1296" s="15"/>
    </row>
    <row r="1297" spans="3:102" s="1" customFormat="1" x14ac:dyDescent="0.25">
      <c r="C1297" s="15"/>
      <c r="F1297" s="26"/>
      <c r="H1297" s="8"/>
      <c r="N1297" s="15"/>
      <c r="S1297" s="8"/>
      <c r="Y1297" s="15"/>
      <c r="AD1297" s="8"/>
      <c r="AJ1297" s="15"/>
      <c r="AO1297" s="8"/>
      <c r="AU1297" s="15"/>
      <c r="AZ1297" s="8"/>
      <c r="BF1297" s="15"/>
      <c r="BK1297" s="8"/>
      <c r="BQ1297" s="15"/>
      <c r="BV1297" s="8"/>
      <c r="BW1297" s="8"/>
      <c r="CB1297" s="15"/>
      <c r="CG1297" s="8"/>
      <c r="CM1297" s="15"/>
      <c r="CR1297" s="8"/>
      <c r="CX1297" s="15"/>
    </row>
    <row r="1298" spans="3:102" s="1" customFormat="1" x14ac:dyDescent="0.25">
      <c r="C1298" s="15"/>
      <c r="F1298" s="26"/>
      <c r="H1298" s="8"/>
      <c r="N1298" s="15"/>
      <c r="S1298" s="8"/>
      <c r="Y1298" s="15"/>
      <c r="AD1298" s="8"/>
      <c r="AJ1298" s="15"/>
      <c r="AO1298" s="8"/>
      <c r="AU1298" s="15"/>
      <c r="AZ1298" s="8"/>
      <c r="BF1298" s="15"/>
      <c r="BK1298" s="8"/>
      <c r="BQ1298" s="15"/>
      <c r="BV1298" s="8"/>
      <c r="BW1298" s="8"/>
      <c r="CB1298" s="15"/>
      <c r="CG1298" s="8"/>
      <c r="CM1298" s="15"/>
      <c r="CR1298" s="8"/>
      <c r="CX1298" s="15"/>
    </row>
    <row r="1299" spans="3:102" s="1" customFormat="1" x14ac:dyDescent="0.25">
      <c r="C1299" s="15"/>
      <c r="F1299" s="26"/>
      <c r="H1299" s="8"/>
      <c r="N1299" s="15"/>
      <c r="S1299" s="8"/>
      <c r="Y1299" s="15"/>
      <c r="AD1299" s="8"/>
      <c r="AJ1299" s="15"/>
      <c r="AO1299" s="8"/>
      <c r="AU1299" s="15"/>
      <c r="AZ1299" s="8"/>
      <c r="BF1299" s="15"/>
      <c r="BK1299" s="8"/>
      <c r="BQ1299" s="15"/>
      <c r="BV1299" s="8"/>
      <c r="BW1299" s="8"/>
      <c r="CB1299" s="15"/>
      <c r="CG1299" s="8"/>
      <c r="CM1299" s="15"/>
      <c r="CR1299" s="8"/>
      <c r="CX1299" s="15"/>
    </row>
    <row r="1300" spans="3:102" s="1" customFormat="1" x14ac:dyDescent="0.25">
      <c r="C1300" s="15"/>
      <c r="F1300" s="26"/>
      <c r="H1300" s="8"/>
      <c r="N1300" s="15"/>
      <c r="S1300" s="8"/>
      <c r="Y1300" s="15"/>
      <c r="AD1300" s="8"/>
      <c r="AJ1300" s="15"/>
      <c r="AO1300" s="8"/>
      <c r="AU1300" s="15"/>
      <c r="AZ1300" s="8"/>
      <c r="BF1300" s="15"/>
      <c r="BK1300" s="8"/>
      <c r="BQ1300" s="15"/>
      <c r="BV1300" s="8"/>
      <c r="BW1300" s="8"/>
      <c r="CB1300" s="15"/>
      <c r="CG1300" s="8"/>
      <c r="CM1300" s="15"/>
      <c r="CR1300" s="8"/>
      <c r="CX1300" s="15"/>
    </row>
    <row r="1301" spans="3:102" s="1" customFormat="1" x14ac:dyDescent="0.25">
      <c r="C1301" s="15"/>
      <c r="F1301" s="26"/>
      <c r="H1301" s="8"/>
      <c r="N1301" s="15"/>
      <c r="S1301" s="8"/>
      <c r="Y1301" s="15"/>
      <c r="AD1301" s="8"/>
      <c r="AJ1301" s="15"/>
      <c r="AO1301" s="8"/>
      <c r="AU1301" s="15"/>
      <c r="AZ1301" s="8"/>
      <c r="BF1301" s="15"/>
      <c r="BK1301" s="8"/>
      <c r="BQ1301" s="15"/>
      <c r="BV1301" s="8"/>
      <c r="BW1301" s="8"/>
      <c r="CB1301" s="15"/>
      <c r="CG1301" s="8"/>
      <c r="CM1301" s="15"/>
      <c r="CR1301" s="8"/>
      <c r="CX1301" s="15"/>
    </row>
    <row r="1302" spans="3:102" s="1" customFormat="1" x14ac:dyDescent="0.25">
      <c r="C1302" s="15"/>
      <c r="F1302" s="26"/>
      <c r="H1302" s="8"/>
      <c r="N1302" s="15"/>
      <c r="S1302" s="8"/>
      <c r="Y1302" s="15"/>
      <c r="AD1302" s="8"/>
      <c r="AJ1302" s="15"/>
      <c r="AO1302" s="8"/>
      <c r="AU1302" s="15"/>
      <c r="AZ1302" s="8"/>
      <c r="BF1302" s="15"/>
      <c r="BK1302" s="8"/>
      <c r="BQ1302" s="15"/>
      <c r="BV1302" s="8"/>
      <c r="BW1302" s="8"/>
      <c r="CB1302" s="15"/>
      <c r="CG1302" s="8"/>
      <c r="CM1302" s="15"/>
      <c r="CR1302" s="8"/>
      <c r="CX1302" s="15"/>
    </row>
    <row r="1303" spans="3:102" s="1" customFormat="1" x14ac:dyDescent="0.25">
      <c r="C1303" s="15"/>
      <c r="F1303" s="26"/>
      <c r="H1303" s="8"/>
      <c r="N1303" s="15"/>
      <c r="S1303" s="8"/>
      <c r="Y1303" s="15"/>
      <c r="AD1303" s="8"/>
      <c r="AJ1303" s="15"/>
      <c r="AO1303" s="8"/>
      <c r="AU1303" s="15"/>
      <c r="AZ1303" s="8"/>
      <c r="BF1303" s="15"/>
      <c r="BK1303" s="8"/>
      <c r="BQ1303" s="15"/>
      <c r="BV1303" s="8"/>
      <c r="BW1303" s="8"/>
      <c r="CB1303" s="15"/>
      <c r="CG1303" s="8"/>
      <c r="CM1303" s="15"/>
      <c r="CR1303" s="8"/>
      <c r="CX1303" s="15"/>
    </row>
    <row r="1304" spans="3:102" s="1" customFormat="1" x14ac:dyDescent="0.25">
      <c r="C1304" s="15"/>
      <c r="F1304" s="26"/>
      <c r="H1304" s="8"/>
      <c r="N1304" s="15"/>
      <c r="S1304" s="8"/>
      <c r="Y1304" s="15"/>
      <c r="AD1304" s="8"/>
      <c r="AJ1304" s="15"/>
      <c r="AO1304" s="8"/>
      <c r="AU1304" s="15"/>
      <c r="AZ1304" s="8"/>
      <c r="BF1304" s="15"/>
      <c r="BK1304" s="8"/>
      <c r="BQ1304" s="15"/>
      <c r="BV1304" s="8"/>
      <c r="BW1304" s="8"/>
      <c r="CB1304" s="15"/>
      <c r="CG1304" s="8"/>
      <c r="CM1304" s="15"/>
      <c r="CR1304" s="8"/>
      <c r="CX1304" s="15"/>
    </row>
    <row r="1305" spans="3:102" s="1" customFormat="1" x14ac:dyDescent="0.25">
      <c r="C1305" s="15"/>
      <c r="F1305" s="26"/>
      <c r="H1305" s="8"/>
      <c r="N1305" s="15"/>
      <c r="S1305" s="8"/>
      <c r="Y1305" s="15"/>
      <c r="AD1305" s="8"/>
      <c r="AJ1305" s="15"/>
      <c r="AO1305" s="8"/>
      <c r="AU1305" s="15"/>
      <c r="AZ1305" s="8"/>
      <c r="BF1305" s="15"/>
      <c r="BK1305" s="8"/>
      <c r="BQ1305" s="15"/>
      <c r="BV1305" s="8"/>
      <c r="BW1305" s="8"/>
      <c r="CB1305" s="15"/>
      <c r="CG1305" s="8"/>
      <c r="CM1305" s="15"/>
      <c r="CR1305" s="8"/>
      <c r="CX1305" s="15"/>
    </row>
    <row r="1306" spans="3:102" s="1" customFormat="1" x14ac:dyDescent="0.25">
      <c r="C1306" s="15"/>
      <c r="F1306" s="26"/>
      <c r="H1306" s="8"/>
      <c r="N1306" s="15"/>
      <c r="S1306" s="8"/>
      <c r="Y1306" s="15"/>
      <c r="AD1306" s="8"/>
      <c r="AJ1306" s="15"/>
      <c r="AO1306" s="8"/>
      <c r="AU1306" s="15"/>
      <c r="AZ1306" s="8"/>
      <c r="BF1306" s="15"/>
      <c r="BK1306" s="8"/>
      <c r="BQ1306" s="15"/>
      <c r="BV1306" s="8"/>
      <c r="BW1306" s="8"/>
      <c r="CB1306" s="15"/>
      <c r="CG1306" s="8"/>
      <c r="CM1306" s="15"/>
      <c r="CR1306" s="8"/>
      <c r="CX1306" s="15"/>
    </row>
    <row r="1307" spans="3:102" s="1" customFormat="1" x14ac:dyDescent="0.25">
      <c r="C1307" s="15"/>
      <c r="F1307" s="26"/>
      <c r="H1307" s="8"/>
      <c r="N1307" s="15"/>
      <c r="S1307" s="8"/>
      <c r="Y1307" s="15"/>
      <c r="AD1307" s="8"/>
      <c r="AJ1307" s="15"/>
      <c r="AO1307" s="8"/>
      <c r="AU1307" s="15"/>
      <c r="AZ1307" s="8"/>
      <c r="BF1307" s="15"/>
      <c r="BK1307" s="8"/>
      <c r="BQ1307" s="15"/>
      <c r="BV1307" s="8"/>
      <c r="BW1307" s="8"/>
      <c r="CB1307" s="15"/>
      <c r="CG1307" s="8"/>
      <c r="CM1307" s="15"/>
      <c r="CR1307" s="8"/>
      <c r="CX1307" s="15"/>
    </row>
    <row r="1308" spans="3:102" s="1" customFormat="1" x14ac:dyDescent="0.25">
      <c r="C1308" s="15"/>
      <c r="F1308" s="26"/>
      <c r="H1308" s="8"/>
      <c r="N1308" s="15"/>
      <c r="S1308" s="8"/>
      <c r="Y1308" s="15"/>
      <c r="AD1308" s="8"/>
      <c r="AJ1308" s="15"/>
      <c r="AO1308" s="8"/>
      <c r="AU1308" s="15"/>
      <c r="AZ1308" s="8"/>
      <c r="BF1308" s="15"/>
      <c r="BK1308" s="8"/>
      <c r="BQ1308" s="15"/>
      <c r="BV1308" s="8"/>
      <c r="BW1308" s="8"/>
      <c r="CB1308" s="15"/>
      <c r="CG1308" s="8"/>
      <c r="CM1308" s="15"/>
      <c r="CR1308" s="8"/>
      <c r="CX1308" s="15"/>
    </row>
    <row r="1309" spans="3:102" s="1" customFormat="1" x14ac:dyDescent="0.25">
      <c r="C1309" s="15"/>
      <c r="F1309" s="26"/>
      <c r="H1309" s="8"/>
      <c r="N1309" s="15"/>
      <c r="S1309" s="8"/>
      <c r="Y1309" s="15"/>
      <c r="AD1309" s="8"/>
      <c r="AJ1309" s="15"/>
      <c r="AO1309" s="8"/>
      <c r="AU1309" s="15"/>
      <c r="AZ1309" s="8"/>
      <c r="BF1309" s="15"/>
      <c r="BK1309" s="8"/>
      <c r="BQ1309" s="15"/>
      <c r="BV1309" s="8"/>
      <c r="BW1309" s="8"/>
      <c r="CB1309" s="15"/>
      <c r="CG1309" s="8"/>
      <c r="CM1309" s="15"/>
      <c r="CR1309" s="8"/>
      <c r="CX1309" s="15"/>
    </row>
    <row r="1310" spans="3:102" s="1" customFormat="1" x14ac:dyDescent="0.25">
      <c r="C1310" s="15"/>
      <c r="F1310" s="26"/>
      <c r="H1310" s="8"/>
      <c r="N1310" s="15"/>
      <c r="S1310" s="8"/>
      <c r="Y1310" s="15"/>
      <c r="AD1310" s="8"/>
      <c r="AJ1310" s="15"/>
      <c r="AO1310" s="8"/>
      <c r="AU1310" s="15"/>
      <c r="AZ1310" s="8"/>
      <c r="BF1310" s="15"/>
      <c r="BK1310" s="8"/>
      <c r="BQ1310" s="15"/>
      <c r="BV1310" s="8"/>
      <c r="BW1310" s="8"/>
      <c r="CB1310" s="15"/>
      <c r="CG1310" s="8"/>
      <c r="CM1310" s="15"/>
      <c r="CR1310" s="8"/>
      <c r="CX1310" s="15"/>
    </row>
    <row r="1311" spans="3:102" s="1" customFormat="1" x14ac:dyDescent="0.25">
      <c r="C1311" s="15"/>
      <c r="F1311" s="26"/>
      <c r="H1311" s="8"/>
      <c r="N1311" s="15"/>
      <c r="S1311" s="8"/>
      <c r="Y1311" s="15"/>
      <c r="AD1311" s="8"/>
      <c r="AJ1311" s="15"/>
      <c r="AO1311" s="8"/>
      <c r="AU1311" s="15"/>
      <c r="AZ1311" s="8"/>
      <c r="BF1311" s="15"/>
      <c r="BK1311" s="8"/>
      <c r="BQ1311" s="15"/>
      <c r="BV1311" s="8"/>
      <c r="BW1311" s="8"/>
      <c r="CB1311" s="15"/>
      <c r="CG1311" s="8"/>
      <c r="CM1311" s="15"/>
      <c r="CR1311" s="8"/>
      <c r="CX1311" s="15"/>
    </row>
    <row r="1312" spans="3:102" s="1" customFormat="1" x14ac:dyDescent="0.25">
      <c r="C1312" s="15"/>
      <c r="F1312" s="26"/>
      <c r="H1312" s="8"/>
      <c r="N1312" s="15"/>
      <c r="S1312" s="8"/>
      <c r="Y1312" s="15"/>
      <c r="AD1312" s="8"/>
      <c r="AJ1312" s="15"/>
      <c r="AO1312" s="8"/>
      <c r="AU1312" s="15"/>
      <c r="AZ1312" s="8"/>
      <c r="BF1312" s="15"/>
      <c r="BK1312" s="8"/>
      <c r="BQ1312" s="15"/>
      <c r="BV1312" s="8"/>
      <c r="BW1312" s="8"/>
      <c r="CB1312" s="15"/>
      <c r="CG1312" s="8"/>
      <c r="CM1312" s="15"/>
      <c r="CR1312" s="8"/>
      <c r="CX1312" s="15"/>
    </row>
    <row r="1313" spans="3:102" s="1" customFormat="1" x14ac:dyDescent="0.25">
      <c r="C1313" s="15"/>
      <c r="F1313" s="26"/>
      <c r="H1313" s="8"/>
      <c r="N1313" s="15"/>
      <c r="S1313" s="8"/>
      <c r="Y1313" s="15"/>
      <c r="AD1313" s="8"/>
      <c r="AJ1313" s="15"/>
      <c r="AO1313" s="8"/>
      <c r="AU1313" s="15"/>
      <c r="AZ1313" s="8"/>
      <c r="BF1313" s="15"/>
      <c r="BK1313" s="8"/>
      <c r="BQ1313" s="15"/>
      <c r="BV1313" s="8"/>
      <c r="BW1313" s="8"/>
      <c r="CB1313" s="15"/>
      <c r="CG1313" s="8"/>
      <c r="CM1313" s="15"/>
      <c r="CR1313" s="8"/>
      <c r="CX1313" s="15"/>
    </row>
    <row r="1314" spans="3:102" s="1" customFormat="1" x14ac:dyDescent="0.25">
      <c r="C1314" s="15"/>
      <c r="F1314" s="26"/>
      <c r="H1314" s="8"/>
      <c r="N1314" s="15"/>
      <c r="S1314" s="8"/>
      <c r="Y1314" s="15"/>
      <c r="AD1314" s="8"/>
      <c r="AJ1314" s="15"/>
      <c r="AO1314" s="8"/>
      <c r="AU1314" s="15"/>
      <c r="AZ1314" s="8"/>
      <c r="BF1314" s="15"/>
      <c r="BK1314" s="8"/>
      <c r="BQ1314" s="15"/>
      <c r="BV1314" s="8"/>
      <c r="BW1314" s="8"/>
      <c r="CB1314" s="15"/>
      <c r="CG1314" s="8"/>
      <c r="CM1314" s="15"/>
      <c r="CR1314" s="8"/>
      <c r="CX1314" s="15"/>
    </row>
    <row r="1315" spans="3:102" s="1" customFormat="1" x14ac:dyDescent="0.25">
      <c r="C1315" s="15"/>
      <c r="F1315" s="26"/>
      <c r="H1315" s="8"/>
      <c r="N1315" s="15"/>
      <c r="S1315" s="8"/>
      <c r="Y1315" s="15"/>
      <c r="AD1315" s="8"/>
      <c r="AJ1315" s="15"/>
      <c r="AO1315" s="8"/>
      <c r="AU1315" s="15"/>
      <c r="AZ1315" s="8"/>
      <c r="BF1315" s="15"/>
      <c r="BK1315" s="8"/>
      <c r="BQ1315" s="15"/>
      <c r="BV1315" s="8"/>
      <c r="BW1315" s="8"/>
      <c r="CB1315" s="15"/>
      <c r="CG1315" s="8"/>
      <c r="CM1315" s="15"/>
      <c r="CR1315" s="8"/>
      <c r="CX1315" s="15"/>
    </row>
    <row r="1316" spans="3:102" s="1" customFormat="1" x14ac:dyDescent="0.25">
      <c r="C1316" s="15"/>
      <c r="F1316" s="26"/>
      <c r="H1316" s="8"/>
      <c r="N1316" s="15"/>
      <c r="S1316" s="8"/>
      <c r="Y1316" s="15"/>
      <c r="AD1316" s="8"/>
      <c r="AJ1316" s="15"/>
      <c r="AO1316" s="8"/>
      <c r="AU1316" s="15"/>
      <c r="AZ1316" s="8"/>
      <c r="BF1316" s="15"/>
      <c r="BK1316" s="8"/>
      <c r="BQ1316" s="15"/>
      <c r="BV1316" s="8"/>
      <c r="BW1316" s="8"/>
      <c r="CB1316" s="15"/>
      <c r="CG1316" s="8"/>
      <c r="CM1316" s="15"/>
      <c r="CR1316" s="8"/>
      <c r="CX1316" s="15"/>
    </row>
    <row r="1317" spans="3:102" s="1" customFormat="1" x14ac:dyDescent="0.25">
      <c r="C1317" s="15"/>
      <c r="F1317" s="26"/>
      <c r="H1317" s="8"/>
      <c r="N1317" s="15"/>
      <c r="S1317" s="8"/>
      <c r="Y1317" s="15"/>
      <c r="AD1317" s="8"/>
      <c r="AJ1317" s="15"/>
      <c r="AO1317" s="8"/>
      <c r="AU1317" s="15"/>
      <c r="AZ1317" s="8"/>
      <c r="BF1317" s="15"/>
      <c r="BK1317" s="8"/>
      <c r="BQ1317" s="15"/>
      <c r="BV1317" s="8"/>
      <c r="BW1317" s="8"/>
      <c r="CB1317" s="15"/>
      <c r="CG1317" s="8"/>
      <c r="CM1317" s="15"/>
      <c r="CR1317" s="8"/>
      <c r="CX1317" s="15"/>
    </row>
    <row r="1318" spans="3:102" s="1" customFormat="1" x14ac:dyDescent="0.25">
      <c r="C1318" s="15"/>
      <c r="F1318" s="26"/>
      <c r="H1318" s="8"/>
      <c r="N1318" s="15"/>
      <c r="S1318" s="8"/>
      <c r="Y1318" s="15"/>
      <c r="AD1318" s="8"/>
      <c r="AJ1318" s="15"/>
      <c r="AO1318" s="8"/>
      <c r="AU1318" s="15"/>
      <c r="AZ1318" s="8"/>
      <c r="BF1318" s="15"/>
      <c r="BK1318" s="8"/>
      <c r="BQ1318" s="15"/>
      <c r="BV1318" s="8"/>
      <c r="BW1318" s="8"/>
      <c r="CB1318" s="15"/>
      <c r="CG1318" s="8"/>
      <c r="CM1318" s="15"/>
      <c r="CR1318" s="8"/>
      <c r="CX1318" s="15"/>
    </row>
    <row r="1319" spans="3:102" s="1" customFormat="1" x14ac:dyDescent="0.25">
      <c r="C1319" s="15"/>
      <c r="F1319" s="26"/>
      <c r="H1319" s="8"/>
      <c r="N1319" s="15"/>
      <c r="S1319" s="8"/>
      <c r="Y1319" s="15"/>
      <c r="AD1319" s="8"/>
      <c r="AJ1319" s="15"/>
      <c r="AO1319" s="8"/>
      <c r="AU1319" s="15"/>
      <c r="AZ1319" s="8"/>
      <c r="BF1319" s="15"/>
      <c r="BK1319" s="8"/>
      <c r="BQ1319" s="15"/>
      <c r="BV1319" s="8"/>
      <c r="BW1319" s="8"/>
      <c r="CB1319" s="15"/>
      <c r="CG1319" s="8"/>
      <c r="CM1319" s="15"/>
      <c r="CR1319" s="8"/>
      <c r="CX1319" s="15"/>
    </row>
    <row r="1320" spans="3:102" s="1" customFormat="1" x14ac:dyDescent="0.25">
      <c r="C1320" s="15"/>
      <c r="F1320" s="26"/>
      <c r="H1320" s="8"/>
      <c r="N1320" s="15"/>
      <c r="S1320" s="8"/>
      <c r="Y1320" s="15"/>
      <c r="AD1320" s="8"/>
      <c r="AJ1320" s="15"/>
      <c r="AO1320" s="8"/>
      <c r="AU1320" s="15"/>
      <c r="AZ1320" s="8"/>
      <c r="BF1320" s="15"/>
      <c r="BK1320" s="8"/>
      <c r="BQ1320" s="15"/>
      <c r="BV1320" s="8"/>
      <c r="BW1320" s="8"/>
      <c r="CB1320" s="15"/>
      <c r="CG1320" s="8"/>
      <c r="CM1320" s="15"/>
      <c r="CR1320" s="8"/>
      <c r="CX1320" s="15"/>
    </row>
    <row r="1321" spans="3:102" s="1" customFormat="1" x14ac:dyDescent="0.25">
      <c r="C1321" s="15"/>
      <c r="F1321" s="26"/>
      <c r="H1321" s="8"/>
      <c r="N1321" s="15"/>
      <c r="S1321" s="8"/>
      <c r="Y1321" s="15"/>
      <c r="AD1321" s="8"/>
      <c r="AJ1321" s="15"/>
      <c r="AO1321" s="8"/>
      <c r="AU1321" s="15"/>
      <c r="AZ1321" s="8"/>
      <c r="BF1321" s="15"/>
      <c r="BK1321" s="8"/>
      <c r="BQ1321" s="15"/>
      <c r="BV1321" s="8"/>
      <c r="BW1321" s="8"/>
      <c r="CB1321" s="15"/>
      <c r="CG1321" s="8"/>
      <c r="CM1321" s="15"/>
      <c r="CR1321" s="8"/>
      <c r="CX1321" s="15"/>
    </row>
    <row r="1322" spans="3:102" s="1" customFormat="1" x14ac:dyDescent="0.25">
      <c r="C1322" s="15"/>
      <c r="F1322" s="26"/>
      <c r="H1322" s="8"/>
      <c r="N1322" s="15"/>
      <c r="S1322" s="8"/>
      <c r="Y1322" s="15"/>
      <c r="AD1322" s="8"/>
      <c r="AJ1322" s="15"/>
      <c r="AO1322" s="8"/>
      <c r="AU1322" s="15"/>
      <c r="AZ1322" s="8"/>
      <c r="BF1322" s="15"/>
      <c r="BK1322" s="8"/>
      <c r="BQ1322" s="15"/>
      <c r="BV1322" s="8"/>
      <c r="BW1322" s="8"/>
      <c r="CB1322" s="15"/>
      <c r="CG1322" s="8"/>
      <c r="CM1322" s="15"/>
      <c r="CR1322" s="8"/>
      <c r="CX1322" s="15"/>
    </row>
    <row r="1323" spans="3:102" s="1" customFormat="1" x14ac:dyDescent="0.25">
      <c r="C1323" s="15"/>
      <c r="F1323" s="26"/>
      <c r="H1323" s="8"/>
      <c r="N1323" s="15"/>
      <c r="S1323" s="8"/>
      <c r="Y1323" s="15"/>
      <c r="AD1323" s="8"/>
      <c r="AJ1323" s="15"/>
      <c r="AO1323" s="8"/>
      <c r="AU1323" s="15"/>
      <c r="AZ1323" s="8"/>
      <c r="BF1323" s="15"/>
      <c r="BK1323" s="8"/>
      <c r="BQ1323" s="15"/>
      <c r="BV1323" s="8"/>
      <c r="BW1323" s="8"/>
      <c r="CB1323" s="15"/>
      <c r="CG1323" s="8"/>
      <c r="CM1323" s="15"/>
      <c r="CR1323" s="8"/>
      <c r="CX1323" s="15"/>
    </row>
    <row r="1324" spans="3:102" s="1" customFormat="1" x14ac:dyDescent="0.25">
      <c r="C1324" s="15"/>
      <c r="F1324" s="26"/>
      <c r="H1324" s="8"/>
      <c r="N1324" s="15"/>
      <c r="S1324" s="8"/>
      <c r="Y1324" s="15"/>
      <c r="AD1324" s="8"/>
      <c r="AJ1324" s="15"/>
      <c r="AO1324" s="8"/>
      <c r="AU1324" s="15"/>
      <c r="AZ1324" s="8"/>
      <c r="BF1324" s="15"/>
      <c r="BK1324" s="8"/>
      <c r="BQ1324" s="15"/>
      <c r="BV1324" s="8"/>
      <c r="BW1324" s="8"/>
      <c r="CB1324" s="15"/>
      <c r="CG1324" s="8"/>
      <c r="CM1324" s="15"/>
      <c r="CR1324" s="8"/>
      <c r="CX1324" s="15"/>
    </row>
    <row r="1325" spans="3:102" s="1" customFormat="1" x14ac:dyDescent="0.25">
      <c r="C1325" s="15"/>
      <c r="F1325" s="26"/>
      <c r="H1325" s="8"/>
      <c r="N1325" s="15"/>
      <c r="S1325" s="8"/>
      <c r="Y1325" s="15"/>
      <c r="AD1325" s="8"/>
      <c r="AJ1325" s="15"/>
      <c r="AO1325" s="8"/>
      <c r="AU1325" s="15"/>
      <c r="AZ1325" s="8"/>
      <c r="BF1325" s="15"/>
      <c r="BK1325" s="8"/>
      <c r="BQ1325" s="15"/>
      <c r="BV1325" s="8"/>
      <c r="BW1325" s="8"/>
      <c r="CB1325" s="15"/>
      <c r="CG1325" s="8"/>
      <c r="CM1325" s="15"/>
      <c r="CR1325" s="8"/>
      <c r="CX1325" s="15"/>
    </row>
    <row r="1326" spans="3:102" s="1" customFormat="1" x14ac:dyDescent="0.25">
      <c r="C1326" s="15"/>
      <c r="F1326" s="26"/>
      <c r="H1326" s="8"/>
      <c r="N1326" s="15"/>
      <c r="S1326" s="8"/>
      <c r="Y1326" s="15"/>
      <c r="AD1326" s="8"/>
      <c r="AJ1326" s="15"/>
      <c r="AO1326" s="8"/>
      <c r="AU1326" s="15"/>
      <c r="AZ1326" s="8"/>
      <c r="BF1326" s="15"/>
      <c r="BK1326" s="8"/>
      <c r="BQ1326" s="15"/>
      <c r="BV1326" s="8"/>
      <c r="BW1326" s="8"/>
      <c r="CB1326" s="15"/>
      <c r="CG1326" s="8"/>
      <c r="CM1326" s="15"/>
      <c r="CR1326" s="8"/>
      <c r="CX1326" s="15"/>
    </row>
    <row r="1327" spans="3:102" s="1" customFormat="1" x14ac:dyDescent="0.25">
      <c r="C1327" s="15"/>
      <c r="F1327" s="26"/>
      <c r="H1327" s="8"/>
      <c r="N1327" s="15"/>
      <c r="S1327" s="8"/>
      <c r="Y1327" s="15"/>
      <c r="AD1327" s="8"/>
      <c r="AJ1327" s="15"/>
      <c r="AO1327" s="8"/>
      <c r="AU1327" s="15"/>
      <c r="AZ1327" s="8"/>
      <c r="BF1327" s="15"/>
      <c r="BK1327" s="8"/>
      <c r="BQ1327" s="15"/>
      <c r="BV1327" s="8"/>
      <c r="BW1327" s="8"/>
      <c r="CB1327" s="15"/>
      <c r="CG1327" s="8"/>
      <c r="CM1327" s="15"/>
      <c r="CR1327" s="8"/>
      <c r="CX1327" s="15"/>
    </row>
    <row r="1328" spans="3:102" s="1" customFormat="1" x14ac:dyDescent="0.25">
      <c r="C1328" s="15"/>
      <c r="F1328" s="26"/>
      <c r="H1328" s="8"/>
      <c r="N1328" s="15"/>
      <c r="S1328" s="8"/>
      <c r="Y1328" s="15"/>
      <c r="AD1328" s="8"/>
      <c r="AJ1328" s="15"/>
      <c r="AO1328" s="8"/>
      <c r="AU1328" s="15"/>
      <c r="AZ1328" s="8"/>
      <c r="BF1328" s="15"/>
      <c r="BK1328" s="8"/>
      <c r="BQ1328" s="15"/>
      <c r="BV1328" s="8"/>
      <c r="BW1328" s="8"/>
      <c r="CB1328" s="15"/>
      <c r="CG1328" s="8"/>
      <c r="CM1328" s="15"/>
      <c r="CR1328" s="8"/>
      <c r="CX1328" s="15"/>
    </row>
    <row r="1329" spans="3:102" s="1" customFormat="1" x14ac:dyDescent="0.25">
      <c r="C1329" s="15"/>
      <c r="F1329" s="26"/>
      <c r="H1329" s="8"/>
      <c r="N1329" s="15"/>
      <c r="S1329" s="8"/>
      <c r="Y1329" s="15"/>
      <c r="AD1329" s="8"/>
      <c r="AJ1329" s="15"/>
      <c r="AO1329" s="8"/>
      <c r="AU1329" s="15"/>
      <c r="AZ1329" s="8"/>
      <c r="BF1329" s="15"/>
      <c r="BK1329" s="8"/>
      <c r="BQ1329" s="15"/>
      <c r="BV1329" s="8"/>
      <c r="BW1329" s="8"/>
      <c r="CB1329" s="15"/>
      <c r="CG1329" s="8"/>
      <c r="CM1329" s="15"/>
      <c r="CR1329" s="8"/>
      <c r="CX1329" s="15"/>
    </row>
    <row r="1330" spans="3:102" s="1" customFormat="1" x14ac:dyDescent="0.25">
      <c r="C1330" s="15"/>
      <c r="F1330" s="26"/>
      <c r="H1330" s="8"/>
      <c r="N1330" s="15"/>
      <c r="S1330" s="8"/>
      <c r="Y1330" s="15"/>
      <c r="AD1330" s="8"/>
      <c r="AJ1330" s="15"/>
      <c r="AO1330" s="8"/>
      <c r="AU1330" s="15"/>
      <c r="AZ1330" s="8"/>
      <c r="BF1330" s="15"/>
      <c r="BK1330" s="8"/>
      <c r="BQ1330" s="15"/>
      <c r="BV1330" s="8"/>
      <c r="BW1330" s="8"/>
      <c r="CB1330" s="15"/>
      <c r="CG1330" s="8"/>
      <c r="CM1330" s="15"/>
      <c r="CR1330" s="8"/>
      <c r="CX1330" s="15"/>
    </row>
    <row r="1331" spans="3:102" s="1" customFormat="1" x14ac:dyDescent="0.25">
      <c r="C1331" s="15"/>
      <c r="F1331" s="26"/>
      <c r="H1331" s="8"/>
      <c r="N1331" s="15"/>
      <c r="S1331" s="8"/>
      <c r="Y1331" s="15"/>
      <c r="AD1331" s="8"/>
      <c r="AJ1331" s="15"/>
      <c r="AO1331" s="8"/>
      <c r="AU1331" s="15"/>
      <c r="AZ1331" s="8"/>
      <c r="BF1331" s="15"/>
      <c r="BK1331" s="8"/>
      <c r="BQ1331" s="15"/>
      <c r="BV1331" s="8"/>
      <c r="BW1331" s="8"/>
      <c r="CB1331" s="15"/>
      <c r="CG1331" s="8"/>
      <c r="CM1331" s="15"/>
      <c r="CR1331" s="8"/>
      <c r="CX1331" s="15"/>
    </row>
    <row r="1332" spans="3:102" s="1" customFormat="1" x14ac:dyDescent="0.25">
      <c r="C1332" s="15"/>
      <c r="F1332" s="26"/>
      <c r="H1332" s="8"/>
      <c r="N1332" s="15"/>
      <c r="S1332" s="8"/>
      <c r="Y1332" s="15"/>
      <c r="AD1332" s="8"/>
      <c r="AJ1332" s="15"/>
      <c r="AO1332" s="8"/>
      <c r="AU1332" s="15"/>
      <c r="AZ1332" s="8"/>
      <c r="BF1332" s="15"/>
      <c r="BK1332" s="8"/>
      <c r="BQ1332" s="15"/>
      <c r="BV1332" s="8"/>
      <c r="BW1332" s="8"/>
      <c r="CB1332" s="15"/>
      <c r="CG1332" s="8"/>
      <c r="CM1332" s="15"/>
      <c r="CR1332" s="8"/>
      <c r="CX1332" s="15"/>
    </row>
    <row r="1333" spans="3:102" s="1" customFormat="1" x14ac:dyDescent="0.25">
      <c r="C1333" s="15"/>
      <c r="F1333" s="26"/>
      <c r="H1333" s="8"/>
      <c r="N1333" s="15"/>
      <c r="S1333" s="8"/>
      <c r="Y1333" s="15"/>
      <c r="AD1333" s="8"/>
      <c r="AJ1333" s="15"/>
      <c r="AO1333" s="8"/>
      <c r="AU1333" s="15"/>
      <c r="AZ1333" s="8"/>
      <c r="BF1333" s="15"/>
      <c r="BK1333" s="8"/>
      <c r="BQ1333" s="15"/>
      <c r="BV1333" s="8"/>
      <c r="BW1333" s="8"/>
      <c r="CB1333" s="15"/>
      <c r="CG1333" s="8"/>
      <c r="CM1333" s="15"/>
      <c r="CR1333" s="8"/>
      <c r="CX1333" s="15"/>
    </row>
    <row r="1334" spans="3:102" s="1" customFormat="1" x14ac:dyDescent="0.25">
      <c r="C1334" s="15"/>
      <c r="F1334" s="26"/>
      <c r="H1334" s="8"/>
      <c r="N1334" s="15"/>
      <c r="S1334" s="8"/>
      <c r="Y1334" s="15"/>
      <c r="AD1334" s="8"/>
      <c r="AJ1334" s="15"/>
      <c r="AO1334" s="8"/>
      <c r="AU1334" s="15"/>
      <c r="AZ1334" s="8"/>
      <c r="BF1334" s="15"/>
      <c r="BK1334" s="8"/>
      <c r="BQ1334" s="15"/>
      <c r="BV1334" s="8"/>
      <c r="BW1334" s="8"/>
      <c r="CB1334" s="15"/>
      <c r="CG1334" s="8"/>
      <c r="CM1334" s="15"/>
      <c r="CR1334" s="8"/>
      <c r="CX1334" s="15"/>
    </row>
    <row r="1335" spans="3:102" s="1" customFormat="1" x14ac:dyDescent="0.25">
      <c r="C1335" s="15"/>
      <c r="F1335" s="26"/>
      <c r="H1335" s="8"/>
      <c r="N1335" s="15"/>
      <c r="S1335" s="8"/>
      <c r="Y1335" s="15"/>
      <c r="AD1335" s="8"/>
      <c r="AJ1335" s="15"/>
      <c r="AO1335" s="8"/>
      <c r="AU1335" s="15"/>
      <c r="AZ1335" s="8"/>
      <c r="BF1335" s="15"/>
      <c r="BK1335" s="8"/>
      <c r="BQ1335" s="15"/>
      <c r="BV1335" s="8"/>
      <c r="BW1335" s="8"/>
      <c r="CB1335" s="15"/>
      <c r="CG1335" s="8"/>
      <c r="CM1335" s="15"/>
      <c r="CR1335" s="8"/>
      <c r="CX1335" s="15"/>
    </row>
    <row r="1336" spans="3:102" s="1" customFormat="1" x14ac:dyDescent="0.25">
      <c r="C1336" s="15"/>
      <c r="F1336" s="26"/>
      <c r="H1336" s="8"/>
      <c r="N1336" s="15"/>
      <c r="S1336" s="8"/>
      <c r="Y1336" s="15"/>
      <c r="AD1336" s="8"/>
      <c r="AJ1336" s="15"/>
      <c r="AO1336" s="8"/>
      <c r="AU1336" s="15"/>
      <c r="AZ1336" s="8"/>
      <c r="BF1336" s="15"/>
      <c r="BK1336" s="8"/>
      <c r="BQ1336" s="15"/>
      <c r="BV1336" s="8"/>
      <c r="BW1336" s="8"/>
      <c r="CB1336" s="15"/>
      <c r="CG1336" s="8"/>
      <c r="CM1336" s="15"/>
      <c r="CR1336" s="8"/>
      <c r="CX1336" s="15"/>
    </row>
    <row r="1337" spans="3:102" s="1" customFormat="1" x14ac:dyDescent="0.25">
      <c r="C1337" s="15"/>
      <c r="F1337" s="26"/>
      <c r="H1337" s="8"/>
      <c r="N1337" s="15"/>
      <c r="S1337" s="8"/>
      <c r="Y1337" s="15"/>
      <c r="AD1337" s="8"/>
      <c r="AJ1337" s="15"/>
      <c r="AO1337" s="8"/>
      <c r="AU1337" s="15"/>
      <c r="AZ1337" s="8"/>
      <c r="BF1337" s="15"/>
      <c r="BK1337" s="8"/>
      <c r="BQ1337" s="15"/>
      <c r="BV1337" s="8"/>
      <c r="BW1337" s="8"/>
      <c r="CB1337" s="15"/>
      <c r="CG1337" s="8"/>
      <c r="CM1337" s="15"/>
      <c r="CR1337" s="8"/>
      <c r="CX1337" s="15"/>
    </row>
    <row r="1338" spans="3:102" s="1" customFormat="1" x14ac:dyDescent="0.25">
      <c r="C1338" s="15"/>
      <c r="F1338" s="26"/>
      <c r="H1338" s="8"/>
      <c r="N1338" s="15"/>
      <c r="S1338" s="8"/>
      <c r="Y1338" s="15"/>
      <c r="AD1338" s="8"/>
      <c r="AJ1338" s="15"/>
      <c r="AO1338" s="8"/>
      <c r="AU1338" s="15"/>
      <c r="AZ1338" s="8"/>
      <c r="BF1338" s="15"/>
      <c r="BK1338" s="8"/>
      <c r="BQ1338" s="15"/>
      <c r="BV1338" s="8"/>
      <c r="BW1338" s="8"/>
      <c r="CB1338" s="15"/>
      <c r="CG1338" s="8"/>
      <c r="CM1338" s="15"/>
      <c r="CR1338" s="8"/>
      <c r="CX1338" s="15"/>
    </row>
    <row r="1339" spans="3:102" s="1" customFormat="1" x14ac:dyDescent="0.25">
      <c r="C1339" s="15"/>
      <c r="F1339" s="26"/>
      <c r="H1339" s="8"/>
      <c r="N1339" s="15"/>
      <c r="S1339" s="8"/>
      <c r="Y1339" s="15"/>
      <c r="AD1339" s="8"/>
      <c r="AJ1339" s="15"/>
      <c r="AO1339" s="8"/>
      <c r="AU1339" s="15"/>
      <c r="AZ1339" s="8"/>
      <c r="BF1339" s="15"/>
      <c r="BK1339" s="8"/>
      <c r="BQ1339" s="15"/>
      <c r="BV1339" s="8"/>
      <c r="BW1339" s="8"/>
      <c r="CB1339" s="15"/>
      <c r="CG1339" s="8"/>
      <c r="CM1339" s="15"/>
      <c r="CR1339" s="8"/>
      <c r="CX1339" s="15"/>
    </row>
    <row r="1340" spans="3:102" s="1" customFormat="1" x14ac:dyDescent="0.25">
      <c r="C1340" s="15"/>
      <c r="F1340" s="26"/>
      <c r="H1340" s="8"/>
      <c r="N1340" s="15"/>
      <c r="S1340" s="8"/>
      <c r="Y1340" s="15"/>
      <c r="AD1340" s="8"/>
      <c r="AJ1340" s="15"/>
      <c r="AO1340" s="8"/>
      <c r="AU1340" s="15"/>
      <c r="AZ1340" s="8"/>
      <c r="BF1340" s="15"/>
      <c r="BK1340" s="8"/>
      <c r="BQ1340" s="15"/>
      <c r="BV1340" s="8"/>
      <c r="BW1340" s="8"/>
      <c r="CB1340" s="15"/>
      <c r="CG1340" s="8"/>
      <c r="CM1340" s="15"/>
      <c r="CR1340" s="8"/>
      <c r="CX1340" s="15"/>
    </row>
    <row r="1341" spans="3:102" s="1" customFormat="1" x14ac:dyDescent="0.25">
      <c r="C1341" s="15"/>
      <c r="F1341" s="26"/>
      <c r="H1341" s="8"/>
      <c r="N1341" s="15"/>
      <c r="S1341" s="8"/>
      <c r="Y1341" s="15"/>
      <c r="AD1341" s="8"/>
      <c r="AJ1341" s="15"/>
      <c r="AO1341" s="8"/>
      <c r="AU1341" s="15"/>
      <c r="AZ1341" s="8"/>
      <c r="BF1341" s="15"/>
      <c r="BK1341" s="8"/>
      <c r="BQ1341" s="15"/>
      <c r="BV1341" s="8"/>
      <c r="BW1341" s="8"/>
      <c r="CB1341" s="15"/>
      <c r="CG1341" s="8"/>
      <c r="CM1341" s="15"/>
      <c r="CR1341" s="8"/>
      <c r="CX1341" s="15"/>
    </row>
    <row r="1342" spans="3:102" s="1" customFormat="1" x14ac:dyDescent="0.25">
      <c r="C1342" s="15"/>
      <c r="F1342" s="26"/>
      <c r="H1342" s="8"/>
      <c r="N1342" s="15"/>
      <c r="S1342" s="8"/>
      <c r="Y1342" s="15"/>
      <c r="AD1342" s="8"/>
      <c r="AJ1342" s="15"/>
      <c r="AO1342" s="8"/>
      <c r="AU1342" s="15"/>
      <c r="AZ1342" s="8"/>
      <c r="BF1342" s="15"/>
      <c r="BK1342" s="8"/>
      <c r="BQ1342" s="15"/>
      <c r="BV1342" s="8"/>
      <c r="BW1342" s="8"/>
      <c r="CB1342" s="15"/>
      <c r="CG1342" s="8"/>
      <c r="CM1342" s="15"/>
      <c r="CR1342" s="8"/>
      <c r="CX1342" s="15"/>
    </row>
    <row r="1343" spans="3:102" s="1" customFormat="1" x14ac:dyDescent="0.25">
      <c r="C1343" s="15"/>
      <c r="F1343" s="26"/>
      <c r="H1343" s="8"/>
      <c r="N1343" s="15"/>
      <c r="S1343" s="8"/>
      <c r="Y1343" s="15"/>
      <c r="AD1343" s="8"/>
      <c r="AJ1343" s="15"/>
      <c r="AO1343" s="8"/>
      <c r="AU1343" s="15"/>
      <c r="AZ1343" s="8"/>
      <c r="BF1343" s="15"/>
      <c r="BK1343" s="8"/>
      <c r="BQ1343" s="15"/>
      <c r="BV1343" s="8"/>
      <c r="BW1343" s="8"/>
      <c r="CB1343" s="15"/>
      <c r="CG1343" s="8"/>
      <c r="CM1343" s="15"/>
      <c r="CR1343" s="8"/>
      <c r="CX1343" s="15"/>
    </row>
    <row r="1344" spans="3:102" s="1" customFormat="1" x14ac:dyDescent="0.25">
      <c r="C1344" s="15"/>
      <c r="F1344" s="26"/>
      <c r="H1344" s="8"/>
      <c r="N1344" s="15"/>
      <c r="S1344" s="8"/>
      <c r="Y1344" s="15"/>
      <c r="AD1344" s="8"/>
      <c r="AJ1344" s="15"/>
      <c r="AO1344" s="8"/>
      <c r="AU1344" s="15"/>
      <c r="AZ1344" s="8"/>
      <c r="BF1344" s="15"/>
      <c r="BK1344" s="8"/>
      <c r="BQ1344" s="15"/>
      <c r="BV1344" s="8"/>
      <c r="BW1344" s="8"/>
      <c r="CB1344" s="15"/>
      <c r="CG1344" s="8"/>
      <c r="CM1344" s="15"/>
      <c r="CR1344" s="8"/>
      <c r="CX1344" s="15"/>
    </row>
    <row r="1345" spans="3:102" s="1" customFormat="1" x14ac:dyDescent="0.25">
      <c r="C1345" s="15"/>
      <c r="F1345" s="26"/>
      <c r="H1345" s="8"/>
      <c r="N1345" s="15"/>
      <c r="S1345" s="8"/>
      <c r="Y1345" s="15"/>
      <c r="AD1345" s="8"/>
      <c r="AJ1345" s="15"/>
      <c r="AO1345" s="8"/>
      <c r="AU1345" s="15"/>
      <c r="AZ1345" s="8"/>
      <c r="BF1345" s="15"/>
      <c r="BK1345" s="8"/>
      <c r="BQ1345" s="15"/>
      <c r="BV1345" s="8"/>
      <c r="BW1345" s="8"/>
      <c r="CB1345" s="15"/>
      <c r="CG1345" s="8"/>
      <c r="CM1345" s="15"/>
      <c r="CR1345" s="8"/>
      <c r="CX1345" s="15"/>
    </row>
    <row r="1346" spans="3:102" s="1" customFormat="1" x14ac:dyDescent="0.25">
      <c r="C1346" s="15"/>
      <c r="F1346" s="26"/>
      <c r="H1346" s="8"/>
      <c r="N1346" s="15"/>
      <c r="S1346" s="8"/>
      <c r="Y1346" s="15"/>
      <c r="AD1346" s="8"/>
      <c r="AJ1346" s="15"/>
      <c r="AO1346" s="8"/>
      <c r="AU1346" s="15"/>
      <c r="AZ1346" s="8"/>
      <c r="BF1346" s="15"/>
      <c r="BK1346" s="8"/>
      <c r="BQ1346" s="15"/>
      <c r="BV1346" s="8"/>
      <c r="BW1346" s="8"/>
      <c r="CB1346" s="15"/>
      <c r="CG1346" s="8"/>
      <c r="CM1346" s="15"/>
      <c r="CR1346" s="8"/>
      <c r="CX1346" s="15"/>
    </row>
    <row r="1347" spans="3:102" s="1" customFormat="1" x14ac:dyDescent="0.25">
      <c r="C1347" s="15"/>
      <c r="F1347" s="26"/>
      <c r="H1347" s="8"/>
      <c r="N1347" s="15"/>
      <c r="S1347" s="8"/>
      <c r="Y1347" s="15"/>
      <c r="AD1347" s="8"/>
      <c r="AJ1347" s="15"/>
      <c r="AO1347" s="8"/>
      <c r="AU1347" s="15"/>
      <c r="AZ1347" s="8"/>
      <c r="BF1347" s="15"/>
      <c r="BK1347" s="8"/>
      <c r="BQ1347" s="15"/>
      <c r="BV1347" s="8"/>
      <c r="BW1347" s="8"/>
      <c r="CB1347" s="15"/>
      <c r="CG1347" s="8"/>
      <c r="CM1347" s="15"/>
      <c r="CR1347" s="8"/>
      <c r="CX1347" s="15"/>
    </row>
    <row r="1348" spans="3:102" s="1" customFormat="1" x14ac:dyDescent="0.25">
      <c r="C1348" s="15"/>
      <c r="F1348" s="26"/>
      <c r="H1348" s="8"/>
      <c r="N1348" s="15"/>
      <c r="S1348" s="8"/>
      <c r="Y1348" s="15"/>
      <c r="AD1348" s="8"/>
      <c r="AJ1348" s="15"/>
      <c r="AO1348" s="8"/>
      <c r="AU1348" s="15"/>
      <c r="AZ1348" s="8"/>
      <c r="BF1348" s="15"/>
      <c r="BK1348" s="8"/>
      <c r="BQ1348" s="15"/>
      <c r="BV1348" s="8"/>
      <c r="BW1348" s="8"/>
      <c r="CB1348" s="15"/>
      <c r="CG1348" s="8"/>
      <c r="CM1348" s="15"/>
      <c r="CR1348" s="8"/>
      <c r="CX1348" s="15"/>
    </row>
    <row r="1349" spans="3:102" s="1" customFormat="1" x14ac:dyDescent="0.25">
      <c r="C1349" s="15"/>
      <c r="F1349" s="26"/>
      <c r="H1349" s="8"/>
      <c r="N1349" s="15"/>
      <c r="S1349" s="8"/>
      <c r="Y1349" s="15"/>
      <c r="AD1349" s="8"/>
      <c r="AJ1349" s="15"/>
      <c r="AO1349" s="8"/>
      <c r="AU1349" s="15"/>
      <c r="AZ1349" s="8"/>
      <c r="BF1349" s="15"/>
      <c r="BK1349" s="8"/>
      <c r="BQ1349" s="15"/>
      <c r="BV1349" s="8"/>
      <c r="BW1349" s="8"/>
      <c r="CB1349" s="15"/>
      <c r="CG1349" s="8"/>
      <c r="CM1349" s="15"/>
      <c r="CR1349" s="8"/>
      <c r="CX1349" s="15"/>
    </row>
    <row r="1350" spans="3:102" s="1" customFormat="1" x14ac:dyDescent="0.25">
      <c r="C1350" s="15"/>
      <c r="F1350" s="26"/>
      <c r="H1350" s="8"/>
      <c r="N1350" s="15"/>
      <c r="S1350" s="8"/>
      <c r="Y1350" s="15"/>
      <c r="AD1350" s="8"/>
      <c r="AJ1350" s="15"/>
      <c r="AO1350" s="8"/>
      <c r="AU1350" s="15"/>
      <c r="AZ1350" s="8"/>
      <c r="BF1350" s="15"/>
      <c r="BK1350" s="8"/>
      <c r="BQ1350" s="15"/>
      <c r="BV1350" s="8"/>
      <c r="BW1350" s="8"/>
      <c r="CB1350" s="15"/>
      <c r="CG1350" s="8"/>
      <c r="CM1350" s="15"/>
      <c r="CR1350" s="8"/>
      <c r="CX1350" s="15"/>
    </row>
    <row r="1351" spans="3:102" s="1" customFormat="1" x14ac:dyDescent="0.25">
      <c r="C1351" s="15"/>
      <c r="F1351" s="26"/>
      <c r="H1351" s="8"/>
      <c r="N1351" s="15"/>
      <c r="S1351" s="8"/>
      <c r="Y1351" s="15"/>
      <c r="AD1351" s="8"/>
      <c r="AJ1351" s="15"/>
      <c r="AO1351" s="8"/>
      <c r="AU1351" s="15"/>
      <c r="AZ1351" s="8"/>
      <c r="BF1351" s="15"/>
      <c r="BK1351" s="8"/>
      <c r="BQ1351" s="15"/>
      <c r="BV1351" s="8"/>
      <c r="BW1351" s="8"/>
      <c r="CB1351" s="15"/>
      <c r="CG1351" s="8"/>
      <c r="CM1351" s="15"/>
      <c r="CR1351" s="8"/>
      <c r="CX1351" s="15"/>
    </row>
    <row r="1352" spans="3:102" s="1" customFormat="1" x14ac:dyDescent="0.25">
      <c r="C1352" s="15"/>
      <c r="F1352" s="26"/>
      <c r="H1352" s="8"/>
      <c r="N1352" s="15"/>
      <c r="S1352" s="8"/>
      <c r="Y1352" s="15"/>
      <c r="AD1352" s="8"/>
      <c r="AJ1352" s="15"/>
      <c r="AO1352" s="8"/>
      <c r="AU1352" s="15"/>
      <c r="AZ1352" s="8"/>
      <c r="BF1352" s="15"/>
      <c r="BK1352" s="8"/>
      <c r="BQ1352" s="15"/>
      <c r="BV1352" s="8"/>
      <c r="BW1352" s="8"/>
      <c r="CB1352" s="15"/>
      <c r="CG1352" s="8"/>
      <c r="CM1352" s="15"/>
      <c r="CR1352" s="8"/>
      <c r="CX1352" s="15"/>
    </row>
    <row r="1353" spans="3:102" s="1" customFormat="1" x14ac:dyDescent="0.25">
      <c r="C1353" s="15"/>
      <c r="F1353" s="26"/>
      <c r="H1353" s="8"/>
      <c r="N1353" s="15"/>
      <c r="S1353" s="8"/>
      <c r="Y1353" s="15"/>
      <c r="AD1353" s="8"/>
      <c r="AJ1353" s="15"/>
      <c r="AO1353" s="8"/>
      <c r="AU1353" s="15"/>
      <c r="AZ1353" s="8"/>
      <c r="BF1353" s="15"/>
      <c r="BK1353" s="8"/>
      <c r="BQ1353" s="15"/>
      <c r="BV1353" s="8"/>
      <c r="BW1353" s="8"/>
      <c r="CB1353" s="15"/>
      <c r="CG1353" s="8"/>
      <c r="CM1353" s="15"/>
      <c r="CR1353" s="8"/>
      <c r="CX1353" s="15"/>
    </row>
    <row r="1354" spans="3:102" s="1" customFormat="1" x14ac:dyDescent="0.25">
      <c r="C1354" s="15"/>
      <c r="F1354" s="26"/>
      <c r="H1354" s="8"/>
      <c r="N1354" s="15"/>
      <c r="S1354" s="8"/>
      <c r="Y1354" s="15"/>
      <c r="AD1354" s="8"/>
      <c r="AJ1354" s="15"/>
      <c r="AO1354" s="8"/>
      <c r="AU1354" s="15"/>
      <c r="AZ1354" s="8"/>
      <c r="BF1354" s="15"/>
      <c r="BK1354" s="8"/>
      <c r="BQ1354" s="15"/>
      <c r="BV1354" s="8"/>
      <c r="BW1354" s="8"/>
      <c r="CB1354" s="15"/>
      <c r="CG1354" s="8"/>
      <c r="CM1354" s="15"/>
      <c r="CR1354" s="8"/>
      <c r="CX1354" s="15"/>
    </row>
    <row r="1355" spans="3:102" s="1" customFormat="1" x14ac:dyDescent="0.25">
      <c r="C1355" s="15"/>
      <c r="F1355" s="26"/>
      <c r="H1355" s="8"/>
      <c r="N1355" s="15"/>
      <c r="S1355" s="8"/>
      <c r="Y1355" s="15"/>
      <c r="AD1355" s="8"/>
      <c r="AJ1355" s="15"/>
      <c r="AO1355" s="8"/>
      <c r="AU1355" s="15"/>
      <c r="AZ1355" s="8"/>
      <c r="BF1355" s="15"/>
      <c r="BK1355" s="8"/>
      <c r="BQ1355" s="15"/>
      <c r="BV1355" s="8"/>
      <c r="BW1355" s="8"/>
      <c r="CB1355" s="15"/>
      <c r="CG1355" s="8"/>
      <c r="CM1355" s="15"/>
      <c r="CR1355" s="8"/>
      <c r="CX1355" s="15"/>
    </row>
    <row r="1356" spans="3:102" s="1" customFormat="1" x14ac:dyDescent="0.25">
      <c r="C1356" s="15"/>
      <c r="F1356" s="26"/>
      <c r="H1356" s="8"/>
      <c r="N1356" s="15"/>
      <c r="S1356" s="8"/>
      <c r="Y1356" s="15"/>
      <c r="AD1356" s="8"/>
      <c r="AJ1356" s="15"/>
      <c r="AO1356" s="8"/>
      <c r="AU1356" s="15"/>
      <c r="AZ1356" s="8"/>
      <c r="BF1356" s="15"/>
      <c r="BK1356" s="8"/>
      <c r="BQ1356" s="15"/>
      <c r="BV1356" s="8"/>
      <c r="BW1356" s="8"/>
      <c r="CB1356" s="15"/>
      <c r="CG1356" s="8"/>
      <c r="CM1356" s="15"/>
      <c r="CR1356" s="8"/>
      <c r="CX1356" s="15"/>
    </row>
    <row r="1357" spans="3:102" s="1" customFormat="1" x14ac:dyDescent="0.25">
      <c r="C1357" s="15"/>
      <c r="F1357" s="26"/>
      <c r="H1357" s="8"/>
      <c r="N1357" s="15"/>
      <c r="S1357" s="8"/>
      <c r="Y1357" s="15"/>
      <c r="AD1357" s="8"/>
      <c r="AJ1357" s="15"/>
      <c r="AO1357" s="8"/>
      <c r="AU1357" s="15"/>
      <c r="AZ1357" s="8"/>
      <c r="BF1357" s="15"/>
      <c r="BK1357" s="8"/>
      <c r="BQ1357" s="15"/>
      <c r="BV1357" s="8"/>
      <c r="BW1357" s="8"/>
      <c r="CB1357" s="15"/>
      <c r="CG1357" s="8"/>
      <c r="CM1357" s="15"/>
      <c r="CR1357" s="8"/>
      <c r="CX1357" s="15"/>
    </row>
    <row r="1358" spans="3:102" s="1" customFormat="1" x14ac:dyDescent="0.25">
      <c r="C1358" s="15"/>
      <c r="F1358" s="26"/>
      <c r="H1358" s="8"/>
      <c r="N1358" s="15"/>
      <c r="S1358" s="8"/>
      <c r="Y1358" s="15"/>
      <c r="AD1358" s="8"/>
      <c r="AJ1358" s="15"/>
      <c r="AO1358" s="8"/>
      <c r="AU1358" s="15"/>
      <c r="AZ1358" s="8"/>
      <c r="BF1358" s="15"/>
      <c r="BK1358" s="8"/>
      <c r="BQ1358" s="15"/>
      <c r="BV1358" s="8"/>
      <c r="BW1358" s="8"/>
      <c r="CB1358" s="15"/>
      <c r="CG1358" s="8"/>
      <c r="CM1358" s="15"/>
      <c r="CR1358" s="8"/>
      <c r="CX1358" s="15"/>
    </row>
    <row r="1359" spans="3:102" s="1" customFormat="1" x14ac:dyDescent="0.25">
      <c r="C1359" s="15"/>
      <c r="F1359" s="26"/>
      <c r="H1359" s="8"/>
      <c r="N1359" s="15"/>
      <c r="S1359" s="8"/>
      <c r="Y1359" s="15"/>
      <c r="AD1359" s="8"/>
      <c r="AJ1359" s="15"/>
      <c r="AO1359" s="8"/>
      <c r="AU1359" s="15"/>
      <c r="AZ1359" s="8"/>
      <c r="BF1359" s="15"/>
      <c r="BK1359" s="8"/>
      <c r="BQ1359" s="15"/>
      <c r="BV1359" s="8"/>
      <c r="BW1359" s="8"/>
      <c r="CB1359" s="15"/>
      <c r="CG1359" s="8"/>
      <c r="CM1359" s="15"/>
      <c r="CR1359" s="8"/>
      <c r="CX1359" s="15"/>
    </row>
    <row r="1360" spans="3:102" s="1" customFormat="1" x14ac:dyDescent="0.25">
      <c r="C1360" s="15"/>
      <c r="F1360" s="26"/>
      <c r="H1360" s="8"/>
      <c r="N1360" s="15"/>
      <c r="S1360" s="8"/>
      <c r="Y1360" s="15"/>
      <c r="AD1360" s="8"/>
      <c r="AJ1360" s="15"/>
      <c r="AO1360" s="8"/>
      <c r="AU1360" s="15"/>
      <c r="AZ1360" s="8"/>
      <c r="BF1360" s="15"/>
      <c r="BK1360" s="8"/>
      <c r="BQ1360" s="15"/>
      <c r="BV1360" s="8"/>
      <c r="BW1360" s="8"/>
      <c r="CB1360" s="15"/>
      <c r="CG1360" s="8"/>
      <c r="CM1360" s="15"/>
      <c r="CR1360" s="8"/>
      <c r="CX1360" s="15"/>
    </row>
    <row r="1361" spans="3:102" s="1" customFormat="1" x14ac:dyDescent="0.25">
      <c r="C1361" s="15"/>
      <c r="F1361" s="26"/>
      <c r="H1361" s="8"/>
      <c r="N1361" s="15"/>
      <c r="S1361" s="8"/>
      <c r="Y1361" s="15"/>
      <c r="AD1361" s="8"/>
      <c r="AJ1361" s="15"/>
      <c r="AO1361" s="8"/>
      <c r="AU1361" s="15"/>
      <c r="AZ1361" s="8"/>
      <c r="BF1361" s="15"/>
      <c r="BK1361" s="8"/>
      <c r="BQ1361" s="15"/>
      <c r="BV1361" s="8"/>
      <c r="BW1361" s="8"/>
      <c r="CB1361" s="15"/>
      <c r="CG1361" s="8"/>
      <c r="CM1361" s="15"/>
      <c r="CR1361" s="8"/>
      <c r="CX1361" s="15"/>
    </row>
    <row r="1362" spans="3:102" s="1" customFormat="1" x14ac:dyDescent="0.25">
      <c r="C1362" s="15"/>
      <c r="F1362" s="26"/>
      <c r="H1362" s="8"/>
      <c r="N1362" s="15"/>
      <c r="S1362" s="8"/>
      <c r="Y1362" s="15"/>
      <c r="AD1362" s="8"/>
      <c r="AJ1362" s="15"/>
      <c r="AO1362" s="8"/>
      <c r="AU1362" s="15"/>
      <c r="AZ1362" s="8"/>
      <c r="BF1362" s="15"/>
      <c r="BK1362" s="8"/>
      <c r="BQ1362" s="15"/>
      <c r="BV1362" s="8"/>
      <c r="BW1362" s="8"/>
      <c r="CB1362" s="15"/>
      <c r="CG1362" s="8"/>
      <c r="CM1362" s="15"/>
      <c r="CR1362" s="8"/>
      <c r="CX1362" s="15"/>
    </row>
    <row r="1363" spans="3:102" s="1" customFormat="1" x14ac:dyDescent="0.25">
      <c r="C1363" s="15"/>
      <c r="F1363" s="26"/>
      <c r="H1363" s="8"/>
      <c r="N1363" s="15"/>
      <c r="S1363" s="8"/>
      <c r="Y1363" s="15"/>
      <c r="AD1363" s="8"/>
      <c r="AJ1363" s="15"/>
      <c r="AO1363" s="8"/>
      <c r="AU1363" s="15"/>
      <c r="AZ1363" s="8"/>
      <c r="BF1363" s="15"/>
      <c r="BK1363" s="8"/>
      <c r="BQ1363" s="15"/>
      <c r="BV1363" s="8"/>
      <c r="BW1363" s="8"/>
      <c r="CB1363" s="15"/>
      <c r="CG1363" s="8"/>
      <c r="CM1363" s="15"/>
      <c r="CR1363" s="8"/>
      <c r="CX1363" s="15"/>
    </row>
    <row r="1364" spans="3:102" s="1" customFormat="1" x14ac:dyDescent="0.25">
      <c r="C1364" s="15"/>
      <c r="F1364" s="26"/>
      <c r="H1364" s="8"/>
      <c r="N1364" s="15"/>
      <c r="S1364" s="8"/>
      <c r="Y1364" s="15"/>
      <c r="AD1364" s="8"/>
      <c r="AJ1364" s="15"/>
      <c r="AO1364" s="8"/>
      <c r="AU1364" s="15"/>
      <c r="AZ1364" s="8"/>
      <c r="BF1364" s="15"/>
      <c r="BK1364" s="8"/>
      <c r="BQ1364" s="15"/>
      <c r="BV1364" s="8"/>
      <c r="BW1364" s="8"/>
      <c r="CB1364" s="15"/>
      <c r="CG1364" s="8"/>
      <c r="CM1364" s="15"/>
      <c r="CR1364" s="8"/>
      <c r="CX1364" s="15"/>
    </row>
    <row r="1365" spans="3:102" s="1" customFormat="1" x14ac:dyDescent="0.25">
      <c r="C1365" s="15"/>
      <c r="F1365" s="26"/>
      <c r="H1365" s="8"/>
      <c r="N1365" s="15"/>
      <c r="S1365" s="8"/>
      <c r="Y1365" s="15"/>
      <c r="AD1365" s="8"/>
      <c r="AJ1365" s="15"/>
      <c r="AO1365" s="8"/>
      <c r="AU1365" s="15"/>
      <c r="AZ1365" s="8"/>
      <c r="BF1365" s="15"/>
      <c r="BK1365" s="8"/>
      <c r="BQ1365" s="15"/>
      <c r="BV1365" s="8"/>
      <c r="BW1365" s="8"/>
      <c r="CB1365" s="15"/>
      <c r="CG1365" s="8"/>
      <c r="CM1365" s="15"/>
      <c r="CR1365" s="8"/>
      <c r="CX1365" s="15"/>
    </row>
    <row r="1366" spans="3:102" s="1" customFormat="1" x14ac:dyDescent="0.25">
      <c r="C1366" s="15"/>
      <c r="F1366" s="26"/>
      <c r="H1366" s="8"/>
      <c r="N1366" s="15"/>
      <c r="S1366" s="8"/>
      <c r="Y1366" s="15"/>
      <c r="AD1366" s="8"/>
      <c r="AJ1366" s="15"/>
      <c r="AO1366" s="8"/>
      <c r="AU1366" s="15"/>
      <c r="AZ1366" s="8"/>
      <c r="BF1366" s="15"/>
      <c r="BK1366" s="8"/>
      <c r="BQ1366" s="15"/>
      <c r="BV1366" s="8"/>
      <c r="BW1366" s="8"/>
      <c r="CB1366" s="15"/>
      <c r="CG1366" s="8"/>
      <c r="CM1366" s="15"/>
      <c r="CR1366" s="8"/>
      <c r="CX1366" s="15"/>
    </row>
    <row r="1367" spans="3:102" s="1" customFormat="1" x14ac:dyDescent="0.25">
      <c r="C1367" s="15"/>
      <c r="F1367" s="26"/>
      <c r="H1367" s="8"/>
      <c r="N1367" s="15"/>
      <c r="S1367" s="8"/>
      <c r="Y1367" s="15"/>
      <c r="AD1367" s="8"/>
      <c r="AJ1367" s="15"/>
      <c r="AO1367" s="8"/>
      <c r="AU1367" s="15"/>
      <c r="AZ1367" s="8"/>
      <c r="BF1367" s="15"/>
      <c r="BK1367" s="8"/>
      <c r="BQ1367" s="15"/>
      <c r="BV1367" s="8"/>
      <c r="BW1367" s="8"/>
      <c r="CB1367" s="15"/>
      <c r="CG1367" s="8"/>
      <c r="CM1367" s="15"/>
      <c r="CR1367" s="8"/>
      <c r="CX1367" s="15"/>
    </row>
    <row r="1368" spans="3:102" s="1" customFormat="1" x14ac:dyDescent="0.25">
      <c r="C1368" s="15"/>
      <c r="F1368" s="26"/>
      <c r="H1368" s="8"/>
      <c r="N1368" s="15"/>
      <c r="S1368" s="8"/>
      <c r="Y1368" s="15"/>
      <c r="AD1368" s="8"/>
      <c r="AJ1368" s="15"/>
      <c r="AO1368" s="8"/>
      <c r="AU1368" s="15"/>
      <c r="AZ1368" s="8"/>
      <c r="BF1368" s="15"/>
      <c r="BK1368" s="8"/>
      <c r="BQ1368" s="15"/>
      <c r="BV1368" s="8"/>
      <c r="BW1368" s="8"/>
      <c r="CB1368" s="15"/>
      <c r="CG1368" s="8"/>
      <c r="CM1368" s="15"/>
      <c r="CR1368" s="8"/>
      <c r="CX1368" s="15"/>
    </row>
    <row r="1369" spans="3:102" s="1" customFormat="1" x14ac:dyDescent="0.25">
      <c r="C1369" s="15"/>
      <c r="F1369" s="26"/>
      <c r="H1369" s="8"/>
      <c r="N1369" s="15"/>
      <c r="S1369" s="8"/>
      <c r="Y1369" s="15"/>
      <c r="AD1369" s="8"/>
      <c r="AJ1369" s="15"/>
      <c r="AO1369" s="8"/>
      <c r="AU1369" s="15"/>
      <c r="AZ1369" s="8"/>
      <c r="BF1369" s="15"/>
      <c r="BK1369" s="8"/>
      <c r="BQ1369" s="15"/>
      <c r="BV1369" s="8"/>
      <c r="BW1369" s="8"/>
      <c r="CB1369" s="15"/>
      <c r="CG1369" s="8"/>
      <c r="CM1369" s="15"/>
      <c r="CR1369" s="8"/>
      <c r="CX1369" s="15"/>
    </row>
    <row r="1370" spans="3:102" s="1" customFormat="1" x14ac:dyDescent="0.25">
      <c r="C1370" s="15"/>
      <c r="F1370" s="26"/>
      <c r="H1370" s="8"/>
      <c r="N1370" s="15"/>
      <c r="S1370" s="8"/>
      <c r="Y1370" s="15"/>
      <c r="AD1370" s="8"/>
      <c r="AJ1370" s="15"/>
      <c r="AO1370" s="8"/>
      <c r="AU1370" s="15"/>
      <c r="AZ1370" s="8"/>
      <c r="BF1370" s="15"/>
      <c r="BK1370" s="8"/>
      <c r="BQ1370" s="15"/>
      <c r="BV1370" s="8"/>
      <c r="BW1370" s="8"/>
      <c r="CB1370" s="15"/>
      <c r="CG1370" s="8"/>
      <c r="CM1370" s="15"/>
      <c r="CR1370" s="8"/>
      <c r="CX1370" s="15"/>
    </row>
    <row r="1371" spans="3:102" s="1" customFormat="1" x14ac:dyDescent="0.25">
      <c r="C1371" s="15"/>
      <c r="F1371" s="26"/>
      <c r="H1371" s="8"/>
      <c r="N1371" s="15"/>
      <c r="S1371" s="8"/>
      <c r="Y1371" s="15"/>
      <c r="AD1371" s="8"/>
      <c r="AJ1371" s="15"/>
      <c r="AO1371" s="8"/>
      <c r="AU1371" s="15"/>
      <c r="AZ1371" s="8"/>
      <c r="BF1371" s="15"/>
      <c r="BK1371" s="8"/>
      <c r="BQ1371" s="15"/>
      <c r="BV1371" s="8"/>
      <c r="BW1371" s="8"/>
      <c r="CB1371" s="15"/>
      <c r="CG1371" s="8"/>
      <c r="CM1371" s="15"/>
      <c r="CR1371" s="8"/>
      <c r="CX1371" s="15"/>
    </row>
    <row r="1372" spans="3:102" s="1" customFormat="1" x14ac:dyDescent="0.25">
      <c r="C1372" s="15"/>
      <c r="F1372" s="26"/>
      <c r="H1372" s="8"/>
      <c r="N1372" s="15"/>
      <c r="S1372" s="8"/>
      <c r="Y1372" s="15"/>
      <c r="AD1372" s="8"/>
      <c r="AJ1372" s="15"/>
      <c r="AO1372" s="8"/>
      <c r="AU1372" s="15"/>
      <c r="AZ1372" s="8"/>
      <c r="BF1372" s="15"/>
      <c r="BK1372" s="8"/>
      <c r="BQ1372" s="15"/>
      <c r="BV1372" s="8"/>
      <c r="BW1372" s="8"/>
      <c r="CB1372" s="15"/>
      <c r="CG1372" s="8"/>
      <c r="CM1372" s="15"/>
      <c r="CR1372" s="8"/>
      <c r="CX1372" s="15"/>
    </row>
    <row r="1373" spans="3:102" s="1" customFormat="1" x14ac:dyDescent="0.25">
      <c r="C1373" s="15"/>
      <c r="F1373" s="26"/>
      <c r="H1373" s="8"/>
      <c r="N1373" s="15"/>
      <c r="S1373" s="8"/>
      <c r="Y1373" s="15"/>
      <c r="AD1373" s="8"/>
      <c r="AJ1373" s="15"/>
      <c r="AO1373" s="8"/>
      <c r="AU1373" s="15"/>
      <c r="AZ1373" s="8"/>
      <c r="BF1373" s="15"/>
      <c r="BK1373" s="8"/>
      <c r="BQ1373" s="15"/>
      <c r="BV1373" s="8"/>
      <c r="BW1373" s="8"/>
      <c r="CB1373" s="15"/>
      <c r="CG1373" s="8"/>
      <c r="CM1373" s="15"/>
      <c r="CR1373" s="8"/>
      <c r="CX1373" s="15"/>
    </row>
    <row r="1374" spans="3:102" s="1" customFormat="1" x14ac:dyDescent="0.25">
      <c r="C1374" s="15"/>
      <c r="F1374" s="26"/>
      <c r="H1374" s="8"/>
      <c r="N1374" s="15"/>
      <c r="S1374" s="8"/>
      <c r="Y1374" s="15"/>
      <c r="AD1374" s="8"/>
      <c r="AJ1374" s="15"/>
      <c r="AO1374" s="8"/>
      <c r="AU1374" s="15"/>
      <c r="AZ1374" s="8"/>
      <c r="BF1374" s="15"/>
      <c r="BK1374" s="8"/>
      <c r="BQ1374" s="15"/>
      <c r="BV1374" s="8"/>
      <c r="BW1374" s="8"/>
      <c r="CB1374" s="15"/>
      <c r="CG1374" s="8"/>
      <c r="CM1374" s="15"/>
      <c r="CR1374" s="8"/>
      <c r="CX1374" s="15"/>
    </row>
    <row r="1375" spans="3:102" s="1" customFormat="1" x14ac:dyDescent="0.25">
      <c r="C1375" s="15"/>
      <c r="F1375" s="26"/>
      <c r="H1375" s="8"/>
      <c r="N1375" s="15"/>
      <c r="S1375" s="8"/>
      <c r="Y1375" s="15"/>
      <c r="AD1375" s="8"/>
      <c r="AJ1375" s="15"/>
      <c r="AO1375" s="8"/>
      <c r="AU1375" s="15"/>
      <c r="AZ1375" s="8"/>
      <c r="BF1375" s="15"/>
      <c r="BK1375" s="8"/>
      <c r="BQ1375" s="15"/>
      <c r="BV1375" s="8"/>
      <c r="BW1375" s="8"/>
      <c r="CB1375" s="15"/>
      <c r="CG1375" s="8"/>
      <c r="CM1375" s="15"/>
      <c r="CR1375" s="8"/>
      <c r="CX1375" s="15"/>
    </row>
    <row r="1376" spans="3:102" s="1" customFormat="1" x14ac:dyDescent="0.25">
      <c r="C1376" s="15"/>
      <c r="F1376" s="26"/>
      <c r="H1376" s="8"/>
      <c r="N1376" s="15"/>
      <c r="S1376" s="8"/>
      <c r="Y1376" s="15"/>
      <c r="AD1376" s="8"/>
      <c r="AJ1376" s="15"/>
      <c r="AO1376" s="8"/>
      <c r="AU1376" s="15"/>
      <c r="AZ1376" s="8"/>
      <c r="BF1376" s="15"/>
      <c r="BK1376" s="8"/>
      <c r="BQ1376" s="15"/>
      <c r="BV1376" s="8"/>
      <c r="BW1376" s="8"/>
      <c r="CB1376" s="15"/>
      <c r="CG1376" s="8"/>
      <c r="CM1376" s="15"/>
      <c r="CR1376" s="8"/>
      <c r="CX1376" s="15"/>
    </row>
    <row r="1377" spans="3:102" s="1" customFormat="1" x14ac:dyDescent="0.25">
      <c r="C1377" s="15"/>
      <c r="F1377" s="26"/>
      <c r="H1377" s="8"/>
      <c r="N1377" s="15"/>
      <c r="S1377" s="8"/>
      <c r="Y1377" s="15"/>
      <c r="AD1377" s="8"/>
      <c r="AJ1377" s="15"/>
      <c r="AO1377" s="8"/>
      <c r="AU1377" s="15"/>
      <c r="AZ1377" s="8"/>
      <c r="BF1377" s="15"/>
      <c r="BK1377" s="8"/>
      <c r="BQ1377" s="15"/>
      <c r="BV1377" s="8"/>
      <c r="BW1377" s="8"/>
      <c r="CB1377" s="15"/>
      <c r="CG1377" s="8"/>
      <c r="CM1377" s="15"/>
      <c r="CR1377" s="8"/>
      <c r="CX1377" s="15"/>
    </row>
    <row r="1378" spans="3:102" s="1" customFormat="1" x14ac:dyDescent="0.25">
      <c r="C1378" s="15"/>
      <c r="F1378" s="26"/>
      <c r="H1378" s="8"/>
      <c r="N1378" s="15"/>
      <c r="S1378" s="8"/>
      <c r="Y1378" s="15"/>
      <c r="AD1378" s="8"/>
      <c r="AJ1378" s="15"/>
      <c r="AO1378" s="8"/>
      <c r="AU1378" s="15"/>
      <c r="AZ1378" s="8"/>
      <c r="BF1378" s="15"/>
      <c r="BK1378" s="8"/>
      <c r="BQ1378" s="15"/>
      <c r="BV1378" s="8"/>
      <c r="BW1378" s="8"/>
      <c r="CB1378" s="15"/>
      <c r="CG1378" s="8"/>
      <c r="CM1378" s="15"/>
      <c r="CR1378" s="8"/>
      <c r="CX1378" s="15"/>
    </row>
    <row r="1379" spans="3:102" s="1" customFormat="1" x14ac:dyDescent="0.25">
      <c r="C1379" s="15"/>
      <c r="F1379" s="26"/>
      <c r="H1379" s="8"/>
      <c r="N1379" s="15"/>
      <c r="S1379" s="8"/>
      <c r="Y1379" s="15"/>
      <c r="AD1379" s="8"/>
      <c r="AJ1379" s="15"/>
      <c r="AO1379" s="8"/>
      <c r="AU1379" s="15"/>
      <c r="AZ1379" s="8"/>
      <c r="BF1379" s="15"/>
      <c r="BK1379" s="8"/>
      <c r="BQ1379" s="15"/>
      <c r="BV1379" s="8"/>
      <c r="BW1379" s="8"/>
      <c r="CB1379" s="15"/>
      <c r="CG1379" s="8"/>
      <c r="CM1379" s="15"/>
      <c r="CR1379" s="8"/>
      <c r="CX1379" s="15"/>
    </row>
    <row r="1380" spans="3:102" s="1" customFormat="1" x14ac:dyDescent="0.25">
      <c r="C1380" s="15"/>
      <c r="F1380" s="26"/>
      <c r="H1380" s="8"/>
      <c r="N1380" s="15"/>
      <c r="S1380" s="8"/>
      <c r="Y1380" s="15"/>
      <c r="AD1380" s="8"/>
      <c r="AJ1380" s="15"/>
      <c r="AO1380" s="8"/>
      <c r="AU1380" s="15"/>
      <c r="AZ1380" s="8"/>
      <c r="BF1380" s="15"/>
      <c r="BK1380" s="8"/>
      <c r="BQ1380" s="15"/>
      <c r="BV1380" s="8"/>
      <c r="BW1380" s="8"/>
      <c r="CB1380" s="15"/>
      <c r="CG1380" s="8"/>
      <c r="CM1380" s="15"/>
      <c r="CR1380" s="8"/>
      <c r="CX1380" s="15"/>
    </row>
    <row r="1381" spans="3:102" s="1" customFormat="1" x14ac:dyDescent="0.25">
      <c r="C1381" s="15"/>
      <c r="F1381" s="26"/>
      <c r="H1381" s="8"/>
      <c r="N1381" s="15"/>
      <c r="S1381" s="8"/>
      <c r="Y1381" s="15"/>
      <c r="AD1381" s="8"/>
      <c r="AJ1381" s="15"/>
      <c r="AO1381" s="8"/>
      <c r="AU1381" s="15"/>
      <c r="AZ1381" s="8"/>
      <c r="BF1381" s="15"/>
      <c r="BK1381" s="8"/>
      <c r="BQ1381" s="15"/>
      <c r="BV1381" s="8"/>
      <c r="BW1381" s="8"/>
      <c r="CB1381" s="15"/>
      <c r="CG1381" s="8"/>
      <c r="CM1381" s="15"/>
      <c r="CR1381" s="8"/>
      <c r="CX1381" s="15"/>
    </row>
    <row r="1382" spans="3:102" s="1" customFormat="1" x14ac:dyDescent="0.25">
      <c r="C1382" s="15"/>
      <c r="F1382" s="26"/>
      <c r="H1382" s="8"/>
      <c r="N1382" s="15"/>
      <c r="S1382" s="8"/>
      <c r="Y1382" s="15"/>
      <c r="AD1382" s="8"/>
      <c r="AJ1382" s="15"/>
      <c r="AO1382" s="8"/>
      <c r="AU1382" s="15"/>
      <c r="AZ1382" s="8"/>
      <c r="BF1382" s="15"/>
      <c r="BK1382" s="8"/>
      <c r="BQ1382" s="15"/>
      <c r="BV1382" s="8"/>
      <c r="BW1382" s="8"/>
      <c r="CB1382" s="15"/>
      <c r="CG1382" s="8"/>
      <c r="CM1382" s="15"/>
      <c r="CR1382" s="8"/>
      <c r="CX1382" s="15"/>
    </row>
    <row r="1383" spans="3:102" s="1" customFormat="1" x14ac:dyDescent="0.25">
      <c r="C1383" s="15"/>
      <c r="F1383" s="26"/>
      <c r="H1383" s="8"/>
      <c r="N1383" s="15"/>
      <c r="S1383" s="8"/>
      <c r="Y1383" s="15"/>
      <c r="AD1383" s="8"/>
      <c r="AJ1383" s="15"/>
      <c r="AO1383" s="8"/>
      <c r="AU1383" s="15"/>
      <c r="AZ1383" s="8"/>
      <c r="BF1383" s="15"/>
      <c r="BK1383" s="8"/>
      <c r="BQ1383" s="15"/>
      <c r="BV1383" s="8"/>
      <c r="BW1383" s="8"/>
      <c r="CB1383" s="15"/>
      <c r="CG1383" s="8"/>
      <c r="CM1383" s="15"/>
      <c r="CR1383" s="8"/>
      <c r="CX1383" s="15"/>
    </row>
    <row r="1384" spans="3:102" s="1" customFormat="1" x14ac:dyDescent="0.25">
      <c r="C1384" s="15"/>
      <c r="F1384" s="26"/>
      <c r="H1384" s="8"/>
      <c r="N1384" s="15"/>
      <c r="S1384" s="8"/>
      <c r="Y1384" s="15"/>
      <c r="AD1384" s="8"/>
      <c r="AJ1384" s="15"/>
      <c r="AO1384" s="8"/>
      <c r="AU1384" s="15"/>
      <c r="AZ1384" s="8"/>
      <c r="BF1384" s="15"/>
      <c r="BK1384" s="8"/>
      <c r="BQ1384" s="15"/>
      <c r="BV1384" s="8"/>
      <c r="BW1384" s="8"/>
      <c r="CB1384" s="15"/>
      <c r="CG1384" s="8"/>
      <c r="CM1384" s="15"/>
      <c r="CR1384" s="8"/>
      <c r="CX1384" s="15"/>
    </row>
    <row r="1385" spans="3:102" s="1" customFormat="1" x14ac:dyDescent="0.25">
      <c r="C1385" s="15"/>
      <c r="F1385" s="26"/>
      <c r="H1385" s="8"/>
      <c r="N1385" s="15"/>
      <c r="S1385" s="8"/>
      <c r="Y1385" s="15"/>
      <c r="AD1385" s="8"/>
      <c r="AJ1385" s="15"/>
      <c r="AO1385" s="8"/>
      <c r="AU1385" s="15"/>
      <c r="AZ1385" s="8"/>
      <c r="BF1385" s="15"/>
      <c r="BK1385" s="8"/>
      <c r="BQ1385" s="15"/>
      <c r="BV1385" s="8"/>
      <c r="BW1385" s="8"/>
      <c r="CB1385" s="15"/>
      <c r="CG1385" s="8"/>
      <c r="CM1385" s="15"/>
      <c r="CR1385" s="8"/>
      <c r="CX1385" s="15"/>
    </row>
    <row r="1386" spans="3:102" s="1" customFormat="1" x14ac:dyDescent="0.25">
      <c r="C1386" s="15"/>
      <c r="F1386" s="26"/>
      <c r="H1386" s="8"/>
      <c r="N1386" s="15"/>
      <c r="S1386" s="8"/>
      <c r="Y1386" s="15"/>
      <c r="AD1386" s="8"/>
      <c r="AJ1386" s="15"/>
      <c r="AO1386" s="8"/>
      <c r="AU1386" s="15"/>
      <c r="AZ1386" s="8"/>
      <c r="BF1386" s="15"/>
      <c r="BK1386" s="8"/>
      <c r="BQ1386" s="15"/>
      <c r="BV1386" s="8"/>
      <c r="BW1386" s="8"/>
      <c r="CB1386" s="15"/>
      <c r="CG1386" s="8"/>
      <c r="CM1386" s="15"/>
      <c r="CR1386" s="8"/>
      <c r="CX1386" s="15"/>
    </row>
    <row r="1387" spans="3:102" s="1" customFormat="1" x14ac:dyDescent="0.25">
      <c r="C1387" s="15"/>
      <c r="F1387" s="26"/>
      <c r="H1387" s="8"/>
      <c r="N1387" s="15"/>
      <c r="S1387" s="8"/>
      <c r="Y1387" s="15"/>
      <c r="AD1387" s="8"/>
      <c r="AJ1387" s="15"/>
      <c r="AO1387" s="8"/>
      <c r="AU1387" s="15"/>
      <c r="AZ1387" s="8"/>
      <c r="BF1387" s="15"/>
      <c r="BK1387" s="8"/>
      <c r="BQ1387" s="15"/>
      <c r="BV1387" s="8"/>
      <c r="BW1387" s="8"/>
      <c r="CB1387" s="15"/>
      <c r="CG1387" s="8"/>
      <c r="CM1387" s="15"/>
      <c r="CR1387" s="8"/>
      <c r="CX1387" s="15"/>
    </row>
    <row r="1388" spans="3:102" s="1" customFormat="1" x14ac:dyDescent="0.25">
      <c r="C1388" s="15"/>
      <c r="F1388" s="26"/>
      <c r="H1388" s="8"/>
      <c r="N1388" s="15"/>
      <c r="S1388" s="8"/>
      <c r="Y1388" s="15"/>
      <c r="AD1388" s="8"/>
      <c r="AJ1388" s="15"/>
      <c r="AO1388" s="8"/>
      <c r="AU1388" s="15"/>
      <c r="AZ1388" s="8"/>
      <c r="BF1388" s="15"/>
      <c r="BK1388" s="8"/>
      <c r="BQ1388" s="15"/>
      <c r="BV1388" s="8"/>
      <c r="BW1388" s="8"/>
      <c r="CB1388" s="15"/>
      <c r="CG1388" s="8"/>
      <c r="CM1388" s="15"/>
      <c r="CR1388" s="8"/>
      <c r="CX1388" s="15"/>
    </row>
    <row r="1389" spans="3:102" s="1" customFormat="1" x14ac:dyDescent="0.25">
      <c r="C1389" s="15"/>
      <c r="F1389" s="26"/>
      <c r="H1389" s="8"/>
      <c r="N1389" s="15"/>
      <c r="S1389" s="8"/>
      <c r="Y1389" s="15"/>
      <c r="AD1389" s="8"/>
      <c r="AJ1389" s="15"/>
      <c r="AO1389" s="8"/>
      <c r="AU1389" s="15"/>
      <c r="AZ1389" s="8"/>
      <c r="BF1389" s="15"/>
      <c r="BK1389" s="8"/>
      <c r="BQ1389" s="15"/>
      <c r="BV1389" s="8"/>
      <c r="BW1389" s="8"/>
      <c r="CB1389" s="15"/>
      <c r="CG1389" s="8"/>
      <c r="CM1389" s="15"/>
      <c r="CR1389" s="8"/>
      <c r="CX1389" s="15"/>
    </row>
    <row r="1390" spans="3:102" s="1" customFormat="1" x14ac:dyDescent="0.25">
      <c r="C1390" s="15"/>
      <c r="F1390" s="26"/>
      <c r="H1390" s="8"/>
      <c r="N1390" s="15"/>
      <c r="S1390" s="8"/>
      <c r="Y1390" s="15"/>
      <c r="AD1390" s="8"/>
      <c r="AJ1390" s="15"/>
      <c r="AO1390" s="8"/>
      <c r="AU1390" s="15"/>
      <c r="AZ1390" s="8"/>
      <c r="BF1390" s="15"/>
      <c r="BK1390" s="8"/>
      <c r="BQ1390" s="15"/>
      <c r="BV1390" s="8"/>
      <c r="BW1390" s="8"/>
      <c r="CB1390" s="15"/>
      <c r="CG1390" s="8"/>
      <c r="CM1390" s="15"/>
      <c r="CR1390" s="8"/>
      <c r="CX1390" s="15"/>
    </row>
    <row r="1391" spans="3:102" s="1" customFormat="1" x14ac:dyDescent="0.25">
      <c r="C1391" s="15"/>
      <c r="F1391" s="26"/>
      <c r="H1391" s="8"/>
      <c r="N1391" s="15"/>
      <c r="S1391" s="8"/>
      <c r="Y1391" s="15"/>
      <c r="AD1391" s="8"/>
      <c r="AJ1391" s="15"/>
      <c r="AO1391" s="8"/>
      <c r="AU1391" s="15"/>
      <c r="AZ1391" s="8"/>
      <c r="BF1391" s="15"/>
      <c r="BK1391" s="8"/>
      <c r="BQ1391" s="15"/>
      <c r="BV1391" s="8"/>
      <c r="BW1391" s="8"/>
      <c r="CB1391" s="15"/>
      <c r="CG1391" s="8"/>
      <c r="CM1391" s="15"/>
      <c r="CR1391" s="8"/>
      <c r="CX1391" s="15"/>
    </row>
    <row r="1392" spans="3:102" s="1" customFormat="1" x14ac:dyDescent="0.25">
      <c r="C1392" s="15"/>
      <c r="F1392" s="26"/>
      <c r="H1392" s="8"/>
      <c r="N1392" s="15"/>
      <c r="S1392" s="8"/>
      <c r="Y1392" s="15"/>
      <c r="AD1392" s="8"/>
      <c r="AJ1392" s="15"/>
      <c r="AO1392" s="8"/>
      <c r="AU1392" s="15"/>
      <c r="AZ1392" s="8"/>
      <c r="BF1392" s="15"/>
      <c r="BK1392" s="8"/>
      <c r="BQ1392" s="15"/>
      <c r="BV1392" s="8"/>
      <c r="BW1392" s="8"/>
      <c r="CB1392" s="15"/>
      <c r="CG1392" s="8"/>
      <c r="CM1392" s="15"/>
      <c r="CR1392" s="8"/>
      <c r="CX1392" s="15"/>
    </row>
    <row r="1393" spans="3:102" s="1" customFormat="1" x14ac:dyDescent="0.25">
      <c r="C1393" s="15"/>
      <c r="F1393" s="26"/>
      <c r="H1393" s="8"/>
      <c r="N1393" s="15"/>
      <c r="S1393" s="8"/>
      <c r="Y1393" s="15"/>
      <c r="AD1393" s="8"/>
      <c r="AJ1393" s="15"/>
      <c r="AO1393" s="8"/>
      <c r="AU1393" s="15"/>
      <c r="AZ1393" s="8"/>
      <c r="BF1393" s="15"/>
      <c r="BK1393" s="8"/>
      <c r="BQ1393" s="15"/>
      <c r="BV1393" s="8"/>
      <c r="BW1393" s="8"/>
      <c r="CB1393" s="15"/>
      <c r="CG1393" s="8"/>
      <c r="CM1393" s="15"/>
      <c r="CR1393" s="8"/>
      <c r="CX1393" s="15"/>
    </row>
    <row r="1394" spans="3:102" s="1" customFormat="1" x14ac:dyDescent="0.25">
      <c r="C1394" s="15"/>
      <c r="F1394" s="26"/>
      <c r="H1394" s="8"/>
      <c r="N1394" s="15"/>
      <c r="S1394" s="8"/>
      <c r="Y1394" s="15"/>
      <c r="AD1394" s="8"/>
      <c r="AJ1394" s="15"/>
      <c r="AO1394" s="8"/>
      <c r="AU1394" s="15"/>
      <c r="AZ1394" s="8"/>
      <c r="BF1394" s="15"/>
      <c r="BK1394" s="8"/>
      <c r="BQ1394" s="15"/>
      <c r="BV1394" s="8"/>
      <c r="BW1394" s="8"/>
      <c r="CB1394" s="15"/>
      <c r="CG1394" s="8"/>
      <c r="CM1394" s="15"/>
      <c r="CR1394" s="8"/>
      <c r="CX1394" s="15"/>
    </row>
    <row r="1395" spans="3:102" s="1" customFormat="1" x14ac:dyDescent="0.25">
      <c r="C1395" s="15"/>
      <c r="F1395" s="26"/>
      <c r="H1395" s="8"/>
      <c r="N1395" s="15"/>
      <c r="S1395" s="8"/>
      <c r="Y1395" s="15"/>
      <c r="AD1395" s="8"/>
      <c r="AJ1395" s="15"/>
      <c r="AO1395" s="8"/>
      <c r="AU1395" s="15"/>
      <c r="AZ1395" s="8"/>
      <c r="BF1395" s="15"/>
      <c r="BK1395" s="8"/>
      <c r="BQ1395" s="15"/>
      <c r="BV1395" s="8"/>
      <c r="BW1395" s="8"/>
      <c r="CB1395" s="15"/>
      <c r="CG1395" s="8"/>
      <c r="CM1395" s="15"/>
      <c r="CR1395" s="8"/>
      <c r="CX1395" s="15"/>
    </row>
    <row r="1396" spans="3:102" s="1" customFormat="1" x14ac:dyDescent="0.25">
      <c r="C1396" s="15"/>
      <c r="F1396" s="26"/>
      <c r="H1396" s="8"/>
      <c r="N1396" s="15"/>
      <c r="S1396" s="8"/>
      <c r="Y1396" s="15"/>
      <c r="AD1396" s="8"/>
      <c r="AJ1396" s="15"/>
      <c r="AO1396" s="8"/>
      <c r="AU1396" s="15"/>
      <c r="AZ1396" s="8"/>
      <c r="BF1396" s="15"/>
      <c r="BK1396" s="8"/>
      <c r="BQ1396" s="15"/>
      <c r="BV1396" s="8"/>
      <c r="BW1396" s="8"/>
      <c r="CB1396" s="15"/>
      <c r="CG1396" s="8"/>
      <c r="CM1396" s="15"/>
      <c r="CR1396" s="8"/>
      <c r="CX1396" s="15"/>
    </row>
    <row r="1397" spans="3:102" s="1" customFormat="1" x14ac:dyDescent="0.25">
      <c r="C1397" s="15"/>
      <c r="F1397" s="26"/>
      <c r="H1397" s="8"/>
      <c r="N1397" s="15"/>
      <c r="S1397" s="8"/>
      <c r="Y1397" s="15"/>
      <c r="AD1397" s="8"/>
      <c r="AJ1397" s="15"/>
      <c r="AO1397" s="8"/>
      <c r="AU1397" s="15"/>
      <c r="AZ1397" s="8"/>
      <c r="BF1397" s="15"/>
      <c r="BK1397" s="8"/>
      <c r="BQ1397" s="15"/>
      <c r="BV1397" s="8"/>
      <c r="BW1397" s="8"/>
      <c r="CB1397" s="15"/>
      <c r="CG1397" s="8"/>
      <c r="CM1397" s="15"/>
      <c r="CR1397" s="8"/>
      <c r="CX1397" s="15"/>
    </row>
    <row r="1398" spans="3:102" s="1" customFormat="1" x14ac:dyDescent="0.25">
      <c r="C1398" s="15"/>
      <c r="F1398" s="26"/>
      <c r="H1398" s="8"/>
      <c r="N1398" s="15"/>
      <c r="S1398" s="8"/>
      <c r="Y1398" s="15"/>
      <c r="AD1398" s="8"/>
      <c r="AJ1398" s="15"/>
      <c r="AO1398" s="8"/>
      <c r="AU1398" s="15"/>
      <c r="AZ1398" s="8"/>
      <c r="BF1398" s="15"/>
      <c r="BK1398" s="8"/>
      <c r="BQ1398" s="15"/>
      <c r="BV1398" s="8"/>
      <c r="BW1398" s="8"/>
      <c r="CB1398" s="15"/>
      <c r="CG1398" s="8"/>
      <c r="CM1398" s="15"/>
      <c r="CR1398" s="8"/>
      <c r="CX1398" s="15"/>
    </row>
    <row r="1399" spans="3:102" s="1" customFormat="1" x14ac:dyDescent="0.25">
      <c r="C1399" s="15"/>
      <c r="F1399" s="26"/>
      <c r="H1399" s="8"/>
      <c r="N1399" s="15"/>
      <c r="S1399" s="8"/>
      <c r="Y1399" s="15"/>
      <c r="AD1399" s="8"/>
      <c r="AJ1399" s="15"/>
      <c r="AO1399" s="8"/>
      <c r="AU1399" s="15"/>
      <c r="AZ1399" s="8"/>
      <c r="BF1399" s="15"/>
      <c r="BK1399" s="8"/>
      <c r="BQ1399" s="15"/>
      <c r="BV1399" s="8"/>
      <c r="BW1399" s="8"/>
      <c r="CB1399" s="15"/>
      <c r="CG1399" s="8"/>
      <c r="CM1399" s="15"/>
      <c r="CR1399" s="8"/>
      <c r="CX1399" s="15"/>
    </row>
    <row r="1400" spans="3:102" s="1" customFormat="1" x14ac:dyDescent="0.25">
      <c r="C1400" s="15"/>
      <c r="F1400" s="26"/>
      <c r="H1400" s="8"/>
      <c r="N1400" s="15"/>
      <c r="S1400" s="8"/>
      <c r="Y1400" s="15"/>
      <c r="AD1400" s="8"/>
      <c r="AJ1400" s="15"/>
      <c r="AO1400" s="8"/>
      <c r="AU1400" s="15"/>
      <c r="AZ1400" s="8"/>
      <c r="BF1400" s="15"/>
      <c r="BK1400" s="8"/>
      <c r="BQ1400" s="15"/>
      <c r="BV1400" s="8"/>
      <c r="BW1400" s="8"/>
      <c r="CB1400" s="15"/>
      <c r="CG1400" s="8"/>
      <c r="CM1400" s="15"/>
      <c r="CR1400" s="8"/>
      <c r="CX1400" s="15"/>
    </row>
    <row r="1401" spans="3:102" s="1" customFormat="1" x14ac:dyDescent="0.25">
      <c r="C1401" s="15"/>
      <c r="F1401" s="26"/>
      <c r="H1401" s="8"/>
      <c r="N1401" s="15"/>
      <c r="S1401" s="8"/>
      <c r="Y1401" s="15"/>
      <c r="AD1401" s="8"/>
      <c r="AJ1401" s="15"/>
      <c r="AO1401" s="8"/>
      <c r="AU1401" s="15"/>
      <c r="AZ1401" s="8"/>
      <c r="BF1401" s="15"/>
      <c r="BK1401" s="8"/>
      <c r="BQ1401" s="15"/>
      <c r="BV1401" s="8"/>
      <c r="BW1401" s="8"/>
      <c r="CB1401" s="15"/>
      <c r="CG1401" s="8"/>
      <c r="CM1401" s="15"/>
      <c r="CR1401" s="8"/>
      <c r="CX1401" s="15"/>
    </row>
    <row r="1402" spans="3:102" s="1" customFormat="1" x14ac:dyDescent="0.25">
      <c r="C1402" s="15"/>
      <c r="F1402" s="26"/>
      <c r="H1402" s="8"/>
      <c r="N1402" s="15"/>
      <c r="S1402" s="8"/>
      <c r="Y1402" s="15"/>
      <c r="AD1402" s="8"/>
      <c r="AJ1402" s="15"/>
      <c r="AO1402" s="8"/>
      <c r="AU1402" s="15"/>
      <c r="AZ1402" s="8"/>
      <c r="BF1402" s="15"/>
      <c r="BK1402" s="8"/>
      <c r="BQ1402" s="15"/>
      <c r="BV1402" s="8"/>
      <c r="BW1402" s="8"/>
      <c r="CB1402" s="15"/>
      <c r="CG1402" s="8"/>
      <c r="CM1402" s="15"/>
      <c r="CR1402" s="8"/>
      <c r="CX1402" s="15"/>
    </row>
    <row r="1403" spans="3:102" s="1" customFormat="1" x14ac:dyDescent="0.25">
      <c r="C1403" s="15"/>
      <c r="F1403" s="26"/>
      <c r="H1403" s="8"/>
      <c r="N1403" s="15"/>
      <c r="S1403" s="8"/>
      <c r="Y1403" s="15"/>
      <c r="AD1403" s="8"/>
      <c r="AJ1403" s="15"/>
      <c r="AO1403" s="8"/>
      <c r="AU1403" s="15"/>
      <c r="AZ1403" s="8"/>
      <c r="BF1403" s="15"/>
      <c r="BK1403" s="8"/>
      <c r="BQ1403" s="15"/>
      <c r="BV1403" s="8"/>
      <c r="BW1403" s="8"/>
      <c r="CB1403" s="15"/>
      <c r="CG1403" s="8"/>
      <c r="CM1403" s="15"/>
      <c r="CR1403" s="8"/>
      <c r="CX1403" s="15"/>
    </row>
    <row r="1404" spans="3:102" s="1" customFormat="1" x14ac:dyDescent="0.25">
      <c r="C1404" s="15"/>
      <c r="F1404" s="26"/>
      <c r="H1404" s="8"/>
      <c r="N1404" s="15"/>
      <c r="S1404" s="8"/>
      <c r="Y1404" s="15"/>
      <c r="AD1404" s="8"/>
      <c r="AJ1404" s="15"/>
      <c r="AO1404" s="8"/>
      <c r="AU1404" s="15"/>
      <c r="AZ1404" s="8"/>
      <c r="BF1404" s="15"/>
      <c r="BK1404" s="8"/>
      <c r="BQ1404" s="15"/>
      <c r="BV1404" s="8"/>
      <c r="BW1404" s="8"/>
      <c r="CB1404" s="15"/>
      <c r="CG1404" s="8"/>
      <c r="CM1404" s="15"/>
      <c r="CR1404" s="8"/>
      <c r="CX1404" s="15"/>
    </row>
    <row r="1405" spans="3:102" s="1" customFormat="1" x14ac:dyDescent="0.25">
      <c r="C1405" s="15"/>
      <c r="F1405" s="26"/>
      <c r="H1405" s="8"/>
      <c r="N1405" s="15"/>
      <c r="S1405" s="8"/>
      <c r="Y1405" s="15"/>
      <c r="AD1405" s="8"/>
      <c r="AJ1405" s="15"/>
      <c r="AO1405" s="8"/>
      <c r="AU1405" s="15"/>
      <c r="AZ1405" s="8"/>
      <c r="BF1405" s="15"/>
      <c r="BK1405" s="8"/>
      <c r="BQ1405" s="15"/>
      <c r="BV1405" s="8"/>
      <c r="BW1405" s="8"/>
      <c r="CB1405" s="15"/>
      <c r="CG1405" s="8"/>
      <c r="CM1405" s="15"/>
      <c r="CR1405" s="8"/>
      <c r="CX1405" s="15"/>
    </row>
    <row r="1406" spans="3:102" s="1" customFormat="1" x14ac:dyDescent="0.25">
      <c r="C1406" s="15"/>
      <c r="F1406" s="26"/>
      <c r="H1406" s="8"/>
      <c r="N1406" s="15"/>
      <c r="S1406" s="8"/>
      <c r="Y1406" s="15"/>
      <c r="AD1406" s="8"/>
      <c r="AJ1406" s="15"/>
      <c r="AO1406" s="8"/>
      <c r="AU1406" s="15"/>
      <c r="AZ1406" s="8"/>
      <c r="BF1406" s="15"/>
      <c r="BK1406" s="8"/>
      <c r="BQ1406" s="15"/>
      <c r="BV1406" s="8"/>
      <c r="BW1406" s="8"/>
      <c r="CB1406" s="15"/>
      <c r="CG1406" s="8"/>
      <c r="CM1406" s="15"/>
      <c r="CR1406" s="8"/>
      <c r="CX1406" s="15"/>
    </row>
    <row r="1407" spans="3:102" s="1" customFormat="1" x14ac:dyDescent="0.25">
      <c r="C1407" s="15"/>
      <c r="F1407" s="26"/>
      <c r="H1407" s="8"/>
      <c r="N1407" s="15"/>
      <c r="S1407" s="8"/>
      <c r="Y1407" s="15"/>
      <c r="AD1407" s="8"/>
      <c r="AJ1407" s="15"/>
      <c r="AO1407" s="8"/>
      <c r="AU1407" s="15"/>
      <c r="AZ1407" s="8"/>
      <c r="BF1407" s="15"/>
      <c r="BK1407" s="8"/>
      <c r="BQ1407" s="15"/>
      <c r="BV1407" s="8"/>
      <c r="BW1407" s="8"/>
      <c r="CB1407" s="15"/>
      <c r="CG1407" s="8"/>
      <c r="CM1407" s="15"/>
      <c r="CR1407" s="8"/>
      <c r="CX1407" s="15"/>
    </row>
    <row r="1408" spans="3:102" s="1" customFormat="1" x14ac:dyDescent="0.25">
      <c r="C1408" s="15"/>
      <c r="F1408" s="26"/>
      <c r="H1408" s="8"/>
      <c r="N1408" s="15"/>
      <c r="S1408" s="8"/>
      <c r="Y1408" s="15"/>
      <c r="AD1408" s="8"/>
      <c r="AJ1408" s="15"/>
      <c r="AO1408" s="8"/>
      <c r="AU1408" s="15"/>
      <c r="AZ1408" s="8"/>
      <c r="BF1408" s="15"/>
      <c r="BK1408" s="8"/>
      <c r="BQ1408" s="15"/>
      <c r="BV1408" s="8"/>
      <c r="BW1408" s="8"/>
      <c r="CB1408" s="15"/>
      <c r="CG1408" s="8"/>
      <c r="CM1408" s="15"/>
      <c r="CR1408" s="8"/>
      <c r="CX1408" s="15"/>
    </row>
    <row r="1409" spans="3:102" s="1" customFormat="1" x14ac:dyDescent="0.25">
      <c r="C1409" s="15"/>
      <c r="F1409" s="26"/>
      <c r="H1409" s="8"/>
      <c r="N1409" s="15"/>
      <c r="S1409" s="8"/>
      <c r="Y1409" s="15"/>
      <c r="AD1409" s="8"/>
      <c r="AJ1409" s="15"/>
      <c r="AO1409" s="8"/>
      <c r="AU1409" s="15"/>
      <c r="AZ1409" s="8"/>
      <c r="BF1409" s="15"/>
      <c r="BK1409" s="8"/>
      <c r="BQ1409" s="15"/>
      <c r="BV1409" s="8"/>
      <c r="BW1409" s="8"/>
      <c r="CB1409" s="15"/>
      <c r="CG1409" s="8"/>
      <c r="CM1409" s="15"/>
      <c r="CR1409" s="8"/>
      <c r="CX1409" s="15"/>
    </row>
    <row r="1410" spans="3:102" s="1" customFormat="1" x14ac:dyDescent="0.25">
      <c r="C1410" s="15"/>
      <c r="F1410" s="26"/>
      <c r="H1410" s="8"/>
      <c r="N1410" s="15"/>
      <c r="S1410" s="8"/>
      <c r="Y1410" s="15"/>
      <c r="AD1410" s="8"/>
      <c r="AJ1410" s="15"/>
      <c r="AO1410" s="8"/>
      <c r="AU1410" s="15"/>
      <c r="AZ1410" s="8"/>
      <c r="BF1410" s="15"/>
      <c r="BK1410" s="8"/>
      <c r="BQ1410" s="15"/>
      <c r="BV1410" s="8"/>
      <c r="BW1410" s="8"/>
      <c r="CB1410" s="15"/>
      <c r="CG1410" s="8"/>
      <c r="CM1410" s="15"/>
      <c r="CR1410" s="8"/>
      <c r="CX1410" s="15"/>
    </row>
    <row r="1411" spans="3:102" s="1" customFormat="1" x14ac:dyDescent="0.25">
      <c r="C1411" s="15"/>
      <c r="F1411" s="26"/>
      <c r="H1411" s="8"/>
      <c r="N1411" s="15"/>
      <c r="S1411" s="8"/>
      <c r="Y1411" s="15"/>
      <c r="AD1411" s="8"/>
      <c r="AJ1411" s="15"/>
      <c r="AO1411" s="8"/>
      <c r="AU1411" s="15"/>
      <c r="AZ1411" s="8"/>
      <c r="BF1411" s="15"/>
      <c r="BK1411" s="8"/>
      <c r="BQ1411" s="15"/>
      <c r="BV1411" s="8"/>
      <c r="BW1411" s="8"/>
      <c r="CB1411" s="15"/>
      <c r="CG1411" s="8"/>
      <c r="CM1411" s="15"/>
      <c r="CR1411" s="8"/>
      <c r="CX1411" s="15"/>
    </row>
    <row r="1412" spans="3:102" s="1" customFormat="1" x14ac:dyDescent="0.25">
      <c r="C1412" s="15"/>
      <c r="F1412" s="26"/>
      <c r="H1412" s="8"/>
      <c r="N1412" s="15"/>
      <c r="S1412" s="8"/>
      <c r="Y1412" s="15"/>
      <c r="AD1412" s="8"/>
      <c r="AJ1412" s="15"/>
      <c r="AO1412" s="8"/>
      <c r="AU1412" s="15"/>
      <c r="AZ1412" s="8"/>
      <c r="BF1412" s="15"/>
      <c r="BK1412" s="8"/>
      <c r="BQ1412" s="15"/>
      <c r="BV1412" s="8"/>
      <c r="BW1412" s="8"/>
      <c r="CB1412" s="15"/>
      <c r="CG1412" s="8"/>
      <c r="CM1412" s="15"/>
      <c r="CR1412" s="8"/>
      <c r="CX1412" s="15"/>
    </row>
    <row r="1413" spans="3:102" s="1" customFormat="1" x14ac:dyDescent="0.25">
      <c r="C1413" s="15"/>
      <c r="F1413" s="26"/>
      <c r="H1413" s="8"/>
      <c r="N1413" s="15"/>
      <c r="S1413" s="8"/>
      <c r="Y1413" s="15"/>
      <c r="AD1413" s="8"/>
      <c r="AJ1413" s="15"/>
      <c r="AO1413" s="8"/>
      <c r="AU1413" s="15"/>
      <c r="AZ1413" s="8"/>
      <c r="BF1413" s="15"/>
      <c r="BK1413" s="8"/>
      <c r="BQ1413" s="15"/>
      <c r="BV1413" s="8"/>
      <c r="BW1413" s="8"/>
      <c r="CB1413" s="15"/>
      <c r="CG1413" s="8"/>
      <c r="CM1413" s="15"/>
      <c r="CR1413" s="8"/>
      <c r="CX1413" s="15"/>
    </row>
    <row r="1414" spans="3:102" s="1" customFormat="1" x14ac:dyDescent="0.25">
      <c r="C1414" s="15"/>
      <c r="F1414" s="26"/>
      <c r="H1414" s="8"/>
      <c r="N1414" s="15"/>
      <c r="S1414" s="8"/>
      <c r="Y1414" s="15"/>
      <c r="AD1414" s="8"/>
      <c r="AJ1414" s="15"/>
      <c r="AO1414" s="8"/>
      <c r="AU1414" s="15"/>
      <c r="AZ1414" s="8"/>
      <c r="BF1414" s="15"/>
      <c r="BK1414" s="8"/>
      <c r="BQ1414" s="15"/>
      <c r="BV1414" s="8"/>
      <c r="BW1414" s="8"/>
      <c r="CB1414" s="15"/>
      <c r="CG1414" s="8"/>
      <c r="CM1414" s="15"/>
      <c r="CR1414" s="8"/>
      <c r="CX1414" s="15"/>
    </row>
    <row r="1415" spans="3:102" s="1" customFormat="1" x14ac:dyDescent="0.25">
      <c r="C1415" s="15"/>
      <c r="F1415" s="26"/>
      <c r="H1415" s="8"/>
      <c r="N1415" s="15"/>
      <c r="S1415" s="8"/>
      <c r="Y1415" s="15"/>
      <c r="AD1415" s="8"/>
      <c r="AJ1415" s="15"/>
      <c r="AO1415" s="8"/>
      <c r="AU1415" s="15"/>
      <c r="AZ1415" s="8"/>
      <c r="BF1415" s="15"/>
      <c r="BK1415" s="8"/>
      <c r="BQ1415" s="15"/>
      <c r="BV1415" s="8"/>
      <c r="BW1415" s="8"/>
      <c r="CB1415" s="15"/>
      <c r="CG1415" s="8"/>
      <c r="CM1415" s="15"/>
      <c r="CR1415" s="8"/>
      <c r="CX1415" s="15"/>
    </row>
    <row r="1416" spans="3:102" s="1" customFormat="1" x14ac:dyDescent="0.25">
      <c r="C1416" s="15"/>
      <c r="F1416" s="26"/>
      <c r="H1416" s="8"/>
      <c r="N1416" s="15"/>
      <c r="S1416" s="8"/>
      <c r="Y1416" s="15"/>
      <c r="AD1416" s="8"/>
      <c r="AJ1416" s="15"/>
      <c r="AO1416" s="8"/>
      <c r="AU1416" s="15"/>
      <c r="AZ1416" s="8"/>
      <c r="BF1416" s="15"/>
      <c r="BK1416" s="8"/>
      <c r="BQ1416" s="15"/>
      <c r="BV1416" s="8"/>
      <c r="BW1416" s="8"/>
      <c r="CB1416" s="15"/>
      <c r="CG1416" s="8"/>
      <c r="CM1416" s="15"/>
      <c r="CR1416" s="8"/>
      <c r="CX1416" s="15"/>
    </row>
    <row r="1417" spans="3:102" s="1" customFormat="1" x14ac:dyDescent="0.25">
      <c r="C1417" s="15"/>
      <c r="F1417" s="26"/>
      <c r="H1417" s="8"/>
      <c r="N1417" s="15"/>
      <c r="S1417" s="8"/>
      <c r="Y1417" s="15"/>
      <c r="AD1417" s="8"/>
      <c r="AJ1417" s="15"/>
      <c r="AO1417" s="8"/>
      <c r="AU1417" s="15"/>
      <c r="AZ1417" s="8"/>
      <c r="BF1417" s="15"/>
      <c r="BK1417" s="8"/>
      <c r="BQ1417" s="15"/>
      <c r="BV1417" s="8"/>
      <c r="BW1417" s="8"/>
      <c r="CB1417" s="15"/>
      <c r="CG1417" s="8"/>
      <c r="CM1417" s="15"/>
      <c r="CR1417" s="8"/>
      <c r="CX1417" s="15"/>
    </row>
    <row r="1418" spans="3:102" s="1" customFormat="1" x14ac:dyDescent="0.25">
      <c r="C1418" s="15"/>
      <c r="F1418" s="26"/>
      <c r="H1418" s="8"/>
      <c r="N1418" s="15"/>
      <c r="S1418" s="8"/>
      <c r="Y1418" s="15"/>
      <c r="AD1418" s="8"/>
      <c r="AJ1418" s="15"/>
      <c r="AO1418" s="8"/>
      <c r="AU1418" s="15"/>
      <c r="AZ1418" s="8"/>
      <c r="BF1418" s="15"/>
      <c r="BK1418" s="8"/>
      <c r="BQ1418" s="15"/>
      <c r="BV1418" s="8"/>
      <c r="BW1418" s="8"/>
      <c r="CB1418" s="15"/>
      <c r="CG1418" s="8"/>
      <c r="CM1418" s="15"/>
      <c r="CR1418" s="8"/>
      <c r="CX1418" s="15"/>
    </row>
    <row r="1419" spans="3:102" s="1" customFormat="1" x14ac:dyDescent="0.25">
      <c r="C1419" s="15"/>
      <c r="F1419" s="26"/>
      <c r="H1419" s="8"/>
      <c r="N1419" s="15"/>
      <c r="S1419" s="8"/>
      <c r="Y1419" s="15"/>
      <c r="AD1419" s="8"/>
      <c r="AJ1419" s="15"/>
      <c r="AO1419" s="8"/>
      <c r="AU1419" s="15"/>
      <c r="AZ1419" s="8"/>
      <c r="BF1419" s="15"/>
      <c r="BK1419" s="8"/>
      <c r="BQ1419" s="15"/>
      <c r="BV1419" s="8"/>
      <c r="BW1419" s="8"/>
      <c r="CB1419" s="15"/>
      <c r="CG1419" s="8"/>
      <c r="CM1419" s="15"/>
      <c r="CR1419" s="8"/>
      <c r="CX1419" s="15"/>
    </row>
    <row r="1420" spans="3:102" s="1" customFormat="1" x14ac:dyDescent="0.25">
      <c r="C1420" s="15"/>
      <c r="F1420" s="26"/>
      <c r="H1420" s="8"/>
      <c r="N1420" s="15"/>
      <c r="S1420" s="8"/>
      <c r="Y1420" s="15"/>
      <c r="AD1420" s="8"/>
      <c r="AJ1420" s="15"/>
      <c r="AO1420" s="8"/>
      <c r="AU1420" s="15"/>
      <c r="AZ1420" s="8"/>
      <c r="BF1420" s="15"/>
      <c r="BK1420" s="8"/>
      <c r="BQ1420" s="15"/>
      <c r="BV1420" s="8"/>
      <c r="BW1420" s="8"/>
      <c r="CB1420" s="15"/>
      <c r="CG1420" s="8"/>
      <c r="CM1420" s="15"/>
      <c r="CR1420" s="8"/>
      <c r="CX1420" s="15"/>
    </row>
    <row r="1421" spans="3:102" s="1" customFormat="1" x14ac:dyDescent="0.25">
      <c r="C1421" s="15"/>
      <c r="F1421" s="26"/>
      <c r="H1421" s="8"/>
      <c r="N1421" s="15"/>
      <c r="S1421" s="8"/>
      <c r="Y1421" s="15"/>
      <c r="AD1421" s="8"/>
      <c r="AJ1421" s="15"/>
      <c r="AO1421" s="8"/>
      <c r="AU1421" s="15"/>
      <c r="AZ1421" s="8"/>
      <c r="BF1421" s="15"/>
      <c r="BK1421" s="8"/>
      <c r="BQ1421" s="15"/>
      <c r="BV1421" s="8"/>
      <c r="BW1421" s="8"/>
      <c r="CB1421" s="15"/>
      <c r="CG1421" s="8"/>
      <c r="CM1421" s="15"/>
      <c r="CR1421" s="8"/>
      <c r="CX1421" s="15"/>
    </row>
    <row r="1422" spans="3:102" s="1" customFormat="1" x14ac:dyDescent="0.25">
      <c r="C1422" s="15"/>
      <c r="F1422" s="26"/>
      <c r="H1422" s="8"/>
      <c r="N1422" s="15"/>
      <c r="S1422" s="8"/>
      <c r="Y1422" s="15"/>
      <c r="AD1422" s="8"/>
      <c r="AJ1422" s="15"/>
      <c r="AO1422" s="8"/>
      <c r="AU1422" s="15"/>
      <c r="AZ1422" s="8"/>
      <c r="BF1422" s="15"/>
      <c r="BK1422" s="8"/>
      <c r="BQ1422" s="15"/>
      <c r="BV1422" s="8"/>
      <c r="BW1422" s="8"/>
      <c r="CB1422" s="15"/>
      <c r="CG1422" s="8"/>
      <c r="CM1422" s="15"/>
      <c r="CR1422" s="8"/>
      <c r="CX1422" s="15"/>
    </row>
    <row r="1423" spans="3:102" s="1" customFormat="1" x14ac:dyDescent="0.25">
      <c r="C1423" s="15"/>
      <c r="F1423" s="26"/>
      <c r="H1423" s="8"/>
      <c r="N1423" s="15"/>
      <c r="S1423" s="8"/>
      <c r="Y1423" s="15"/>
      <c r="AD1423" s="8"/>
      <c r="AJ1423" s="15"/>
      <c r="AO1423" s="8"/>
      <c r="AU1423" s="15"/>
      <c r="AZ1423" s="8"/>
      <c r="BF1423" s="15"/>
      <c r="BK1423" s="8"/>
      <c r="BQ1423" s="15"/>
      <c r="BV1423" s="8"/>
      <c r="BW1423" s="8"/>
      <c r="CB1423" s="15"/>
      <c r="CG1423" s="8"/>
      <c r="CM1423" s="15"/>
      <c r="CR1423" s="8"/>
      <c r="CX1423" s="15"/>
    </row>
    <row r="1424" spans="3:102" s="1" customFormat="1" x14ac:dyDescent="0.25">
      <c r="C1424" s="15"/>
      <c r="F1424" s="26"/>
      <c r="H1424" s="8"/>
      <c r="N1424" s="15"/>
      <c r="S1424" s="8"/>
      <c r="Y1424" s="15"/>
      <c r="AD1424" s="8"/>
      <c r="AJ1424" s="15"/>
      <c r="AO1424" s="8"/>
      <c r="AU1424" s="15"/>
      <c r="AZ1424" s="8"/>
      <c r="BF1424" s="15"/>
      <c r="BK1424" s="8"/>
      <c r="BQ1424" s="15"/>
      <c r="BV1424" s="8"/>
      <c r="BW1424" s="8"/>
      <c r="CB1424" s="15"/>
      <c r="CG1424" s="8"/>
      <c r="CM1424" s="15"/>
      <c r="CR1424" s="8"/>
      <c r="CX1424" s="15"/>
    </row>
    <row r="1425" spans="3:102" s="1" customFormat="1" x14ac:dyDescent="0.25">
      <c r="C1425" s="15"/>
      <c r="F1425" s="26"/>
      <c r="H1425" s="8"/>
      <c r="N1425" s="15"/>
      <c r="S1425" s="8"/>
      <c r="Y1425" s="15"/>
      <c r="AD1425" s="8"/>
      <c r="AJ1425" s="15"/>
      <c r="AO1425" s="8"/>
      <c r="AU1425" s="15"/>
      <c r="AZ1425" s="8"/>
      <c r="BF1425" s="15"/>
      <c r="BK1425" s="8"/>
      <c r="BQ1425" s="15"/>
      <c r="BV1425" s="8"/>
      <c r="BW1425" s="8"/>
      <c r="CB1425" s="15"/>
      <c r="CG1425" s="8"/>
      <c r="CM1425" s="15"/>
      <c r="CR1425" s="8"/>
      <c r="CX1425" s="15"/>
    </row>
    <row r="1426" spans="3:102" s="1" customFormat="1" x14ac:dyDescent="0.25">
      <c r="C1426" s="15"/>
      <c r="F1426" s="26"/>
      <c r="H1426" s="8"/>
      <c r="N1426" s="15"/>
      <c r="S1426" s="8"/>
      <c r="Y1426" s="15"/>
      <c r="AD1426" s="8"/>
      <c r="AJ1426" s="15"/>
      <c r="AO1426" s="8"/>
      <c r="AU1426" s="15"/>
      <c r="AZ1426" s="8"/>
      <c r="BF1426" s="15"/>
      <c r="BK1426" s="8"/>
      <c r="BQ1426" s="15"/>
      <c r="BV1426" s="8"/>
      <c r="BW1426" s="8"/>
      <c r="CB1426" s="15"/>
      <c r="CG1426" s="8"/>
      <c r="CM1426" s="15"/>
      <c r="CR1426" s="8"/>
      <c r="CX1426" s="15"/>
    </row>
    <row r="1427" spans="3:102" s="1" customFormat="1" x14ac:dyDescent="0.25">
      <c r="C1427" s="15"/>
      <c r="F1427" s="26"/>
      <c r="H1427" s="8"/>
      <c r="N1427" s="15"/>
      <c r="S1427" s="8"/>
      <c r="Y1427" s="15"/>
      <c r="AD1427" s="8"/>
      <c r="AJ1427" s="15"/>
      <c r="AO1427" s="8"/>
      <c r="AU1427" s="15"/>
      <c r="AZ1427" s="8"/>
      <c r="BF1427" s="15"/>
      <c r="BK1427" s="8"/>
      <c r="BQ1427" s="15"/>
      <c r="BV1427" s="8"/>
      <c r="BW1427" s="8"/>
      <c r="CB1427" s="15"/>
      <c r="CG1427" s="8"/>
      <c r="CM1427" s="15"/>
      <c r="CR1427" s="8"/>
      <c r="CX1427" s="15"/>
    </row>
    <row r="1428" spans="3:102" s="1" customFormat="1" x14ac:dyDescent="0.25">
      <c r="C1428" s="15"/>
      <c r="F1428" s="26"/>
      <c r="H1428" s="8"/>
      <c r="N1428" s="15"/>
      <c r="S1428" s="8"/>
      <c r="Y1428" s="15"/>
      <c r="AD1428" s="8"/>
      <c r="AJ1428" s="15"/>
      <c r="AO1428" s="8"/>
      <c r="AU1428" s="15"/>
      <c r="AZ1428" s="8"/>
      <c r="BF1428" s="15"/>
      <c r="BK1428" s="8"/>
      <c r="BQ1428" s="15"/>
      <c r="BV1428" s="8"/>
      <c r="BW1428" s="8"/>
      <c r="CB1428" s="15"/>
      <c r="CG1428" s="8"/>
      <c r="CM1428" s="15"/>
      <c r="CR1428" s="8"/>
      <c r="CX1428" s="15"/>
    </row>
    <row r="1429" spans="3:102" s="1" customFormat="1" x14ac:dyDescent="0.25">
      <c r="C1429" s="15"/>
      <c r="F1429" s="26"/>
      <c r="H1429" s="8"/>
      <c r="N1429" s="15"/>
      <c r="S1429" s="8"/>
      <c r="Y1429" s="15"/>
      <c r="AD1429" s="8"/>
      <c r="AJ1429" s="15"/>
      <c r="AO1429" s="8"/>
      <c r="AU1429" s="15"/>
      <c r="AZ1429" s="8"/>
      <c r="BF1429" s="15"/>
      <c r="BK1429" s="8"/>
      <c r="BQ1429" s="15"/>
      <c r="BV1429" s="8"/>
      <c r="BW1429" s="8"/>
      <c r="CB1429" s="15"/>
      <c r="CG1429" s="8"/>
      <c r="CM1429" s="15"/>
      <c r="CR1429" s="8"/>
      <c r="CX1429" s="15"/>
    </row>
    <row r="1430" spans="3:102" s="1" customFormat="1" x14ac:dyDescent="0.25">
      <c r="C1430" s="15"/>
      <c r="F1430" s="26"/>
      <c r="H1430" s="8"/>
      <c r="N1430" s="15"/>
      <c r="S1430" s="8"/>
      <c r="Y1430" s="15"/>
      <c r="AD1430" s="8"/>
      <c r="AJ1430" s="15"/>
      <c r="AO1430" s="8"/>
      <c r="AU1430" s="15"/>
      <c r="AZ1430" s="8"/>
      <c r="BF1430" s="15"/>
      <c r="BK1430" s="8"/>
      <c r="BQ1430" s="15"/>
      <c r="BV1430" s="8"/>
      <c r="BW1430" s="8"/>
      <c r="CB1430" s="15"/>
      <c r="CG1430" s="8"/>
      <c r="CM1430" s="15"/>
      <c r="CR1430" s="8"/>
      <c r="CX1430" s="15"/>
    </row>
    <row r="1431" spans="3:102" s="1" customFormat="1" x14ac:dyDescent="0.25">
      <c r="C1431" s="15"/>
      <c r="F1431" s="26"/>
      <c r="H1431" s="8"/>
      <c r="N1431" s="15"/>
      <c r="S1431" s="8"/>
      <c r="Y1431" s="15"/>
      <c r="AD1431" s="8"/>
      <c r="AJ1431" s="15"/>
      <c r="AO1431" s="8"/>
      <c r="AU1431" s="15"/>
      <c r="AZ1431" s="8"/>
      <c r="BF1431" s="15"/>
      <c r="BK1431" s="8"/>
      <c r="BQ1431" s="15"/>
      <c r="BV1431" s="8"/>
      <c r="BW1431" s="8"/>
      <c r="CB1431" s="15"/>
      <c r="CG1431" s="8"/>
      <c r="CM1431" s="15"/>
      <c r="CR1431" s="8"/>
      <c r="CX1431" s="15"/>
    </row>
    <row r="1432" spans="3:102" s="1" customFormat="1" x14ac:dyDescent="0.25">
      <c r="C1432" s="15"/>
      <c r="F1432" s="26"/>
      <c r="H1432" s="8"/>
      <c r="N1432" s="15"/>
      <c r="S1432" s="8"/>
      <c r="Y1432" s="15"/>
      <c r="AD1432" s="8"/>
      <c r="AJ1432" s="15"/>
      <c r="AO1432" s="8"/>
      <c r="AU1432" s="15"/>
      <c r="AZ1432" s="8"/>
      <c r="BF1432" s="15"/>
      <c r="BK1432" s="8"/>
      <c r="BQ1432" s="15"/>
      <c r="BV1432" s="8"/>
      <c r="BW1432" s="8"/>
      <c r="CB1432" s="15"/>
      <c r="CG1432" s="8"/>
      <c r="CM1432" s="15"/>
      <c r="CR1432" s="8"/>
      <c r="CX1432" s="15"/>
    </row>
    <row r="1433" spans="3:102" s="1" customFormat="1" x14ac:dyDescent="0.25">
      <c r="C1433" s="15"/>
      <c r="F1433" s="26"/>
      <c r="H1433" s="8"/>
      <c r="N1433" s="15"/>
      <c r="S1433" s="8"/>
      <c r="Y1433" s="15"/>
      <c r="AD1433" s="8"/>
      <c r="AJ1433" s="15"/>
      <c r="AO1433" s="8"/>
      <c r="AU1433" s="15"/>
      <c r="AZ1433" s="8"/>
      <c r="BF1433" s="15"/>
      <c r="BK1433" s="8"/>
      <c r="BQ1433" s="15"/>
      <c r="BV1433" s="8"/>
      <c r="BW1433" s="8"/>
      <c r="CB1433" s="15"/>
      <c r="CG1433" s="8"/>
      <c r="CM1433" s="15"/>
      <c r="CR1433" s="8"/>
      <c r="CX1433" s="15"/>
    </row>
    <row r="1434" spans="3:102" s="1" customFormat="1" x14ac:dyDescent="0.25">
      <c r="C1434" s="15"/>
      <c r="F1434" s="26"/>
      <c r="H1434" s="8"/>
      <c r="N1434" s="15"/>
      <c r="S1434" s="8"/>
      <c r="Y1434" s="15"/>
      <c r="AD1434" s="8"/>
      <c r="AJ1434" s="15"/>
      <c r="AO1434" s="8"/>
      <c r="AU1434" s="15"/>
      <c r="AZ1434" s="8"/>
      <c r="BF1434" s="15"/>
      <c r="BK1434" s="8"/>
      <c r="BQ1434" s="15"/>
      <c r="BV1434" s="8"/>
      <c r="BW1434" s="8"/>
      <c r="CB1434" s="15"/>
      <c r="CG1434" s="8"/>
      <c r="CM1434" s="15"/>
      <c r="CR1434" s="8"/>
      <c r="CX1434" s="15"/>
    </row>
    <row r="1435" spans="3:102" s="1" customFormat="1" x14ac:dyDescent="0.25">
      <c r="C1435" s="15"/>
      <c r="F1435" s="26"/>
      <c r="H1435" s="8"/>
      <c r="N1435" s="15"/>
      <c r="S1435" s="8"/>
      <c r="Y1435" s="15"/>
      <c r="AD1435" s="8"/>
      <c r="AJ1435" s="15"/>
      <c r="AO1435" s="8"/>
      <c r="AU1435" s="15"/>
      <c r="AZ1435" s="8"/>
      <c r="BF1435" s="15"/>
      <c r="BK1435" s="8"/>
      <c r="BQ1435" s="15"/>
      <c r="BV1435" s="8"/>
      <c r="BW1435" s="8"/>
      <c r="CB1435" s="15"/>
      <c r="CG1435" s="8"/>
      <c r="CM1435" s="15"/>
      <c r="CR1435" s="8"/>
      <c r="CX1435" s="15"/>
    </row>
    <row r="1436" spans="3:102" s="1" customFormat="1" x14ac:dyDescent="0.25">
      <c r="C1436" s="15"/>
      <c r="F1436" s="26"/>
      <c r="H1436" s="8"/>
      <c r="N1436" s="15"/>
      <c r="S1436" s="8"/>
      <c r="Y1436" s="15"/>
      <c r="AD1436" s="8"/>
      <c r="AJ1436" s="15"/>
      <c r="AO1436" s="8"/>
      <c r="AU1436" s="15"/>
      <c r="AZ1436" s="8"/>
      <c r="BF1436" s="15"/>
      <c r="BK1436" s="8"/>
      <c r="BQ1436" s="15"/>
      <c r="BV1436" s="8"/>
      <c r="BW1436" s="8"/>
      <c r="CB1436" s="15"/>
      <c r="CG1436" s="8"/>
      <c r="CM1436" s="15"/>
      <c r="CR1436" s="8"/>
      <c r="CX1436" s="15"/>
    </row>
    <row r="1437" spans="3:102" s="1" customFormat="1" x14ac:dyDescent="0.25">
      <c r="C1437" s="15"/>
      <c r="F1437" s="26"/>
      <c r="H1437" s="8"/>
      <c r="N1437" s="15"/>
      <c r="S1437" s="8"/>
      <c r="Y1437" s="15"/>
      <c r="AD1437" s="8"/>
      <c r="AJ1437" s="15"/>
      <c r="AO1437" s="8"/>
      <c r="AU1437" s="15"/>
      <c r="AZ1437" s="8"/>
      <c r="BF1437" s="15"/>
      <c r="BK1437" s="8"/>
      <c r="BQ1437" s="15"/>
      <c r="BV1437" s="8"/>
      <c r="BW1437" s="8"/>
      <c r="CB1437" s="15"/>
      <c r="CG1437" s="8"/>
      <c r="CM1437" s="15"/>
      <c r="CR1437" s="8"/>
      <c r="CX1437" s="15"/>
    </row>
    <row r="1438" spans="3:102" s="1" customFormat="1" x14ac:dyDescent="0.25">
      <c r="C1438" s="15"/>
      <c r="F1438" s="26"/>
      <c r="H1438" s="8"/>
      <c r="N1438" s="15"/>
      <c r="S1438" s="8"/>
      <c r="Y1438" s="15"/>
      <c r="AD1438" s="8"/>
      <c r="AJ1438" s="15"/>
      <c r="AO1438" s="8"/>
      <c r="AU1438" s="15"/>
      <c r="AZ1438" s="8"/>
      <c r="BF1438" s="15"/>
      <c r="BK1438" s="8"/>
      <c r="BQ1438" s="15"/>
      <c r="BV1438" s="8"/>
      <c r="BW1438" s="8"/>
      <c r="CB1438" s="15"/>
      <c r="CG1438" s="8"/>
      <c r="CM1438" s="15"/>
      <c r="CR1438" s="8"/>
      <c r="CX1438" s="15"/>
    </row>
    <row r="1439" spans="3:102" s="1" customFormat="1" x14ac:dyDescent="0.25">
      <c r="C1439" s="15"/>
      <c r="F1439" s="26"/>
      <c r="H1439" s="8"/>
      <c r="N1439" s="15"/>
      <c r="S1439" s="8"/>
      <c r="Y1439" s="15"/>
      <c r="AD1439" s="8"/>
      <c r="AJ1439" s="15"/>
      <c r="AO1439" s="8"/>
      <c r="AU1439" s="15"/>
      <c r="AZ1439" s="8"/>
      <c r="BF1439" s="15"/>
      <c r="BK1439" s="8"/>
      <c r="BQ1439" s="15"/>
      <c r="BV1439" s="8"/>
      <c r="BW1439" s="8"/>
      <c r="CB1439" s="15"/>
      <c r="CG1439" s="8"/>
      <c r="CM1439" s="15"/>
      <c r="CR1439" s="8"/>
      <c r="CX1439" s="15"/>
    </row>
    <row r="1440" spans="3:102" s="1" customFormat="1" x14ac:dyDescent="0.25">
      <c r="C1440" s="15"/>
      <c r="F1440" s="26"/>
      <c r="H1440" s="8"/>
      <c r="N1440" s="15"/>
      <c r="S1440" s="8"/>
      <c r="Y1440" s="15"/>
      <c r="AD1440" s="8"/>
      <c r="AJ1440" s="15"/>
      <c r="AO1440" s="8"/>
      <c r="AU1440" s="15"/>
      <c r="AZ1440" s="8"/>
      <c r="BF1440" s="15"/>
      <c r="BK1440" s="8"/>
      <c r="BQ1440" s="15"/>
      <c r="BV1440" s="8"/>
      <c r="BW1440" s="8"/>
      <c r="CB1440" s="15"/>
      <c r="CG1440" s="8"/>
      <c r="CM1440" s="15"/>
      <c r="CR1440" s="8"/>
      <c r="CX1440" s="15"/>
    </row>
    <row r="1441" spans="3:102" s="1" customFormat="1" x14ac:dyDescent="0.25">
      <c r="C1441" s="15"/>
      <c r="F1441" s="26"/>
      <c r="H1441" s="8"/>
      <c r="N1441" s="15"/>
      <c r="S1441" s="8"/>
      <c r="Y1441" s="15"/>
      <c r="AD1441" s="8"/>
      <c r="AJ1441" s="15"/>
      <c r="AO1441" s="8"/>
      <c r="AU1441" s="15"/>
      <c r="AZ1441" s="8"/>
      <c r="BF1441" s="15"/>
      <c r="BK1441" s="8"/>
      <c r="BQ1441" s="15"/>
      <c r="BV1441" s="8"/>
      <c r="BW1441" s="8"/>
      <c r="CB1441" s="15"/>
      <c r="CG1441" s="8"/>
      <c r="CM1441" s="15"/>
      <c r="CR1441" s="8"/>
      <c r="CX1441" s="15"/>
    </row>
    <row r="1442" spans="3:102" s="1" customFormat="1" x14ac:dyDescent="0.25">
      <c r="C1442" s="15"/>
      <c r="F1442" s="26"/>
      <c r="H1442" s="8"/>
      <c r="N1442" s="15"/>
      <c r="S1442" s="8"/>
      <c r="Y1442" s="15"/>
      <c r="AD1442" s="8"/>
      <c r="AJ1442" s="15"/>
      <c r="AO1442" s="8"/>
      <c r="AU1442" s="15"/>
      <c r="AZ1442" s="8"/>
      <c r="BF1442" s="15"/>
      <c r="BK1442" s="8"/>
      <c r="BQ1442" s="15"/>
      <c r="BV1442" s="8"/>
      <c r="BW1442" s="8"/>
      <c r="CB1442" s="15"/>
      <c r="CG1442" s="8"/>
      <c r="CM1442" s="15"/>
      <c r="CR1442" s="8"/>
      <c r="CX1442" s="15"/>
    </row>
    <row r="1443" spans="3:102" s="1" customFormat="1" x14ac:dyDescent="0.25">
      <c r="C1443" s="15"/>
      <c r="F1443" s="26"/>
      <c r="H1443" s="8"/>
      <c r="N1443" s="15"/>
      <c r="S1443" s="8"/>
      <c r="Y1443" s="15"/>
      <c r="AD1443" s="8"/>
      <c r="AJ1443" s="15"/>
      <c r="AO1443" s="8"/>
      <c r="AU1443" s="15"/>
      <c r="AZ1443" s="8"/>
      <c r="BF1443" s="15"/>
      <c r="BK1443" s="8"/>
      <c r="BQ1443" s="15"/>
      <c r="BV1443" s="8"/>
      <c r="BW1443" s="8"/>
      <c r="CB1443" s="15"/>
      <c r="CG1443" s="8"/>
      <c r="CM1443" s="15"/>
      <c r="CR1443" s="8"/>
      <c r="CX1443" s="15"/>
    </row>
    <row r="1444" spans="3:102" s="1" customFormat="1" x14ac:dyDescent="0.25">
      <c r="C1444" s="15"/>
      <c r="F1444" s="26"/>
      <c r="H1444" s="8"/>
      <c r="N1444" s="15"/>
      <c r="S1444" s="8"/>
      <c r="Y1444" s="15"/>
      <c r="AD1444" s="8"/>
      <c r="AJ1444" s="15"/>
      <c r="AO1444" s="8"/>
      <c r="AU1444" s="15"/>
      <c r="AZ1444" s="8"/>
      <c r="BF1444" s="15"/>
      <c r="BK1444" s="8"/>
      <c r="BQ1444" s="15"/>
      <c r="BV1444" s="8"/>
      <c r="BW1444" s="8"/>
      <c r="CB1444" s="15"/>
      <c r="CG1444" s="8"/>
      <c r="CM1444" s="15"/>
      <c r="CR1444" s="8"/>
      <c r="CX1444" s="15"/>
    </row>
    <row r="1445" spans="3:102" s="1" customFormat="1" x14ac:dyDescent="0.25">
      <c r="C1445" s="15"/>
      <c r="F1445" s="26"/>
      <c r="H1445" s="8"/>
      <c r="N1445" s="15"/>
      <c r="S1445" s="8"/>
      <c r="Y1445" s="15"/>
      <c r="AD1445" s="8"/>
      <c r="AJ1445" s="15"/>
      <c r="AO1445" s="8"/>
      <c r="AU1445" s="15"/>
      <c r="AZ1445" s="8"/>
      <c r="BF1445" s="15"/>
      <c r="BK1445" s="8"/>
      <c r="BQ1445" s="15"/>
      <c r="BV1445" s="8"/>
      <c r="BW1445" s="8"/>
      <c r="CB1445" s="15"/>
      <c r="CG1445" s="8"/>
      <c r="CM1445" s="15"/>
      <c r="CR1445" s="8"/>
      <c r="CX1445" s="15"/>
    </row>
    <row r="1446" spans="3:102" s="1" customFormat="1" x14ac:dyDescent="0.25">
      <c r="C1446" s="15"/>
      <c r="F1446" s="26"/>
      <c r="H1446" s="8"/>
      <c r="N1446" s="15"/>
      <c r="S1446" s="8"/>
      <c r="Y1446" s="15"/>
      <c r="AD1446" s="8"/>
      <c r="AJ1446" s="15"/>
      <c r="AO1446" s="8"/>
      <c r="AU1446" s="15"/>
      <c r="AZ1446" s="8"/>
      <c r="BF1446" s="15"/>
      <c r="BK1446" s="8"/>
      <c r="BQ1446" s="15"/>
      <c r="BV1446" s="8"/>
      <c r="BW1446" s="8"/>
      <c r="CB1446" s="15"/>
      <c r="CG1446" s="8"/>
      <c r="CM1446" s="15"/>
      <c r="CR1446" s="8"/>
      <c r="CX1446" s="15"/>
    </row>
    <row r="1447" spans="3:102" s="1" customFormat="1" x14ac:dyDescent="0.25">
      <c r="C1447" s="15"/>
      <c r="F1447" s="26"/>
      <c r="H1447" s="8"/>
      <c r="N1447" s="15"/>
      <c r="S1447" s="8"/>
      <c r="Y1447" s="15"/>
      <c r="AD1447" s="8"/>
      <c r="AJ1447" s="15"/>
      <c r="AO1447" s="8"/>
      <c r="AU1447" s="15"/>
      <c r="AZ1447" s="8"/>
      <c r="BF1447" s="15"/>
      <c r="BK1447" s="8"/>
      <c r="BQ1447" s="15"/>
      <c r="BV1447" s="8"/>
      <c r="BW1447" s="8"/>
      <c r="CB1447" s="15"/>
      <c r="CG1447" s="8"/>
      <c r="CM1447" s="15"/>
      <c r="CR1447" s="8"/>
      <c r="CX1447" s="15"/>
    </row>
    <row r="1448" spans="3:102" s="1" customFormat="1" x14ac:dyDescent="0.25">
      <c r="C1448" s="15"/>
      <c r="F1448" s="26"/>
      <c r="H1448" s="8"/>
      <c r="N1448" s="15"/>
      <c r="S1448" s="8"/>
      <c r="Y1448" s="15"/>
      <c r="AD1448" s="8"/>
      <c r="AJ1448" s="15"/>
      <c r="AO1448" s="8"/>
      <c r="AU1448" s="15"/>
      <c r="AZ1448" s="8"/>
      <c r="BF1448" s="15"/>
      <c r="BK1448" s="8"/>
      <c r="BQ1448" s="15"/>
      <c r="BV1448" s="8"/>
      <c r="BW1448" s="8"/>
      <c r="CB1448" s="15"/>
      <c r="CG1448" s="8"/>
      <c r="CM1448" s="15"/>
      <c r="CR1448" s="8"/>
      <c r="CX1448" s="15"/>
    </row>
    <row r="1449" spans="3:102" s="1" customFormat="1" x14ac:dyDescent="0.25">
      <c r="C1449" s="15"/>
      <c r="F1449" s="26"/>
      <c r="H1449" s="8"/>
      <c r="N1449" s="15"/>
      <c r="S1449" s="8"/>
      <c r="Y1449" s="15"/>
      <c r="AD1449" s="8"/>
      <c r="AJ1449" s="15"/>
      <c r="AO1449" s="8"/>
      <c r="AU1449" s="15"/>
      <c r="AZ1449" s="8"/>
      <c r="BF1449" s="15"/>
      <c r="BK1449" s="8"/>
      <c r="BQ1449" s="15"/>
      <c r="BV1449" s="8"/>
      <c r="BW1449" s="8"/>
      <c r="CB1449" s="15"/>
      <c r="CG1449" s="8"/>
      <c r="CM1449" s="15"/>
      <c r="CR1449" s="8"/>
      <c r="CX1449" s="15"/>
    </row>
    <row r="1450" spans="3:102" s="1" customFormat="1" x14ac:dyDescent="0.25">
      <c r="C1450" s="15"/>
      <c r="F1450" s="26"/>
      <c r="H1450" s="8"/>
      <c r="N1450" s="15"/>
      <c r="S1450" s="8"/>
      <c r="Y1450" s="15"/>
      <c r="AD1450" s="8"/>
      <c r="AJ1450" s="15"/>
      <c r="AO1450" s="8"/>
      <c r="AU1450" s="15"/>
      <c r="AZ1450" s="8"/>
      <c r="BF1450" s="15"/>
      <c r="BK1450" s="8"/>
      <c r="BQ1450" s="15"/>
      <c r="BV1450" s="8"/>
      <c r="BW1450" s="8"/>
      <c r="CB1450" s="15"/>
      <c r="CG1450" s="8"/>
      <c r="CM1450" s="15"/>
      <c r="CR1450" s="8"/>
      <c r="CX1450" s="15"/>
    </row>
    <row r="1451" spans="3:102" s="1" customFormat="1" x14ac:dyDescent="0.25">
      <c r="C1451" s="15"/>
      <c r="F1451" s="26"/>
      <c r="H1451" s="8"/>
      <c r="N1451" s="15"/>
      <c r="S1451" s="8"/>
      <c r="Y1451" s="15"/>
      <c r="AD1451" s="8"/>
      <c r="AJ1451" s="15"/>
      <c r="AO1451" s="8"/>
      <c r="AU1451" s="15"/>
      <c r="AZ1451" s="8"/>
      <c r="BF1451" s="15"/>
      <c r="BK1451" s="8"/>
      <c r="BQ1451" s="15"/>
      <c r="BV1451" s="8"/>
      <c r="BW1451" s="8"/>
      <c r="CB1451" s="15"/>
      <c r="CG1451" s="8"/>
      <c r="CM1451" s="15"/>
      <c r="CR1451" s="8"/>
      <c r="CX1451" s="15"/>
    </row>
    <row r="1452" spans="3:102" s="1" customFormat="1" x14ac:dyDescent="0.25">
      <c r="C1452" s="15"/>
      <c r="F1452" s="26"/>
      <c r="H1452" s="8"/>
      <c r="N1452" s="15"/>
      <c r="S1452" s="8"/>
      <c r="Y1452" s="15"/>
      <c r="AD1452" s="8"/>
      <c r="AJ1452" s="15"/>
      <c r="AO1452" s="8"/>
      <c r="AU1452" s="15"/>
      <c r="AZ1452" s="8"/>
      <c r="BF1452" s="15"/>
      <c r="BK1452" s="8"/>
      <c r="BQ1452" s="15"/>
      <c r="BV1452" s="8"/>
      <c r="BW1452" s="8"/>
      <c r="CB1452" s="15"/>
      <c r="CG1452" s="8"/>
      <c r="CM1452" s="15"/>
      <c r="CR1452" s="8"/>
      <c r="CX1452" s="15"/>
    </row>
    <row r="1453" spans="3:102" s="1" customFormat="1" x14ac:dyDescent="0.25">
      <c r="C1453" s="15"/>
      <c r="F1453" s="26"/>
      <c r="H1453" s="8"/>
      <c r="N1453" s="15"/>
      <c r="S1453" s="8"/>
      <c r="Y1453" s="15"/>
      <c r="AD1453" s="8"/>
      <c r="AJ1453" s="15"/>
      <c r="AO1453" s="8"/>
      <c r="AU1453" s="15"/>
      <c r="AZ1453" s="8"/>
      <c r="BF1453" s="15"/>
      <c r="BK1453" s="8"/>
      <c r="BQ1453" s="15"/>
      <c r="BV1453" s="8"/>
      <c r="BW1453" s="8"/>
      <c r="CB1453" s="15"/>
      <c r="CG1453" s="8"/>
      <c r="CM1453" s="15"/>
      <c r="CR1453" s="8"/>
      <c r="CX1453" s="15"/>
    </row>
    <row r="1454" spans="3:102" s="1" customFormat="1" x14ac:dyDescent="0.25">
      <c r="C1454" s="15"/>
      <c r="F1454" s="26"/>
      <c r="H1454" s="8"/>
      <c r="N1454" s="15"/>
      <c r="S1454" s="8"/>
      <c r="Y1454" s="15"/>
      <c r="AD1454" s="8"/>
      <c r="AJ1454" s="15"/>
      <c r="AO1454" s="8"/>
      <c r="AU1454" s="15"/>
      <c r="AZ1454" s="8"/>
      <c r="BF1454" s="15"/>
      <c r="BK1454" s="8"/>
      <c r="BQ1454" s="15"/>
      <c r="BV1454" s="8"/>
      <c r="BW1454" s="8"/>
      <c r="CB1454" s="15"/>
      <c r="CG1454" s="8"/>
      <c r="CM1454" s="15"/>
      <c r="CR1454" s="8"/>
      <c r="CX1454" s="15"/>
    </row>
    <row r="1455" spans="3:102" s="1" customFormat="1" x14ac:dyDescent="0.25">
      <c r="C1455" s="15"/>
      <c r="F1455" s="26"/>
      <c r="H1455" s="8"/>
      <c r="N1455" s="15"/>
      <c r="S1455" s="8"/>
      <c r="Y1455" s="15"/>
      <c r="AD1455" s="8"/>
      <c r="AJ1455" s="15"/>
      <c r="AO1455" s="8"/>
      <c r="AU1455" s="15"/>
      <c r="AZ1455" s="8"/>
      <c r="BF1455" s="15"/>
      <c r="BK1455" s="8"/>
      <c r="BQ1455" s="15"/>
      <c r="BV1455" s="8"/>
      <c r="BW1455" s="8"/>
      <c r="CB1455" s="15"/>
      <c r="CG1455" s="8"/>
      <c r="CM1455" s="15"/>
      <c r="CR1455" s="8"/>
      <c r="CX1455" s="15"/>
    </row>
    <row r="1456" spans="3:102" s="1" customFormat="1" x14ac:dyDescent="0.25">
      <c r="C1456" s="15"/>
      <c r="F1456" s="26"/>
      <c r="H1456" s="8"/>
      <c r="N1456" s="15"/>
      <c r="S1456" s="8"/>
      <c r="Y1456" s="15"/>
      <c r="AD1456" s="8"/>
      <c r="AJ1456" s="15"/>
      <c r="AO1456" s="8"/>
      <c r="AU1456" s="15"/>
      <c r="AZ1456" s="8"/>
      <c r="BF1456" s="15"/>
      <c r="BK1456" s="8"/>
      <c r="BQ1456" s="15"/>
      <c r="BV1456" s="8"/>
      <c r="BW1456" s="8"/>
      <c r="CB1456" s="15"/>
      <c r="CG1456" s="8"/>
      <c r="CM1456" s="15"/>
      <c r="CR1456" s="8"/>
      <c r="CX1456" s="15"/>
    </row>
    <row r="1457" spans="3:102" s="1" customFormat="1" x14ac:dyDescent="0.25">
      <c r="C1457" s="15"/>
      <c r="F1457" s="26"/>
      <c r="H1457" s="8"/>
      <c r="N1457" s="15"/>
      <c r="S1457" s="8"/>
      <c r="Y1457" s="15"/>
      <c r="AD1457" s="8"/>
      <c r="AJ1457" s="15"/>
      <c r="AO1457" s="8"/>
      <c r="AU1457" s="15"/>
      <c r="AZ1457" s="8"/>
      <c r="BF1457" s="15"/>
      <c r="BK1457" s="8"/>
      <c r="BQ1457" s="15"/>
      <c r="BV1457" s="8"/>
      <c r="BW1457" s="8"/>
      <c r="CB1457" s="15"/>
      <c r="CG1457" s="8"/>
      <c r="CM1457" s="15"/>
      <c r="CR1457" s="8"/>
      <c r="CX1457" s="15"/>
    </row>
    <row r="1458" spans="3:102" s="1" customFormat="1" x14ac:dyDescent="0.25">
      <c r="C1458" s="15"/>
      <c r="F1458" s="26"/>
      <c r="H1458" s="8"/>
      <c r="N1458" s="15"/>
      <c r="S1458" s="8"/>
      <c r="Y1458" s="15"/>
      <c r="AD1458" s="8"/>
      <c r="AJ1458" s="15"/>
      <c r="AO1458" s="8"/>
      <c r="AU1458" s="15"/>
      <c r="AZ1458" s="8"/>
      <c r="BF1458" s="15"/>
      <c r="BK1458" s="8"/>
      <c r="BQ1458" s="15"/>
      <c r="BV1458" s="8"/>
      <c r="BW1458" s="8"/>
      <c r="CB1458" s="15"/>
      <c r="CG1458" s="8"/>
      <c r="CM1458" s="15"/>
      <c r="CR1458" s="8"/>
      <c r="CX1458" s="15"/>
    </row>
    <row r="1459" spans="3:102" s="1" customFormat="1" x14ac:dyDescent="0.25">
      <c r="C1459" s="15"/>
      <c r="F1459" s="26"/>
      <c r="H1459" s="8"/>
      <c r="N1459" s="15"/>
      <c r="S1459" s="8"/>
      <c r="Y1459" s="15"/>
      <c r="AD1459" s="8"/>
      <c r="AJ1459" s="15"/>
      <c r="AO1459" s="8"/>
      <c r="AU1459" s="15"/>
      <c r="AZ1459" s="8"/>
      <c r="BF1459" s="15"/>
      <c r="BK1459" s="8"/>
      <c r="BQ1459" s="15"/>
      <c r="BV1459" s="8"/>
      <c r="BW1459" s="8"/>
      <c r="CB1459" s="15"/>
      <c r="CG1459" s="8"/>
      <c r="CM1459" s="15"/>
      <c r="CR1459" s="8"/>
      <c r="CX1459" s="15"/>
    </row>
    <row r="1460" spans="3:102" s="1" customFormat="1" x14ac:dyDescent="0.25">
      <c r="C1460" s="15"/>
      <c r="F1460" s="26"/>
      <c r="H1460" s="8"/>
      <c r="N1460" s="15"/>
      <c r="S1460" s="8"/>
      <c r="Y1460" s="15"/>
      <c r="AD1460" s="8"/>
      <c r="AJ1460" s="15"/>
      <c r="AO1460" s="8"/>
      <c r="AU1460" s="15"/>
      <c r="AZ1460" s="8"/>
      <c r="BF1460" s="15"/>
      <c r="BK1460" s="8"/>
      <c r="BQ1460" s="15"/>
      <c r="BV1460" s="8"/>
      <c r="BW1460" s="8"/>
      <c r="CB1460" s="15"/>
      <c r="CG1460" s="8"/>
      <c r="CM1460" s="15"/>
      <c r="CR1460" s="8"/>
      <c r="CX1460" s="15"/>
    </row>
    <row r="1461" spans="3:102" s="1" customFormat="1" x14ac:dyDescent="0.25">
      <c r="C1461" s="15"/>
      <c r="F1461" s="26"/>
      <c r="H1461" s="8"/>
      <c r="N1461" s="15"/>
      <c r="S1461" s="8"/>
      <c r="Y1461" s="15"/>
      <c r="AD1461" s="8"/>
      <c r="AJ1461" s="15"/>
      <c r="AO1461" s="8"/>
      <c r="AU1461" s="15"/>
      <c r="AZ1461" s="8"/>
      <c r="BF1461" s="15"/>
      <c r="BK1461" s="8"/>
      <c r="BQ1461" s="15"/>
      <c r="BV1461" s="8"/>
      <c r="BW1461" s="8"/>
      <c r="CB1461" s="15"/>
      <c r="CG1461" s="8"/>
      <c r="CM1461" s="15"/>
      <c r="CR1461" s="8"/>
      <c r="CX1461" s="15"/>
    </row>
    <row r="1462" spans="3:102" s="1" customFormat="1" x14ac:dyDescent="0.25">
      <c r="C1462" s="15"/>
      <c r="F1462" s="26"/>
      <c r="H1462" s="8"/>
      <c r="N1462" s="15"/>
      <c r="S1462" s="8"/>
      <c r="Y1462" s="15"/>
      <c r="AD1462" s="8"/>
      <c r="AJ1462" s="15"/>
      <c r="AO1462" s="8"/>
      <c r="AU1462" s="15"/>
      <c r="AZ1462" s="8"/>
      <c r="BF1462" s="15"/>
      <c r="BK1462" s="8"/>
      <c r="BQ1462" s="15"/>
      <c r="BV1462" s="8"/>
      <c r="BW1462" s="8"/>
      <c r="CB1462" s="15"/>
      <c r="CG1462" s="8"/>
      <c r="CM1462" s="15"/>
      <c r="CR1462" s="8"/>
      <c r="CX1462" s="15"/>
    </row>
    <row r="1463" spans="3:102" s="1" customFormat="1" x14ac:dyDescent="0.25">
      <c r="C1463" s="15"/>
      <c r="F1463" s="26"/>
      <c r="H1463" s="8"/>
      <c r="N1463" s="15"/>
      <c r="S1463" s="8"/>
      <c r="Y1463" s="15"/>
      <c r="AD1463" s="8"/>
      <c r="AJ1463" s="15"/>
      <c r="AO1463" s="8"/>
      <c r="AU1463" s="15"/>
      <c r="AZ1463" s="8"/>
      <c r="BF1463" s="15"/>
      <c r="BK1463" s="8"/>
      <c r="BQ1463" s="15"/>
      <c r="BV1463" s="8"/>
      <c r="BW1463" s="8"/>
      <c r="CB1463" s="15"/>
      <c r="CG1463" s="8"/>
      <c r="CM1463" s="15"/>
      <c r="CR1463" s="8"/>
      <c r="CX1463" s="15"/>
    </row>
    <row r="1464" spans="3:102" s="1" customFormat="1" x14ac:dyDescent="0.25">
      <c r="C1464" s="15"/>
      <c r="F1464" s="26"/>
      <c r="H1464" s="8"/>
      <c r="N1464" s="15"/>
      <c r="S1464" s="8"/>
      <c r="Y1464" s="15"/>
      <c r="AD1464" s="8"/>
      <c r="AJ1464" s="15"/>
      <c r="AO1464" s="8"/>
      <c r="AU1464" s="15"/>
      <c r="AZ1464" s="8"/>
      <c r="BF1464" s="15"/>
      <c r="BK1464" s="8"/>
      <c r="BQ1464" s="15"/>
      <c r="BV1464" s="8"/>
      <c r="BW1464" s="8"/>
      <c r="CB1464" s="15"/>
      <c r="CG1464" s="8"/>
      <c r="CM1464" s="15"/>
      <c r="CR1464" s="8"/>
      <c r="CX1464" s="15"/>
    </row>
    <row r="1465" spans="3:102" s="1" customFormat="1" x14ac:dyDescent="0.25">
      <c r="C1465" s="15"/>
      <c r="F1465" s="26"/>
      <c r="H1465" s="8"/>
      <c r="N1465" s="15"/>
      <c r="S1465" s="8"/>
      <c r="Y1465" s="15"/>
      <c r="AD1465" s="8"/>
      <c r="AJ1465" s="15"/>
      <c r="AO1465" s="8"/>
      <c r="AU1465" s="15"/>
      <c r="AZ1465" s="8"/>
      <c r="BF1465" s="15"/>
      <c r="BK1465" s="8"/>
      <c r="BQ1465" s="15"/>
      <c r="BV1465" s="8"/>
      <c r="BW1465" s="8"/>
      <c r="CB1465" s="15"/>
      <c r="CG1465" s="8"/>
      <c r="CM1465" s="15"/>
      <c r="CR1465" s="8"/>
      <c r="CX1465" s="15"/>
    </row>
    <row r="1466" spans="3:102" s="1" customFormat="1" x14ac:dyDescent="0.25">
      <c r="C1466" s="15"/>
      <c r="F1466" s="26"/>
      <c r="H1466" s="8"/>
      <c r="N1466" s="15"/>
      <c r="S1466" s="8"/>
      <c r="Y1466" s="15"/>
      <c r="AD1466" s="8"/>
      <c r="AJ1466" s="15"/>
      <c r="AO1466" s="8"/>
      <c r="AU1466" s="15"/>
      <c r="AZ1466" s="8"/>
      <c r="BF1466" s="15"/>
      <c r="BK1466" s="8"/>
      <c r="BQ1466" s="15"/>
      <c r="BV1466" s="8"/>
      <c r="BW1466" s="8"/>
      <c r="CB1466" s="15"/>
      <c r="CG1466" s="8"/>
      <c r="CM1466" s="15"/>
      <c r="CR1466" s="8"/>
      <c r="CX1466" s="15"/>
    </row>
    <row r="1467" spans="3:102" s="1" customFormat="1" x14ac:dyDescent="0.25">
      <c r="C1467" s="15"/>
      <c r="F1467" s="26"/>
      <c r="H1467" s="8"/>
      <c r="N1467" s="15"/>
      <c r="S1467" s="8"/>
      <c r="Y1467" s="15"/>
      <c r="AD1467" s="8"/>
      <c r="AJ1467" s="15"/>
      <c r="AO1467" s="8"/>
      <c r="AU1467" s="15"/>
      <c r="AZ1467" s="8"/>
      <c r="BF1467" s="15"/>
      <c r="BK1467" s="8"/>
      <c r="BQ1467" s="15"/>
      <c r="BV1467" s="8"/>
      <c r="BW1467" s="8"/>
      <c r="CB1467" s="15"/>
      <c r="CG1467" s="8"/>
      <c r="CM1467" s="15"/>
      <c r="CR1467" s="8"/>
      <c r="CX1467" s="15"/>
    </row>
    <row r="1468" spans="3:102" s="1" customFormat="1" x14ac:dyDescent="0.25">
      <c r="C1468" s="15"/>
      <c r="F1468" s="26"/>
      <c r="H1468" s="8"/>
      <c r="N1468" s="15"/>
      <c r="S1468" s="8"/>
      <c r="Y1468" s="15"/>
      <c r="AD1468" s="8"/>
      <c r="AJ1468" s="15"/>
      <c r="AO1468" s="8"/>
      <c r="AU1468" s="15"/>
      <c r="AZ1468" s="8"/>
      <c r="BF1468" s="15"/>
      <c r="BK1468" s="8"/>
      <c r="BQ1468" s="15"/>
      <c r="BV1468" s="8"/>
      <c r="BW1468" s="8"/>
      <c r="CB1468" s="15"/>
      <c r="CG1468" s="8"/>
      <c r="CM1468" s="15"/>
      <c r="CR1468" s="8"/>
      <c r="CX1468" s="15"/>
    </row>
    <row r="1469" spans="3:102" s="1" customFormat="1" x14ac:dyDescent="0.25">
      <c r="C1469" s="15"/>
      <c r="F1469" s="26"/>
      <c r="H1469" s="8"/>
      <c r="N1469" s="15"/>
      <c r="S1469" s="8"/>
      <c r="Y1469" s="15"/>
      <c r="AD1469" s="8"/>
      <c r="AJ1469" s="15"/>
      <c r="AO1469" s="8"/>
      <c r="AU1469" s="15"/>
      <c r="AZ1469" s="8"/>
      <c r="BF1469" s="15"/>
      <c r="BK1469" s="8"/>
      <c r="BQ1469" s="15"/>
      <c r="BV1469" s="8"/>
      <c r="BW1469" s="8"/>
      <c r="CB1469" s="15"/>
      <c r="CG1469" s="8"/>
      <c r="CM1469" s="15"/>
      <c r="CR1469" s="8"/>
      <c r="CX1469" s="15"/>
    </row>
    <row r="1470" spans="3:102" s="1" customFormat="1" x14ac:dyDescent="0.25">
      <c r="C1470" s="15"/>
      <c r="F1470" s="26"/>
      <c r="H1470" s="8"/>
      <c r="N1470" s="15"/>
      <c r="S1470" s="8"/>
      <c r="Y1470" s="15"/>
      <c r="AD1470" s="8"/>
      <c r="AJ1470" s="15"/>
      <c r="AO1470" s="8"/>
      <c r="AU1470" s="15"/>
      <c r="AZ1470" s="8"/>
      <c r="BF1470" s="15"/>
      <c r="BK1470" s="8"/>
      <c r="BQ1470" s="15"/>
      <c r="BV1470" s="8"/>
      <c r="BW1470" s="8"/>
      <c r="CB1470" s="15"/>
      <c r="CG1470" s="8"/>
      <c r="CM1470" s="15"/>
      <c r="CR1470" s="8"/>
      <c r="CX1470" s="15"/>
    </row>
    <row r="1471" spans="3:102" s="1" customFormat="1" x14ac:dyDescent="0.25">
      <c r="C1471" s="15"/>
      <c r="F1471" s="26"/>
      <c r="H1471" s="8"/>
      <c r="N1471" s="15"/>
      <c r="S1471" s="8"/>
      <c r="Y1471" s="15"/>
      <c r="AD1471" s="8"/>
      <c r="AJ1471" s="15"/>
      <c r="AO1471" s="8"/>
      <c r="AU1471" s="15"/>
      <c r="AZ1471" s="8"/>
      <c r="BF1471" s="15"/>
      <c r="BK1471" s="8"/>
      <c r="BQ1471" s="15"/>
      <c r="BV1471" s="8"/>
      <c r="BW1471" s="8"/>
      <c r="CB1471" s="15"/>
      <c r="CG1471" s="8"/>
      <c r="CM1471" s="15"/>
      <c r="CR1471" s="8"/>
      <c r="CX1471" s="15"/>
    </row>
    <row r="1472" spans="3:102" s="1" customFormat="1" x14ac:dyDescent="0.25">
      <c r="C1472" s="15"/>
      <c r="F1472" s="26"/>
      <c r="H1472" s="8"/>
      <c r="N1472" s="15"/>
      <c r="S1472" s="8"/>
      <c r="Y1472" s="15"/>
      <c r="AD1472" s="8"/>
      <c r="AJ1472" s="15"/>
      <c r="AO1472" s="8"/>
      <c r="AU1472" s="15"/>
      <c r="AZ1472" s="8"/>
      <c r="BF1472" s="15"/>
      <c r="BK1472" s="8"/>
      <c r="BQ1472" s="15"/>
      <c r="BV1472" s="8"/>
      <c r="BW1472" s="8"/>
      <c r="CB1472" s="15"/>
      <c r="CG1472" s="8"/>
      <c r="CM1472" s="15"/>
      <c r="CR1472" s="8"/>
      <c r="CX1472" s="15"/>
    </row>
    <row r="1473" spans="3:102" s="1" customFormat="1" x14ac:dyDescent="0.25">
      <c r="C1473" s="15"/>
      <c r="F1473" s="26"/>
      <c r="H1473" s="8"/>
      <c r="N1473" s="15"/>
      <c r="S1473" s="8"/>
      <c r="Y1473" s="15"/>
      <c r="AD1473" s="8"/>
      <c r="AJ1473" s="15"/>
      <c r="AO1473" s="8"/>
      <c r="AU1473" s="15"/>
      <c r="AZ1473" s="8"/>
      <c r="BF1473" s="15"/>
      <c r="BK1473" s="8"/>
      <c r="BQ1473" s="15"/>
      <c r="BV1473" s="8"/>
      <c r="BW1473" s="8"/>
      <c r="CB1473" s="15"/>
      <c r="CG1473" s="8"/>
      <c r="CM1473" s="15"/>
      <c r="CR1473" s="8"/>
      <c r="CX1473" s="15"/>
    </row>
    <row r="1474" spans="3:102" s="1" customFormat="1" x14ac:dyDescent="0.25">
      <c r="C1474" s="15"/>
      <c r="F1474" s="26"/>
      <c r="H1474" s="8"/>
      <c r="N1474" s="15"/>
      <c r="S1474" s="8"/>
      <c r="Y1474" s="15"/>
      <c r="AD1474" s="8"/>
      <c r="AJ1474" s="15"/>
      <c r="AO1474" s="8"/>
      <c r="AU1474" s="15"/>
      <c r="AZ1474" s="8"/>
      <c r="BF1474" s="15"/>
      <c r="BK1474" s="8"/>
      <c r="BQ1474" s="15"/>
      <c r="BV1474" s="8"/>
      <c r="BW1474" s="8"/>
      <c r="CB1474" s="15"/>
      <c r="CG1474" s="8"/>
      <c r="CM1474" s="15"/>
      <c r="CR1474" s="8"/>
      <c r="CX1474" s="15"/>
    </row>
    <row r="1475" spans="3:102" s="1" customFormat="1" x14ac:dyDescent="0.25">
      <c r="C1475" s="15"/>
      <c r="F1475" s="26"/>
      <c r="H1475" s="8"/>
      <c r="N1475" s="15"/>
      <c r="S1475" s="8"/>
      <c r="Y1475" s="15"/>
      <c r="AD1475" s="8"/>
      <c r="AJ1475" s="15"/>
      <c r="AO1475" s="8"/>
      <c r="AU1475" s="15"/>
      <c r="AZ1475" s="8"/>
      <c r="BF1475" s="15"/>
      <c r="BK1475" s="8"/>
      <c r="BQ1475" s="15"/>
      <c r="BV1475" s="8"/>
      <c r="BW1475" s="8"/>
      <c r="CB1475" s="15"/>
      <c r="CG1475" s="8"/>
      <c r="CM1475" s="15"/>
      <c r="CR1475" s="8"/>
      <c r="CX1475" s="15"/>
    </row>
    <row r="1476" spans="3:102" s="1" customFormat="1" x14ac:dyDescent="0.25">
      <c r="C1476" s="15"/>
      <c r="F1476" s="26"/>
      <c r="H1476" s="8"/>
      <c r="N1476" s="15"/>
      <c r="S1476" s="8"/>
      <c r="Y1476" s="15"/>
      <c r="AD1476" s="8"/>
      <c r="AJ1476" s="15"/>
      <c r="AO1476" s="8"/>
      <c r="AU1476" s="15"/>
      <c r="AZ1476" s="8"/>
      <c r="BF1476" s="15"/>
      <c r="BK1476" s="8"/>
      <c r="BQ1476" s="15"/>
      <c r="BV1476" s="8"/>
      <c r="BW1476" s="8"/>
      <c r="CB1476" s="15"/>
      <c r="CG1476" s="8"/>
      <c r="CM1476" s="15"/>
      <c r="CR1476" s="8"/>
      <c r="CX1476" s="15"/>
    </row>
    <row r="1477" spans="3:102" s="1" customFormat="1" x14ac:dyDescent="0.25">
      <c r="C1477" s="15"/>
      <c r="F1477" s="26"/>
      <c r="H1477" s="8"/>
      <c r="N1477" s="15"/>
      <c r="S1477" s="8"/>
      <c r="Y1477" s="15"/>
      <c r="AD1477" s="8"/>
      <c r="AJ1477" s="15"/>
      <c r="AO1477" s="8"/>
      <c r="AU1477" s="15"/>
      <c r="AZ1477" s="8"/>
      <c r="BF1477" s="15"/>
      <c r="BK1477" s="8"/>
      <c r="BQ1477" s="15"/>
      <c r="BV1477" s="8"/>
      <c r="BW1477" s="8"/>
      <c r="CB1477" s="15"/>
      <c r="CG1477" s="8"/>
      <c r="CM1477" s="15"/>
      <c r="CR1477" s="8"/>
      <c r="CX1477" s="15"/>
    </row>
    <row r="1478" spans="3:102" s="1" customFormat="1" x14ac:dyDescent="0.25">
      <c r="C1478" s="15"/>
      <c r="F1478" s="26"/>
      <c r="H1478" s="8"/>
      <c r="N1478" s="15"/>
      <c r="S1478" s="8"/>
      <c r="Y1478" s="15"/>
      <c r="AD1478" s="8"/>
      <c r="AJ1478" s="15"/>
      <c r="AO1478" s="8"/>
      <c r="AU1478" s="15"/>
      <c r="AZ1478" s="8"/>
      <c r="BF1478" s="15"/>
      <c r="BK1478" s="8"/>
      <c r="BQ1478" s="15"/>
      <c r="BV1478" s="8"/>
      <c r="BW1478" s="8"/>
      <c r="CB1478" s="15"/>
      <c r="CG1478" s="8"/>
      <c r="CM1478" s="15"/>
      <c r="CR1478" s="8"/>
      <c r="CX1478" s="15"/>
    </row>
    <row r="1479" spans="3:102" s="1" customFormat="1" x14ac:dyDescent="0.25">
      <c r="C1479" s="15"/>
      <c r="F1479" s="26"/>
      <c r="H1479" s="8"/>
      <c r="N1479" s="15"/>
      <c r="S1479" s="8"/>
      <c r="Y1479" s="15"/>
      <c r="AD1479" s="8"/>
      <c r="AJ1479" s="15"/>
      <c r="AO1479" s="8"/>
      <c r="AU1479" s="15"/>
      <c r="AZ1479" s="8"/>
      <c r="BF1479" s="15"/>
      <c r="BK1479" s="8"/>
      <c r="BQ1479" s="15"/>
      <c r="BV1479" s="8"/>
      <c r="BW1479" s="8"/>
      <c r="CB1479" s="15"/>
      <c r="CG1479" s="8"/>
      <c r="CM1479" s="15"/>
      <c r="CR1479" s="8"/>
      <c r="CX1479" s="15"/>
    </row>
    <row r="1480" spans="3:102" s="1" customFormat="1" x14ac:dyDescent="0.25">
      <c r="C1480" s="15"/>
      <c r="F1480" s="26"/>
      <c r="H1480" s="8"/>
      <c r="N1480" s="15"/>
      <c r="S1480" s="8"/>
      <c r="Y1480" s="15"/>
      <c r="AD1480" s="8"/>
      <c r="AJ1480" s="15"/>
      <c r="AO1480" s="8"/>
      <c r="AU1480" s="15"/>
      <c r="AZ1480" s="8"/>
      <c r="BF1480" s="15"/>
      <c r="BK1480" s="8"/>
      <c r="BQ1480" s="15"/>
      <c r="BV1480" s="8"/>
      <c r="BW1480" s="8"/>
      <c r="CB1480" s="15"/>
      <c r="CG1480" s="8"/>
      <c r="CM1480" s="15"/>
      <c r="CR1480" s="8"/>
      <c r="CX1480" s="15"/>
    </row>
    <row r="1481" spans="3:102" s="1" customFormat="1" x14ac:dyDescent="0.25">
      <c r="C1481" s="15"/>
      <c r="F1481" s="26"/>
      <c r="H1481" s="8"/>
      <c r="N1481" s="15"/>
      <c r="S1481" s="8"/>
      <c r="Y1481" s="15"/>
      <c r="AD1481" s="8"/>
      <c r="AJ1481" s="15"/>
      <c r="AO1481" s="8"/>
      <c r="AU1481" s="15"/>
      <c r="AZ1481" s="8"/>
      <c r="BF1481" s="15"/>
      <c r="BK1481" s="8"/>
      <c r="BQ1481" s="15"/>
      <c r="BV1481" s="8"/>
      <c r="BW1481" s="8"/>
      <c r="CB1481" s="15"/>
      <c r="CG1481" s="8"/>
      <c r="CM1481" s="15"/>
      <c r="CR1481" s="8"/>
      <c r="CX1481" s="15"/>
    </row>
    <row r="1482" spans="3:102" s="1" customFormat="1" x14ac:dyDescent="0.25">
      <c r="C1482" s="15"/>
      <c r="F1482" s="26"/>
      <c r="H1482" s="8"/>
      <c r="N1482" s="15"/>
      <c r="S1482" s="8"/>
      <c r="Y1482" s="15"/>
      <c r="AD1482" s="8"/>
      <c r="AJ1482" s="15"/>
      <c r="AO1482" s="8"/>
      <c r="AU1482" s="15"/>
      <c r="AZ1482" s="8"/>
      <c r="BF1482" s="15"/>
      <c r="BK1482" s="8"/>
      <c r="BQ1482" s="15"/>
      <c r="BV1482" s="8"/>
      <c r="BW1482" s="8"/>
      <c r="CB1482" s="15"/>
      <c r="CG1482" s="8"/>
      <c r="CM1482" s="15"/>
      <c r="CR1482" s="8"/>
      <c r="CX1482" s="15"/>
    </row>
    <row r="1483" spans="3:102" s="1" customFormat="1" x14ac:dyDescent="0.25">
      <c r="C1483" s="15"/>
      <c r="F1483" s="26"/>
      <c r="H1483" s="8"/>
      <c r="N1483" s="15"/>
      <c r="S1483" s="8"/>
      <c r="Y1483" s="15"/>
      <c r="AD1483" s="8"/>
      <c r="AJ1483" s="15"/>
      <c r="AO1483" s="8"/>
      <c r="AU1483" s="15"/>
      <c r="AZ1483" s="8"/>
      <c r="BF1483" s="15"/>
      <c r="BK1483" s="8"/>
      <c r="BQ1483" s="15"/>
      <c r="BV1483" s="8"/>
      <c r="BW1483" s="8"/>
      <c r="CB1483" s="15"/>
      <c r="CG1483" s="8"/>
      <c r="CM1483" s="15"/>
      <c r="CR1483" s="8"/>
      <c r="CX1483" s="15"/>
    </row>
    <row r="1484" spans="3:102" s="1" customFormat="1" x14ac:dyDescent="0.25">
      <c r="C1484" s="15"/>
      <c r="F1484" s="26"/>
      <c r="H1484" s="8"/>
      <c r="N1484" s="15"/>
      <c r="S1484" s="8"/>
      <c r="Y1484" s="15"/>
      <c r="AD1484" s="8"/>
      <c r="AJ1484" s="15"/>
      <c r="AO1484" s="8"/>
      <c r="AU1484" s="15"/>
      <c r="AZ1484" s="8"/>
      <c r="BF1484" s="15"/>
      <c r="BK1484" s="8"/>
      <c r="BQ1484" s="15"/>
      <c r="BV1484" s="8"/>
      <c r="BW1484" s="8"/>
      <c r="CB1484" s="15"/>
      <c r="CG1484" s="8"/>
      <c r="CM1484" s="15"/>
      <c r="CR1484" s="8"/>
      <c r="CX1484" s="15"/>
    </row>
    <row r="1485" spans="3:102" s="1" customFormat="1" x14ac:dyDescent="0.25">
      <c r="C1485" s="15"/>
      <c r="F1485" s="26"/>
      <c r="H1485" s="8"/>
      <c r="N1485" s="15"/>
      <c r="S1485" s="8"/>
      <c r="Y1485" s="15"/>
      <c r="AD1485" s="8"/>
      <c r="AJ1485" s="15"/>
      <c r="AO1485" s="8"/>
      <c r="AU1485" s="15"/>
      <c r="AZ1485" s="8"/>
      <c r="BF1485" s="15"/>
      <c r="BK1485" s="8"/>
      <c r="BQ1485" s="15"/>
      <c r="BV1485" s="8"/>
      <c r="BW1485" s="8"/>
      <c r="CB1485" s="15"/>
      <c r="CG1485" s="8"/>
      <c r="CM1485" s="15"/>
      <c r="CR1485" s="8"/>
      <c r="CX1485" s="15"/>
    </row>
    <row r="1486" spans="3:102" s="1" customFormat="1" x14ac:dyDescent="0.25">
      <c r="C1486" s="15"/>
      <c r="F1486" s="26"/>
      <c r="H1486" s="8"/>
      <c r="N1486" s="15"/>
      <c r="S1486" s="8"/>
      <c r="Y1486" s="15"/>
      <c r="AD1486" s="8"/>
      <c r="AJ1486" s="15"/>
      <c r="AO1486" s="8"/>
      <c r="AU1486" s="15"/>
      <c r="AZ1486" s="8"/>
      <c r="BF1486" s="15"/>
      <c r="BK1486" s="8"/>
      <c r="BQ1486" s="15"/>
      <c r="BV1486" s="8"/>
      <c r="BW1486" s="8"/>
      <c r="CB1486" s="15"/>
      <c r="CG1486" s="8"/>
      <c r="CM1486" s="15"/>
      <c r="CR1486" s="8"/>
      <c r="CX1486" s="15"/>
    </row>
    <row r="1487" spans="3:102" s="1" customFormat="1" x14ac:dyDescent="0.25">
      <c r="C1487" s="15"/>
      <c r="F1487" s="26"/>
      <c r="H1487" s="8"/>
      <c r="N1487" s="15"/>
      <c r="S1487" s="8"/>
      <c r="Y1487" s="15"/>
      <c r="AD1487" s="8"/>
      <c r="AJ1487" s="15"/>
      <c r="AO1487" s="8"/>
      <c r="AU1487" s="15"/>
      <c r="AZ1487" s="8"/>
      <c r="BF1487" s="15"/>
      <c r="BK1487" s="8"/>
      <c r="BQ1487" s="15"/>
      <c r="BV1487" s="8"/>
      <c r="BW1487" s="8"/>
      <c r="CB1487" s="15"/>
      <c r="CG1487" s="8"/>
      <c r="CM1487" s="15"/>
      <c r="CR1487" s="8"/>
      <c r="CX1487" s="15"/>
    </row>
    <row r="1488" spans="3:102" s="1" customFormat="1" x14ac:dyDescent="0.25">
      <c r="C1488" s="15"/>
      <c r="F1488" s="26"/>
      <c r="H1488" s="8"/>
      <c r="N1488" s="15"/>
      <c r="S1488" s="8"/>
      <c r="Y1488" s="15"/>
      <c r="AD1488" s="8"/>
      <c r="AJ1488" s="15"/>
      <c r="AO1488" s="8"/>
      <c r="AU1488" s="15"/>
      <c r="AZ1488" s="8"/>
      <c r="BF1488" s="15"/>
      <c r="BK1488" s="8"/>
      <c r="BQ1488" s="15"/>
      <c r="BV1488" s="8"/>
      <c r="BW1488" s="8"/>
      <c r="CB1488" s="15"/>
      <c r="CG1488" s="8"/>
      <c r="CM1488" s="15"/>
      <c r="CR1488" s="8"/>
      <c r="CX1488" s="15"/>
    </row>
    <row r="1489" spans="3:102" s="1" customFormat="1" x14ac:dyDescent="0.25">
      <c r="C1489" s="15"/>
      <c r="F1489" s="26"/>
      <c r="H1489" s="8"/>
      <c r="N1489" s="15"/>
      <c r="S1489" s="8"/>
      <c r="Y1489" s="15"/>
      <c r="AD1489" s="8"/>
      <c r="AJ1489" s="15"/>
      <c r="AO1489" s="8"/>
      <c r="AU1489" s="15"/>
      <c r="AZ1489" s="8"/>
      <c r="BF1489" s="15"/>
      <c r="BK1489" s="8"/>
      <c r="BQ1489" s="15"/>
      <c r="BV1489" s="8"/>
      <c r="BW1489" s="8"/>
      <c r="CB1489" s="15"/>
      <c r="CG1489" s="8"/>
      <c r="CM1489" s="15"/>
      <c r="CR1489" s="8"/>
      <c r="CX1489" s="15"/>
    </row>
    <row r="1490" spans="3:102" s="1" customFormat="1" x14ac:dyDescent="0.25">
      <c r="C1490" s="15"/>
      <c r="F1490" s="26"/>
      <c r="H1490" s="8"/>
      <c r="N1490" s="15"/>
      <c r="S1490" s="8"/>
      <c r="Y1490" s="15"/>
      <c r="AD1490" s="8"/>
      <c r="AJ1490" s="15"/>
      <c r="AO1490" s="8"/>
      <c r="AU1490" s="15"/>
      <c r="AZ1490" s="8"/>
      <c r="BF1490" s="15"/>
      <c r="BK1490" s="8"/>
      <c r="BQ1490" s="15"/>
      <c r="BV1490" s="8"/>
      <c r="BW1490" s="8"/>
      <c r="CB1490" s="15"/>
      <c r="CG1490" s="8"/>
      <c r="CM1490" s="15"/>
      <c r="CR1490" s="8"/>
      <c r="CX1490" s="15"/>
    </row>
    <row r="1491" spans="3:102" s="1" customFormat="1" x14ac:dyDescent="0.25">
      <c r="C1491" s="15"/>
      <c r="F1491" s="26"/>
      <c r="H1491" s="8"/>
      <c r="N1491" s="15"/>
      <c r="S1491" s="8"/>
      <c r="Y1491" s="15"/>
      <c r="AD1491" s="8"/>
      <c r="AJ1491" s="15"/>
      <c r="AO1491" s="8"/>
      <c r="AU1491" s="15"/>
      <c r="AZ1491" s="8"/>
      <c r="BF1491" s="15"/>
      <c r="BK1491" s="8"/>
      <c r="BQ1491" s="15"/>
      <c r="BV1491" s="8"/>
      <c r="BW1491" s="8"/>
      <c r="CB1491" s="15"/>
      <c r="CG1491" s="8"/>
      <c r="CM1491" s="15"/>
      <c r="CR1491" s="8"/>
      <c r="CX1491" s="15"/>
    </row>
    <row r="1492" spans="3:102" s="1" customFormat="1" x14ac:dyDescent="0.25">
      <c r="C1492" s="15"/>
      <c r="F1492" s="26"/>
      <c r="H1492" s="8"/>
      <c r="N1492" s="15"/>
      <c r="S1492" s="8"/>
      <c r="Y1492" s="15"/>
      <c r="AD1492" s="8"/>
      <c r="AJ1492" s="15"/>
      <c r="AO1492" s="8"/>
      <c r="AU1492" s="15"/>
      <c r="AZ1492" s="8"/>
      <c r="BF1492" s="15"/>
      <c r="BK1492" s="8"/>
      <c r="BQ1492" s="15"/>
      <c r="BV1492" s="8"/>
      <c r="BW1492" s="8"/>
      <c r="CB1492" s="15"/>
      <c r="CG1492" s="8"/>
      <c r="CM1492" s="15"/>
      <c r="CR1492" s="8"/>
      <c r="CX1492" s="15"/>
    </row>
    <row r="1493" spans="3:102" s="1" customFormat="1" x14ac:dyDescent="0.25">
      <c r="C1493" s="15"/>
      <c r="F1493" s="26"/>
      <c r="H1493" s="8"/>
      <c r="N1493" s="15"/>
      <c r="S1493" s="8"/>
      <c r="Y1493" s="15"/>
      <c r="AD1493" s="8"/>
      <c r="AJ1493" s="15"/>
      <c r="AO1493" s="8"/>
      <c r="AU1493" s="15"/>
      <c r="AZ1493" s="8"/>
      <c r="BF1493" s="15"/>
      <c r="BK1493" s="8"/>
      <c r="BQ1493" s="15"/>
      <c r="BV1493" s="8"/>
      <c r="BW1493" s="8"/>
      <c r="CB1493" s="15"/>
      <c r="CG1493" s="8"/>
      <c r="CM1493" s="15"/>
      <c r="CR1493" s="8"/>
      <c r="CX1493" s="15"/>
    </row>
    <row r="1494" spans="3:102" s="1" customFormat="1" x14ac:dyDescent="0.25">
      <c r="C1494" s="15"/>
      <c r="F1494" s="26"/>
      <c r="H1494" s="8"/>
      <c r="N1494" s="15"/>
      <c r="S1494" s="8"/>
      <c r="Y1494" s="15"/>
      <c r="AD1494" s="8"/>
      <c r="AJ1494" s="15"/>
      <c r="AO1494" s="8"/>
      <c r="AU1494" s="15"/>
      <c r="AZ1494" s="8"/>
      <c r="BF1494" s="15"/>
      <c r="BK1494" s="8"/>
      <c r="BQ1494" s="15"/>
      <c r="BV1494" s="8"/>
      <c r="BW1494" s="8"/>
      <c r="CB1494" s="15"/>
      <c r="CG1494" s="8"/>
      <c r="CM1494" s="15"/>
      <c r="CR1494" s="8"/>
      <c r="CX1494" s="15"/>
    </row>
    <row r="1495" spans="3:102" s="1" customFormat="1" x14ac:dyDescent="0.25">
      <c r="C1495" s="15"/>
      <c r="F1495" s="26"/>
      <c r="H1495" s="8"/>
      <c r="N1495" s="15"/>
      <c r="S1495" s="8"/>
      <c r="Y1495" s="15"/>
      <c r="AD1495" s="8"/>
      <c r="AJ1495" s="15"/>
      <c r="AO1495" s="8"/>
      <c r="AU1495" s="15"/>
      <c r="AZ1495" s="8"/>
      <c r="BF1495" s="15"/>
      <c r="BK1495" s="8"/>
      <c r="BQ1495" s="15"/>
      <c r="BV1495" s="8"/>
      <c r="BW1495" s="8"/>
      <c r="CB1495" s="15"/>
      <c r="CG1495" s="8"/>
      <c r="CM1495" s="15"/>
      <c r="CR1495" s="8"/>
      <c r="CX1495" s="15"/>
    </row>
    <row r="1496" spans="3:102" s="1" customFormat="1" x14ac:dyDescent="0.25">
      <c r="C1496" s="15"/>
      <c r="F1496" s="26"/>
      <c r="H1496" s="8"/>
      <c r="N1496" s="15"/>
      <c r="S1496" s="8"/>
      <c r="Y1496" s="15"/>
      <c r="AD1496" s="8"/>
      <c r="AJ1496" s="15"/>
      <c r="AO1496" s="8"/>
      <c r="AU1496" s="15"/>
      <c r="AZ1496" s="8"/>
      <c r="BF1496" s="15"/>
      <c r="BK1496" s="8"/>
      <c r="BQ1496" s="15"/>
      <c r="BV1496" s="8"/>
      <c r="BW1496" s="8"/>
      <c r="CB1496" s="15"/>
      <c r="CG1496" s="8"/>
      <c r="CM1496" s="15"/>
      <c r="CR1496" s="8"/>
      <c r="CX1496" s="15"/>
    </row>
    <row r="1497" spans="3:102" s="1" customFormat="1" x14ac:dyDescent="0.25">
      <c r="C1497" s="15"/>
      <c r="F1497" s="26"/>
      <c r="H1497" s="8"/>
      <c r="N1497" s="15"/>
      <c r="S1497" s="8"/>
      <c r="Y1497" s="15"/>
      <c r="AD1497" s="8"/>
      <c r="AJ1497" s="15"/>
      <c r="AO1497" s="8"/>
      <c r="AU1497" s="15"/>
      <c r="AZ1497" s="8"/>
      <c r="BF1497" s="15"/>
      <c r="BK1497" s="8"/>
      <c r="BQ1497" s="15"/>
      <c r="BV1497" s="8"/>
      <c r="BW1497" s="8"/>
      <c r="CB1497" s="15"/>
      <c r="CG1497" s="8"/>
      <c r="CM1497" s="15"/>
      <c r="CR1497" s="8"/>
      <c r="CX1497" s="15"/>
    </row>
    <row r="1498" spans="3:102" s="1" customFormat="1" x14ac:dyDescent="0.25">
      <c r="C1498" s="15"/>
      <c r="F1498" s="26"/>
      <c r="H1498" s="8"/>
      <c r="N1498" s="15"/>
      <c r="S1498" s="8"/>
      <c r="Y1498" s="15"/>
      <c r="AD1498" s="8"/>
      <c r="AJ1498" s="15"/>
      <c r="AO1498" s="8"/>
      <c r="AU1498" s="15"/>
      <c r="AZ1498" s="8"/>
      <c r="BF1498" s="15"/>
      <c r="BK1498" s="8"/>
      <c r="BQ1498" s="15"/>
      <c r="BV1498" s="8"/>
      <c r="BW1498" s="8"/>
      <c r="CB1498" s="15"/>
      <c r="CG1498" s="8"/>
      <c r="CM1498" s="15"/>
      <c r="CR1498" s="8"/>
      <c r="CX1498" s="15"/>
    </row>
    <row r="1499" spans="3:102" s="1" customFormat="1" x14ac:dyDescent="0.25">
      <c r="C1499" s="15"/>
      <c r="F1499" s="26"/>
      <c r="H1499" s="8"/>
      <c r="N1499" s="15"/>
      <c r="S1499" s="8"/>
      <c r="Y1499" s="15"/>
      <c r="AD1499" s="8"/>
      <c r="AJ1499" s="15"/>
      <c r="AO1499" s="8"/>
      <c r="AU1499" s="15"/>
      <c r="AZ1499" s="8"/>
      <c r="BF1499" s="15"/>
      <c r="BK1499" s="8"/>
      <c r="BQ1499" s="15"/>
      <c r="BV1499" s="8"/>
      <c r="BW1499" s="8"/>
      <c r="CB1499" s="15"/>
      <c r="CG1499" s="8"/>
      <c r="CM1499" s="15"/>
      <c r="CR1499" s="8"/>
      <c r="CX1499" s="15"/>
    </row>
    <row r="1500" spans="3:102" s="1" customFormat="1" x14ac:dyDescent="0.25">
      <c r="C1500" s="15"/>
      <c r="F1500" s="26"/>
      <c r="H1500" s="8"/>
      <c r="N1500" s="15"/>
      <c r="S1500" s="8"/>
      <c r="Y1500" s="15"/>
      <c r="AD1500" s="8"/>
      <c r="AJ1500" s="15"/>
      <c r="AO1500" s="8"/>
      <c r="AU1500" s="15"/>
      <c r="AZ1500" s="8"/>
      <c r="BF1500" s="15"/>
      <c r="BK1500" s="8"/>
      <c r="BQ1500" s="15"/>
      <c r="BV1500" s="8"/>
      <c r="BW1500" s="8"/>
      <c r="CB1500" s="15"/>
      <c r="CG1500" s="8"/>
      <c r="CM1500" s="15"/>
      <c r="CR1500" s="8"/>
      <c r="CX1500" s="15"/>
    </row>
    <row r="1501" spans="3:102" s="1" customFormat="1" x14ac:dyDescent="0.25">
      <c r="C1501" s="15"/>
      <c r="F1501" s="26"/>
      <c r="H1501" s="8"/>
      <c r="N1501" s="15"/>
      <c r="S1501" s="8"/>
      <c r="Y1501" s="15"/>
      <c r="AD1501" s="8"/>
      <c r="AJ1501" s="15"/>
      <c r="AO1501" s="8"/>
      <c r="AU1501" s="15"/>
      <c r="AZ1501" s="8"/>
      <c r="BF1501" s="15"/>
      <c r="BK1501" s="8"/>
      <c r="BQ1501" s="15"/>
      <c r="BV1501" s="8"/>
      <c r="BW1501" s="8"/>
      <c r="CB1501" s="15"/>
      <c r="CG1501" s="8"/>
      <c r="CM1501" s="15"/>
      <c r="CR1501" s="8"/>
      <c r="CX1501" s="15"/>
    </row>
    <row r="1502" spans="3:102" s="1" customFormat="1" x14ac:dyDescent="0.25">
      <c r="C1502" s="15"/>
      <c r="F1502" s="26"/>
      <c r="H1502" s="8"/>
      <c r="N1502" s="15"/>
      <c r="S1502" s="8"/>
      <c r="Y1502" s="15"/>
      <c r="AD1502" s="8"/>
      <c r="AJ1502" s="15"/>
      <c r="AO1502" s="8"/>
      <c r="AU1502" s="15"/>
      <c r="AZ1502" s="8"/>
      <c r="BF1502" s="15"/>
      <c r="BK1502" s="8"/>
      <c r="BQ1502" s="15"/>
      <c r="BV1502" s="8"/>
      <c r="BW1502" s="8"/>
      <c r="CB1502" s="15"/>
      <c r="CG1502" s="8"/>
      <c r="CM1502" s="15"/>
      <c r="CR1502" s="8"/>
      <c r="CX1502" s="15"/>
    </row>
    <row r="1503" spans="3:102" s="1" customFormat="1" x14ac:dyDescent="0.25">
      <c r="C1503" s="15"/>
      <c r="F1503" s="26"/>
      <c r="H1503" s="8"/>
      <c r="N1503" s="15"/>
      <c r="S1503" s="8"/>
      <c r="Y1503" s="15"/>
      <c r="AD1503" s="8"/>
      <c r="AJ1503" s="15"/>
      <c r="AO1503" s="8"/>
      <c r="AU1503" s="15"/>
      <c r="AZ1503" s="8"/>
      <c r="BF1503" s="15"/>
      <c r="BK1503" s="8"/>
      <c r="BQ1503" s="15"/>
      <c r="BV1503" s="8"/>
      <c r="BW1503" s="8"/>
      <c r="CB1503" s="15"/>
      <c r="CG1503" s="8"/>
      <c r="CM1503" s="15"/>
      <c r="CR1503" s="8"/>
      <c r="CX1503" s="15"/>
    </row>
    <row r="1504" spans="3:102" s="1" customFormat="1" x14ac:dyDescent="0.25">
      <c r="C1504" s="15"/>
      <c r="F1504" s="26"/>
      <c r="H1504" s="8"/>
      <c r="N1504" s="15"/>
      <c r="S1504" s="8"/>
      <c r="Y1504" s="15"/>
      <c r="AD1504" s="8"/>
      <c r="AJ1504" s="15"/>
      <c r="AO1504" s="8"/>
      <c r="AU1504" s="15"/>
      <c r="AZ1504" s="8"/>
      <c r="BF1504" s="15"/>
      <c r="BK1504" s="8"/>
      <c r="BQ1504" s="15"/>
      <c r="BV1504" s="8"/>
      <c r="BW1504" s="8"/>
      <c r="CB1504" s="15"/>
      <c r="CG1504" s="8"/>
      <c r="CM1504" s="15"/>
      <c r="CR1504" s="8"/>
      <c r="CX1504" s="15"/>
    </row>
    <row r="1505" spans="3:102" s="1" customFormat="1" x14ac:dyDescent="0.25">
      <c r="C1505" s="15"/>
      <c r="F1505" s="26"/>
      <c r="H1505" s="8"/>
      <c r="N1505" s="15"/>
      <c r="S1505" s="8"/>
      <c r="Y1505" s="15"/>
      <c r="AD1505" s="8"/>
      <c r="AJ1505" s="15"/>
      <c r="AO1505" s="8"/>
      <c r="AU1505" s="15"/>
      <c r="AZ1505" s="8"/>
      <c r="BF1505" s="15"/>
      <c r="BK1505" s="8"/>
      <c r="BQ1505" s="15"/>
      <c r="BV1505" s="8"/>
      <c r="BW1505" s="8"/>
      <c r="CB1505" s="15"/>
      <c r="CG1505" s="8"/>
      <c r="CM1505" s="15"/>
      <c r="CR1505" s="8"/>
      <c r="CX1505" s="15"/>
    </row>
    <row r="1506" spans="3:102" s="1" customFormat="1" x14ac:dyDescent="0.25">
      <c r="C1506" s="15"/>
      <c r="F1506" s="26"/>
      <c r="H1506" s="8"/>
      <c r="N1506" s="15"/>
      <c r="S1506" s="8"/>
      <c r="Y1506" s="15"/>
      <c r="AD1506" s="8"/>
      <c r="AJ1506" s="15"/>
      <c r="AO1506" s="8"/>
      <c r="AU1506" s="15"/>
      <c r="AZ1506" s="8"/>
      <c r="BF1506" s="15"/>
      <c r="BK1506" s="8"/>
      <c r="BQ1506" s="15"/>
      <c r="BV1506" s="8"/>
      <c r="BW1506" s="8"/>
      <c r="CB1506" s="15"/>
      <c r="CG1506" s="8"/>
      <c r="CM1506" s="15"/>
      <c r="CR1506" s="8"/>
      <c r="CX1506" s="15"/>
    </row>
    <row r="1507" spans="3:102" s="1" customFormat="1" x14ac:dyDescent="0.25">
      <c r="C1507" s="15"/>
      <c r="F1507" s="26"/>
      <c r="H1507" s="8"/>
      <c r="N1507" s="15"/>
      <c r="S1507" s="8"/>
      <c r="Y1507" s="15"/>
      <c r="AD1507" s="8"/>
      <c r="AJ1507" s="15"/>
      <c r="AO1507" s="8"/>
      <c r="AU1507" s="15"/>
      <c r="AZ1507" s="8"/>
      <c r="BF1507" s="15"/>
      <c r="BK1507" s="8"/>
      <c r="BQ1507" s="15"/>
      <c r="BV1507" s="8"/>
      <c r="BW1507" s="8"/>
      <c r="CB1507" s="15"/>
      <c r="CG1507" s="8"/>
      <c r="CM1507" s="15"/>
      <c r="CR1507" s="8"/>
      <c r="CX1507" s="15"/>
    </row>
    <row r="1508" spans="3:102" s="1" customFormat="1" x14ac:dyDescent="0.25">
      <c r="C1508" s="15"/>
      <c r="F1508" s="26"/>
      <c r="H1508" s="8"/>
      <c r="N1508" s="15"/>
      <c r="S1508" s="8"/>
      <c r="Y1508" s="15"/>
      <c r="AD1508" s="8"/>
      <c r="AJ1508" s="15"/>
      <c r="AO1508" s="8"/>
      <c r="AU1508" s="15"/>
      <c r="AZ1508" s="8"/>
      <c r="BF1508" s="15"/>
      <c r="BK1508" s="8"/>
      <c r="BQ1508" s="15"/>
      <c r="BV1508" s="8"/>
      <c r="BW1508" s="8"/>
      <c r="CB1508" s="15"/>
      <c r="CG1508" s="8"/>
      <c r="CM1508" s="15"/>
      <c r="CR1508" s="8"/>
      <c r="CX1508" s="15"/>
    </row>
    <row r="1509" spans="3:102" s="1" customFormat="1" x14ac:dyDescent="0.25">
      <c r="C1509" s="15"/>
      <c r="F1509" s="26"/>
      <c r="H1509" s="8"/>
      <c r="N1509" s="15"/>
      <c r="S1509" s="8"/>
      <c r="Y1509" s="15"/>
      <c r="AD1509" s="8"/>
      <c r="AJ1509" s="15"/>
      <c r="AO1509" s="8"/>
      <c r="AU1509" s="15"/>
      <c r="AZ1509" s="8"/>
      <c r="BF1509" s="15"/>
      <c r="BK1509" s="8"/>
      <c r="BQ1509" s="15"/>
      <c r="BV1509" s="8"/>
      <c r="BW1509" s="8"/>
      <c r="CB1509" s="15"/>
      <c r="CG1509" s="8"/>
      <c r="CM1509" s="15"/>
      <c r="CR1509" s="8"/>
      <c r="CX1509" s="15"/>
    </row>
    <row r="1510" spans="3:102" s="1" customFormat="1" x14ac:dyDescent="0.25">
      <c r="C1510" s="15"/>
      <c r="F1510" s="26"/>
      <c r="H1510" s="8"/>
      <c r="N1510" s="15"/>
      <c r="S1510" s="8"/>
      <c r="Y1510" s="15"/>
      <c r="AD1510" s="8"/>
      <c r="AJ1510" s="15"/>
      <c r="AO1510" s="8"/>
      <c r="AU1510" s="15"/>
      <c r="AZ1510" s="8"/>
      <c r="BF1510" s="15"/>
      <c r="BK1510" s="8"/>
      <c r="BQ1510" s="15"/>
      <c r="BV1510" s="8"/>
      <c r="BW1510" s="8"/>
      <c r="CB1510" s="15"/>
      <c r="CG1510" s="8"/>
      <c r="CM1510" s="15"/>
      <c r="CR1510" s="8"/>
      <c r="CX1510" s="15"/>
    </row>
    <row r="1511" spans="3:102" s="1" customFormat="1" x14ac:dyDescent="0.25">
      <c r="C1511" s="15"/>
      <c r="F1511" s="26"/>
      <c r="H1511" s="8"/>
      <c r="N1511" s="15"/>
      <c r="S1511" s="8"/>
      <c r="Y1511" s="15"/>
      <c r="AD1511" s="8"/>
      <c r="AJ1511" s="15"/>
      <c r="AO1511" s="8"/>
      <c r="AU1511" s="15"/>
      <c r="AZ1511" s="8"/>
      <c r="BF1511" s="15"/>
      <c r="BK1511" s="8"/>
      <c r="BQ1511" s="15"/>
      <c r="BV1511" s="8"/>
      <c r="BW1511" s="8"/>
      <c r="CB1511" s="15"/>
      <c r="CG1511" s="8"/>
      <c r="CM1511" s="15"/>
      <c r="CR1511" s="8"/>
      <c r="CX1511" s="15"/>
    </row>
    <row r="1512" spans="3:102" s="1" customFormat="1" x14ac:dyDescent="0.25">
      <c r="C1512" s="15"/>
      <c r="F1512" s="26"/>
      <c r="H1512" s="8"/>
      <c r="N1512" s="15"/>
      <c r="S1512" s="8"/>
      <c r="Y1512" s="15"/>
      <c r="AD1512" s="8"/>
      <c r="AJ1512" s="15"/>
      <c r="AO1512" s="8"/>
      <c r="AU1512" s="15"/>
      <c r="AZ1512" s="8"/>
      <c r="BF1512" s="15"/>
      <c r="BK1512" s="8"/>
      <c r="BQ1512" s="15"/>
      <c r="BV1512" s="8"/>
      <c r="BW1512" s="8"/>
      <c r="CB1512" s="15"/>
      <c r="CG1512" s="8"/>
      <c r="CM1512" s="15"/>
      <c r="CR1512" s="8"/>
      <c r="CX1512" s="15"/>
    </row>
    <row r="1513" spans="3:102" s="1" customFormat="1" x14ac:dyDescent="0.25">
      <c r="C1513" s="15"/>
      <c r="F1513" s="26"/>
      <c r="H1513" s="8"/>
      <c r="N1513" s="15"/>
      <c r="S1513" s="8"/>
      <c r="Y1513" s="15"/>
      <c r="AD1513" s="8"/>
      <c r="AJ1513" s="15"/>
      <c r="AO1513" s="8"/>
      <c r="AU1513" s="15"/>
      <c r="AZ1513" s="8"/>
      <c r="BF1513" s="15"/>
      <c r="BK1513" s="8"/>
      <c r="BQ1513" s="15"/>
      <c r="BV1513" s="8"/>
      <c r="BW1513" s="8"/>
      <c r="CB1513" s="15"/>
      <c r="CG1513" s="8"/>
      <c r="CM1513" s="15"/>
      <c r="CR1513" s="8"/>
      <c r="CX1513" s="15"/>
    </row>
    <row r="1514" spans="3:102" s="1" customFormat="1" x14ac:dyDescent="0.25">
      <c r="C1514" s="15"/>
      <c r="F1514" s="26"/>
      <c r="H1514" s="8"/>
      <c r="N1514" s="15"/>
      <c r="S1514" s="8"/>
      <c r="Y1514" s="15"/>
      <c r="AD1514" s="8"/>
      <c r="AJ1514" s="15"/>
      <c r="AO1514" s="8"/>
      <c r="AU1514" s="15"/>
      <c r="AZ1514" s="8"/>
      <c r="BF1514" s="15"/>
      <c r="BK1514" s="8"/>
      <c r="BQ1514" s="15"/>
      <c r="BV1514" s="8"/>
      <c r="BW1514" s="8"/>
      <c r="CB1514" s="15"/>
      <c r="CG1514" s="8"/>
      <c r="CM1514" s="15"/>
      <c r="CR1514" s="8"/>
      <c r="CX1514" s="15"/>
    </row>
    <row r="1515" spans="3:102" s="1" customFormat="1" x14ac:dyDescent="0.25">
      <c r="C1515" s="15"/>
      <c r="F1515" s="26"/>
      <c r="H1515" s="8"/>
      <c r="N1515" s="15"/>
      <c r="S1515" s="8"/>
      <c r="Y1515" s="15"/>
      <c r="AD1515" s="8"/>
      <c r="AJ1515" s="15"/>
      <c r="AO1515" s="8"/>
      <c r="AU1515" s="15"/>
      <c r="AZ1515" s="8"/>
      <c r="BF1515" s="15"/>
      <c r="BK1515" s="8"/>
      <c r="BQ1515" s="15"/>
      <c r="BV1515" s="8"/>
      <c r="BW1515" s="8"/>
      <c r="CB1515" s="15"/>
      <c r="CG1515" s="8"/>
      <c r="CM1515" s="15"/>
      <c r="CR1515" s="8"/>
      <c r="CX1515" s="15"/>
    </row>
    <row r="1516" spans="3:102" s="1" customFormat="1" x14ac:dyDescent="0.25">
      <c r="C1516" s="15"/>
      <c r="F1516" s="26"/>
      <c r="H1516" s="8"/>
      <c r="N1516" s="15"/>
      <c r="S1516" s="8"/>
      <c r="Y1516" s="15"/>
      <c r="AD1516" s="8"/>
      <c r="AJ1516" s="15"/>
      <c r="AO1516" s="8"/>
      <c r="AU1516" s="15"/>
      <c r="AZ1516" s="8"/>
      <c r="BF1516" s="15"/>
      <c r="BK1516" s="8"/>
      <c r="BQ1516" s="15"/>
      <c r="BV1516" s="8"/>
      <c r="BW1516" s="8"/>
      <c r="CB1516" s="15"/>
      <c r="CG1516" s="8"/>
      <c r="CM1516" s="15"/>
      <c r="CR1516" s="8"/>
      <c r="CX1516" s="15"/>
    </row>
    <row r="1517" spans="3:102" s="1" customFormat="1" x14ac:dyDescent="0.25">
      <c r="C1517" s="15"/>
      <c r="F1517" s="26"/>
      <c r="H1517" s="8"/>
      <c r="N1517" s="15"/>
      <c r="S1517" s="8"/>
      <c r="Y1517" s="15"/>
      <c r="AD1517" s="8"/>
      <c r="AJ1517" s="15"/>
      <c r="AO1517" s="8"/>
      <c r="AU1517" s="15"/>
      <c r="AZ1517" s="8"/>
      <c r="BF1517" s="15"/>
      <c r="BK1517" s="8"/>
      <c r="BQ1517" s="15"/>
      <c r="BV1517" s="8"/>
      <c r="BW1517" s="8"/>
      <c r="CB1517" s="15"/>
      <c r="CG1517" s="8"/>
      <c r="CM1517" s="15"/>
      <c r="CR1517" s="8"/>
      <c r="CX1517" s="15"/>
    </row>
    <row r="1518" spans="3:102" s="1" customFormat="1" x14ac:dyDescent="0.25">
      <c r="C1518" s="15"/>
      <c r="F1518" s="26"/>
      <c r="H1518" s="8"/>
      <c r="N1518" s="15"/>
      <c r="S1518" s="8"/>
      <c r="Y1518" s="15"/>
      <c r="AD1518" s="8"/>
      <c r="AJ1518" s="15"/>
      <c r="AO1518" s="8"/>
      <c r="AU1518" s="15"/>
      <c r="AZ1518" s="8"/>
      <c r="BF1518" s="15"/>
      <c r="BK1518" s="8"/>
      <c r="BQ1518" s="15"/>
      <c r="BV1518" s="8"/>
      <c r="BW1518" s="8"/>
      <c r="CB1518" s="15"/>
      <c r="CG1518" s="8"/>
      <c r="CM1518" s="15"/>
      <c r="CR1518" s="8"/>
      <c r="CX1518" s="15"/>
    </row>
    <row r="1519" spans="3:102" s="1" customFormat="1" x14ac:dyDescent="0.25">
      <c r="C1519" s="15"/>
      <c r="F1519" s="26"/>
      <c r="H1519" s="8"/>
      <c r="N1519" s="15"/>
      <c r="S1519" s="8"/>
      <c r="Y1519" s="15"/>
      <c r="AD1519" s="8"/>
      <c r="AJ1519" s="15"/>
      <c r="AO1519" s="8"/>
      <c r="AU1519" s="15"/>
      <c r="AZ1519" s="8"/>
      <c r="BF1519" s="15"/>
      <c r="BK1519" s="8"/>
      <c r="BQ1519" s="15"/>
      <c r="BV1519" s="8"/>
      <c r="BW1519" s="8"/>
      <c r="CB1519" s="15"/>
      <c r="CG1519" s="8"/>
      <c r="CM1519" s="15"/>
      <c r="CR1519" s="8"/>
      <c r="CX1519" s="15"/>
    </row>
    <row r="1520" spans="3:102" s="1" customFormat="1" x14ac:dyDescent="0.25">
      <c r="C1520" s="15"/>
      <c r="F1520" s="26"/>
      <c r="H1520" s="8"/>
      <c r="N1520" s="15"/>
      <c r="S1520" s="8"/>
      <c r="Y1520" s="15"/>
      <c r="AD1520" s="8"/>
      <c r="AJ1520" s="15"/>
      <c r="AO1520" s="8"/>
      <c r="AU1520" s="15"/>
      <c r="AZ1520" s="8"/>
      <c r="BF1520" s="15"/>
      <c r="BK1520" s="8"/>
      <c r="BQ1520" s="15"/>
      <c r="BV1520" s="8"/>
      <c r="BW1520" s="8"/>
      <c r="CB1520" s="15"/>
      <c r="CG1520" s="8"/>
      <c r="CM1520" s="15"/>
      <c r="CR1520" s="8"/>
      <c r="CX1520" s="15"/>
    </row>
    <row r="1521" spans="3:102" s="1" customFormat="1" x14ac:dyDescent="0.25">
      <c r="C1521" s="15"/>
      <c r="F1521" s="26"/>
      <c r="H1521" s="8"/>
      <c r="N1521" s="15"/>
      <c r="S1521" s="8"/>
      <c r="Y1521" s="15"/>
      <c r="AD1521" s="8"/>
      <c r="AJ1521" s="15"/>
      <c r="AO1521" s="8"/>
      <c r="AU1521" s="15"/>
      <c r="AZ1521" s="8"/>
      <c r="BF1521" s="15"/>
      <c r="BK1521" s="8"/>
      <c r="BQ1521" s="15"/>
      <c r="BV1521" s="8"/>
      <c r="BW1521" s="8"/>
      <c r="CB1521" s="15"/>
      <c r="CG1521" s="8"/>
      <c r="CM1521" s="15"/>
      <c r="CR1521" s="8"/>
      <c r="CX1521" s="15"/>
    </row>
    <row r="1522" spans="3:102" s="1" customFormat="1" x14ac:dyDescent="0.25">
      <c r="C1522" s="15"/>
      <c r="F1522" s="26"/>
      <c r="H1522" s="8"/>
      <c r="N1522" s="15"/>
      <c r="S1522" s="8"/>
      <c r="Y1522" s="15"/>
      <c r="AD1522" s="8"/>
      <c r="AJ1522" s="15"/>
      <c r="AO1522" s="8"/>
      <c r="AU1522" s="15"/>
      <c r="AZ1522" s="8"/>
      <c r="BF1522" s="15"/>
      <c r="BK1522" s="8"/>
      <c r="BQ1522" s="15"/>
      <c r="BV1522" s="8"/>
      <c r="BW1522" s="8"/>
      <c r="CB1522" s="15"/>
      <c r="CG1522" s="8"/>
      <c r="CM1522" s="15"/>
      <c r="CR1522" s="8"/>
      <c r="CX1522" s="15"/>
    </row>
    <row r="1523" spans="3:102" s="1" customFormat="1" x14ac:dyDescent="0.25">
      <c r="C1523" s="15"/>
      <c r="F1523" s="26"/>
      <c r="H1523" s="8"/>
      <c r="N1523" s="15"/>
      <c r="S1523" s="8"/>
      <c r="Y1523" s="15"/>
      <c r="AD1523" s="8"/>
      <c r="AJ1523" s="15"/>
      <c r="AO1523" s="8"/>
      <c r="AU1523" s="15"/>
      <c r="AZ1523" s="8"/>
      <c r="BF1523" s="15"/>
      <c r="BK1523" s="8"/>
      <c r="BQ1523" s="15"/>
      <c r="BV1523" s="8"/>
      <c r="BW1523" s="8"/>
      <c r="CB1523" s="15"/>
      <c r="CG1523" s="8"/>
      <c r="CM1523" s="15"/>
      <c r="CR1523" s="8"/>
      <c r="CX1523" s="15"/>
    </row>
    <row r="1524" spans="3:102" s="1" customFormat="1" x14ac:dyDescent="0.25">
      <c r="C1524" s="15"/>
      <c r="F1524" s="26"/>
      <c r="H1524" s="8"/>
      <c r="N1524" s="15"/>
      <c r="S1524" s="8"/>
      <c r="Y1524" s="15"/>
      <c r="AD1524" s="8"/>
      <c r="AJ1524" s="15"/>
      <c r="AO1524" s="8"/>
      <c r="AU1524" s="15"/>
      <c r="AZ1524" s="8"/>
      <c r="BF1524" s="15"/>
      <c r="BK1524" s="8"/>
      <c r="BQ1524" s="15"/>
      <c r="BV1524" s="8"/>
      <c r="BW1524" s="8"/>
      <c r="CB1524" s="15"/>
      <c r="CG1524" s="8"/>
      <c r="CM1524" s="15"/>
      <c r="CR1524" s="8"/>
      <c r="CX1524" s="15"/>
    </row>
    <row r="1525" spans="3:102" s="1" customFormat="1" x14ac:dyDescent="0.25">
      <c r="C1525" s="15"/>
      <c r="F1525" s="26"/>
      <c r="H1525" s="8"/>
      <c r="N1525" s="15"/>
      <c r="S1525" s="8"/>
      <c r="Y1525" s="15"/>
      <c r="AD1525" s="8"/>
      <c r="AJ1525" s="15"/>
      <c r="AO1525" s="8"/>
      <c r="AU1525" s="15"/>
      <c r="AZ1525" s="8"/>
      <c r="BF1525" s="15"/>
      <c r="BK1525" s="8"/>
      <c r="BQ1525" s="15"/>
      <c r="BV1525" s="8"/>
      <c r="BW1525" s="8"/>
      <c r="CB1525" s="15"/>
      <c r="CG1525" s="8"/>
      <c r="CM1525" s="15"/>
      <c r="CR1525" s="8"/>
      <c r="CX1525" s="15"/>
    </row>
    <row r="1526" spans="3:102" s="1" customFormat="1" x14ac:dyDescent="0.25">
      <c r="C1526" s="15"/>
      <c r="F1526" s="26"/>
      <c r="H1526" s="8"/>
      <c r="N1526" s="15"/>
      <c r="S1526" s="8"/>
      <c r="Y1526" s="15"/>
      <c r="AD1526" s="8"/>
      <c r="AJ1526" s="15"/>
      <c r="AO1526" s="8"/>
      <c r="AU1526" s="15"/>
      <c r="AZ1526" s="8"/>
      <c r="BF1526" s="15"/>
      <c r="BK1526" s="8"/>
      <c r="BQ1526" s="15"/>
      <c r="BV1526" s="8"/>
      <c r="BW1526" s="8"/>
      <c r="CB1526" s="15"/>
      <c r="CG1526" s="8"/>
      <c r="CM1526" s="15"/>
      <c r="CR1526" s="8"/>
      <c r="CX1526" s="15"/>
    </row>
    <row r="1527" spans="3:102" s="1" customFormat="1" x14ac:dyDescent="0.25">
      <c r="C1527" s="15"/>
      <c r="F1527" s="26"/>
      <c r="H1527" s="8"/>
      <c r="N1527" s="15"/>
      <c r="S1527" s="8"/>
      <c r="Y1527" s="15"/>
      <c r="AD1527" s="8"/>
      <c r="AJ1527" s="15"/>
      <c r="AO1527" s="8"/>
      <c r="AU1527" s="15"/>
      <c r="AZ1527" s="8"/>
      <c r="BF1527" s="15"/>
      <c r="BK1527" s="8"/>
      <c r="BQ1527" s="15"/>
      <c r="BV1527" s="8"/>
      <c r="BW1527" s="8"/>
      <c r="CB1527" s="15"/>
      <c r="CG1527" s="8"/>
      <c r="CM1527" s="15"/>
      <c r="CR1527" s="8"/>
      <c r="CX1527" s="15"/>
    </row>
    <row r="1528" spans="3:102" s="1" customFormat="1" x14ac:dyDescent="0.25">
      <c r="C1528" s="15"/>
      <c r="F1528" s="26"/>
      <c r="H1528" s="8"/>
      <c r="N1528" s="15"/>
      <c r="S1528" s="8"/>
      <c r="Y1528" s="15"/>
      <c r="AD1528" s="8"/>
      <c r="AJ1528" s="15"/>
      <c r="AO1528" s="8"/>
      <c r="AU1528" s="15"/>
      <c r="AZ1528" s="8"/>
      <c r="BF1528" s="15"/>
      <c r="BK1528" s="8"/>
      <c r="BQ1528" s="15"/>
      <c r="BV1528" s="8"/>
      <c r="BW1528" s="8"/>
      <c r="CB1528" s="15"/>
      <c r="CG1528" s="8"/>
      <c r="CM1528" s="15"/>
      <c r="CR1528" s="8"/>
      <c r="CX1528" s="15"/>
    </row>
    <row r="1529" spans="3:102" s="1" customFormat="1" x14ac:dyDescent="0.25">
      <c r="C1529" s="15"/>
      <c r="F1529" s="26"/>
      <c r="H1529" s="8"/>
      <c r="N1529" s="15"/>
      <c r="S1529" s="8"/>
      <c r="Y1529" s="15"/>
      <c r="AD1529" s="8"/>
      <c r="AJ1529" s="15"/>
      <c r="AO1529" s="8"/>
      <c r="AU1529" s="15"/>
      <c r="AZ1529" s="8"/>
      <c r="BF1529" s="15"/>
      <c r="BK1529" s="8"/>
      <c r="BQ1529" s="15"/>
      <c r="BV1529" s="8"/>
      <c r="BW1529" s="8"/>
      <c r="CB1529" s="15"/>
      <c r="CG1529" s="8"/>
      <c r="CM1529" s="15"/>
      <c r="CR1529" s="8"/>
      <c r="CX1529" s="15"/>
    </row>
    <row r="1530" spans="3:102" s="1" customFormat="1" x14ac:dyDescent="0.25">
      <c r="C1530" s="15"/>
      <c r="F1530" s="26"/>
      <c r="H1530" s="8"/>
      <c r="N1530" s="15"/>
      <c r="S1530" s="8"/>
      <c r="Y1530" s="15"/>
      <c r="AD1530" s="8"/>
      <c r="AJ1530" s="15"/>
      <c r="AO1530" s="8"/>
      <c r="AU1530" s="15"/>
      <c r="AZ1530" s="8"/>
      <c r="BF1530" s="15"/>
      <c r="BK1530" s="8"/>
      <c r="BQ1530" s="15"/>
      <c r="BV1530" s="8"/>
      <c r="BW1530" s="8"/>
      <c r="CB1530" s="15"/>
      <c r="CG1530" s="8"/>
      <c r="CM1530" s="15"/>
      <c r="CR1530" s="8"/>
      <c r="CX1530" s="15"/>
    </row>
    <row r="1531" spans="3:102" s="1" customFormat="1" x14ac:dyDescent="0.25">
      <c r="C1531" s="15"/>
      <c r="F1531" s="26"/>
      <c r="H1531" s="8"/>
      <c r="N1531" s="15"/>
      <c r="S1531" s="8"/>
      <c r="Y1531" s="15"/>
      <c r="AD1531" s="8"/>
      <c r="AJ1531" s="15"/>
      <c r="AO1531" s="8"/>
      <c r="AU1531" s="15"/>
      <c r="AZ1531" s="8"/>
      <c r="BF1531" s="15"/>
      <c r="BK1531" s="8"/>
      <c r="BQ1531" s="15"/>
      <c r="BV1531" s="8"/>
      <c r="BW1531" s="8"/>
      <c r="CB1531" s="15"/>
      <c r="CG1531" s="8"/>
      <c r="CM1531" s="15"/>
      <c r="CR1531" s="8"/>
      <c r="CX1531" s="15"/>
    </row>
    <row r="1532" spans="3:102" s="1" customFormat="1" x14ac:dyDescent="0.25">
      <c r="C1532" s="15"/>
      <c r="F1532" s="26"/>
      <c r="H1532" s="8"/>
      <c r="N1532" s="15"/>
      <c r="S1532" s="8"/>
      <c r="Y1532" s="15"/>
      <c r="AD1532" s="8"/>
      <c r="AJ1532" s="15"/>
      <c r="AO1532" s="8"/>
      <c r="AU1532" s="15"/>
      <c r="AZ1532" s="8"/>
      <c r="BF1532" s="15"/>
      <c r="BK1532" s="8"/>
      <c r="BQ1532" s="15"/>
      <c r="BV1532" s="8"/>
      <c r="BW1532" s="8"/>
      <c r="CB1532" s="15"/>
      <c r="CG1532" s="8"/>
      <c r="CM1532" s="15"/>
      <c r="CR1532" s="8"/>
      <c r="CX1532" s="15"/>
    </row>
    <row r="1533" spans="3:102" s="1" customFormat="1" x14ac:dyDescent="0.25">
      <c r="C1533" s="15"/>
      <c r="F1533" s="26"/>
      <c r="H1533" s="8"/>
      <c r="N1533" s="15"/>
      <c r="S1533" s="8"/>
      <c r="Y1533" s="15"/>
      <c r="AD1533" s="8"/>
      <c r="AJ1533" s="15"/>
      <c r="AO1533" s="8"/>
      <c r="AU1533" s="15"/>
      <c r="AZ1533" s="8"/>
      <c r="BF1533" s="15"/>
      <c r="BK1533" s="8"/>
      <c r="BQ1533" s="15"/>
      <c r="BV1533" s="8"/>
      <c r="BW1533" s="8"/>
      <c r="CB1533" s="15"/>
      <c r="CG1533" s="8"/>
      <c r="CM1533" s="15"/>
      <c r="CR1533" s="8"/>
      <c r="CX1533" s="15"/>
    </row>
    <row r="1534" spans="3:102" s="1" customFormat="1" x14ac:dyDescent="0.25">
      <c r="C1534" s="15"/>
      <c r="F1534" s="26"/>
      <c r="H1534" s="8"/>
      <c r="N1534" s="15"/>
      <c r="S1534" s="8"/>
      <c r="Y1534" s="15"/>
      <c r="AD1534" s="8"/>
      <c r="AJ1534" s="15"/>
      <c r="AO1534" s="8"/>
      <c r="AU1534" s="15"/>
      <c r="AZ1534" s="8"/>
      <c r="BF1534" s="15"/>
      <c r="BK1534" s="8"/>
      <c r="BQ1534" s="15"/>
      <c r="BV1534" s="8"/>
      <c r="BW1534" s="8"/>
      <c r="CB1534" s="15"/>
      <c r="CG1534" s="8"/>
      <c r="CM1534" s="15"/>
      <c r="CR1534" s="8"/>
      <c r="CX1534" s="15"/>
    </row>
    <row r="1535" spans="3:102" s="1" customFormat="1" x14ac:dyDescent="0.25">
      <c r="C1535" s="15"/>
      <c r="F1535" s="26"/>
      <c r="H1535" s="8"/>
      <c r="N1535" s="15"/>
      <c r="S1535" s="8"/>
      <c r="Y1535" s="15"/>
      <c r="AD1535" s="8"/>
      <c r="AJ1535" s="15"/>
      <c r="AO1535" s="8"/>
      <c r="AU1535" s="15"/>
      <c r="AZ1535" s="8"/>
      <c r="BF1535" s="15"/>
      <c r="BK1535" s="8"/>
      <c r="BQ1535" s="15"/>
      <c r="BV1535" s="8"/>
      <c r="BW1535" s="8"/>
      <c r="CB1535" s="15"/>
      <c r="CG1535" s="8"/>
      <c r="CM1535" s="15"/>
      <c r="CR1535" s="8"/>
      <c r="CX1535" s="15"/>
    </row>
    <row r="1536" spans="3:102" s="1" customFormat="1" x14ac:dyDescent="0.25">
      <c r="C1536" s="15"/>
      <c r="F1536" s="26"/>
      <c r="H1536" s="8"/>
      <c r="N1536" s="15"/>
      <c r="S1536" s="8"/>
      <c r="Y1536" s="15"/>
      <c r="AD1536" s="8"/>
      <c r="AJ1536" s="15"/>
      <c r="AO1536" s="8"/>
      <c r="AU1536" s="15"/>
      <c r="AZ1536" s="8"/>
      <c r="BF1536" s="15"/>
      <c r="BK1536" s="8"/>
      <c r="BQ1536" s="15"/>
      <c r="BV1536" s="8"/>
      <c r="BW1536" s="8"/>
      <c r="CB1536" s="15"/>
      <c r="CG1536" s="8"/>
      <c r="CM1536" s="15"/>
      <c r="CR1536" s="8"/>
      <c r="CX1536" s="15"/>
    </row>
    <row r="1537" spans="3:102" s="1" customFormat="1" x14ac:dyDescent="0.25">
      <c r="C1537" s="15"/>
      <c r="F1537" s="26"/>
      <c r="H1537" s="8"/>
      <c r="N1537" s="15"/>
      <c r="S1537" s="8"/>
      <c r="Y1537" s="15"/>
      <c r="AD1537" s="8"/>
      <c r="AJ1537" s="15"/>
      <c r="AO1537" s="8"/>
      <c r="AU1537" s="15"/>
      <c r="AZ1537" s="8"/>
      <c r="BF1537" s="15"/>
      <c r="BK1537" s="8"/>
      <c r="BQ1537" s="15"/>
      <c r="BV1537" s="8"/>
      <c r="BW1537" s="8"/>
      <c r="CB1537" s="15"/>
      <c r="CG1537" s="8"/>
      <c r="CM1537" s="15"/>
      <c r="CR1537" s="8"/>
      <c r="CX1537" s="15"/>
    </row>
    <row r="1538" spans="3:102" s="1" customFormat="1" x14ac:dyDescent="0.25">
      <c r="C1538" s="15"/>
      <c r="F1538" s="26"/>
      <c r="H1538" s="8"/>
      <c r="N1538" s="15"/>
      <c r="S1538" s="8"/>
      <c r="Y1538" s="15"/>
      <c r="AD1538" s="8"/>
      <c r="AJ1538" s="15"/>
      <c r="AO1538" s="8"/>
      <c r="AU1538" s="15"/>
      <c r="AZ1538" s="8"/>
      <c r="BF1538" s="15"/>
      <c r="BK1538" s="8"/>
      <c r="BQ1538" s="15"/>
      <c r="BV1538" s="8"/>
      <c r="BW1538" s="8"/>
      <c r="CB1538" s="15"/>
      <c r="CG1538" s="8"/>
      <c r="CM1538" s="15"/>
      <c r="CR1538" s="8"/>
      <c r="CX1538" s="15"/>
    </row>
    <row r="1539" spans="3:102" s="1" customFormat="1" x14ac:dyDescent="0.25">
      <c r="C1539" s="15"/>
      <c r="F1539" s="26"/>
      <c r="H1539" s="8"/>
      <c r="N1539" s="15"/>
      <c r="S1539" s="8"/>
      <c r="Y1539" s="15"/>
      <c r="AD1539" s="8"/>
      <c r="AJ1539" s="15"/>
      <c r="AO1539" s="8"/>
      <c r="AU1539" s="15"/>
      <c r="AZ1539" s="8"/>
      <c r="BF1539" s="15"/>
      <c r="BK1539" s="8"/>
      <c r="BQ1539" s="15"/>
      <c r="BV1539" s="8"/>
      <c r="BW1539" s="8"/>
      <c r="CB1539" s="15"/>
      <c r="CG1539" s="8"/>
      <c r="CM1539" s="15"/>
      <c r="CR1539" s="8"/>
      <c r="CX1539" s="15"/>
    </row>
    <row r="1540" spans="3:102" s="1" customFormat="1" x14ac:dyDescent="0.25">
      <c r="C1540" s="15"/>
      <c r="F1540" s="26"/>
      <c r="H1540" s="8"/>
      <c r="N1540" s="15"/>
      <c r="S1540" s="8"/>
      <c r="Y1540" s="15"/>
      <c r="AD1540" s="8"/>
      <c r="AJ1540" s="15"/>
      <c r="AO1540" s="8"/>
      <c r="AU1540" s="15"/>
      <c r="AZ1540" s="8"/>
      <c r="BF1540" s="15"/>
      <c r="BK1540" s="8"/>
      <c r="BQ1540" s="15"/>
      <c r="BV1540" s="8"/>
      <c r="BW1540" s="8"/>
      <c r="CB1540" s="15"/>
      <c r="CG1540" s="8"/>
      <c r="CM1540" s="15"/>
      <c r="CR1540" s="8"/>
      <c r="CX1540" s="15"/>
    </row>
    <row r="1541" spans="3:102" s="1" customFormat="1" x14ac:dyDescent="0.25">
      <c r="C1541" s="15"/>
      <c r="F1541" s="26"/>
      <c r="H1541" s="8"/>
      <c r="N1541" s="15"/>
      <c r="S1541" s="8"/>
      <c r="Y1541" s="15"/>
      <c r="AD1541" s="8"/>
      <c r="AJ1541" s="15"/>
      <c r="AO1541" s="8"/>
      <c r="AU1541" s="15"/>
      <c r="AZ1541" s="8"/>
      <c r="BF1541" s="15"/>
      <c r="BK1541" s="8"/>
      <c r="BQ1541" s="15"/>
      <c r="BV1541" s="8"/>
      <c r="BW1541" s="8"/>
      <c r="CB1541" s="15"/>
      <c r="CG1541" s="8"/>
      <c r="CM1541" s="15"/>
      <c r="CR1541" s="8"/>
      <c r="CX1541" s="15"/>
    </row>
    <row r="1542" spans="3:102" s="1" customFormat="1" x14ac:dyDescent="0.25">
      <c r="C1542" s="15"/>
      <c r="F1542" s="26"/>
      <c r="H1542" s="8"/>
      <c r="N1542" s="15"/>
      <c r="S1542" s="8"/>
      <c r="Y1542" s="15"/>
      <c r="AD1542" s="8"/>
      <c r="AJ1542" s="15"/>
      <c r="AO1542" s="8"/>
      <c r="AU1542" s="15"/>
      <c r="AZ1542" s="8"/>
      <c r="BF1542" s="15"/>
      <c r="BK1542" s="8"/>
      <c r="BQ1542" s="15"/>
      <c r="BV1542" s="8"/>
      <c r="BW1542" s="8"/>
      <c r="CB1542" s="15"/>
      <c r="CG1542" s="8"/>
      <c r="CM1542" s="15"/>
      <c r="CR1542" s="8"/>
      <c r="CX1542" s="15"/>
    </row>
    <row r="1543" spans="3:102" s="1" customFormat="1" x14ac:dyDescent="0.25">
      <c r="C1543" s="15"/>
      <c r="F1543" s="26"/>
      <c r="H1543" s="8"/>
      <c r="N1543" s="15"/>
      <c r="S1543" s="8"/>
      <c r="Y1543" s="15"/>
      <c r="AD1543" s="8"/>
      <c r="AJ1543" s="15"/>
      <c r="AO1543" s="8"/>
      <c r="AU1543" s="15"/>
      <c r="AZ1543" s="8"/>
      <c r="BF1543" s="15"/>
      <c r="BK1543" s="8"/>
      <c r="BQ1543" s="15"/>
      <c r="BV1543" s="8"/>
      <c r="BW1543" s="8"/>
      <c r="CB1543" s="15"/>
      <c r="CG1543" s="8"/>
      <c r="CM1543" s="15"/>
      <c r="CR1543" s="8"/>
      <c r="CX1543" s="15"/>
    </row>
    <row r="1544" spans="3:102" s="1" customFormat="1" x14ac:dyDescent="0.25">
      <c r="C1544" s="15"/>
      <c r="F1544" s="26"/>
      <c r="H1544" s="8"/>
      <c r="N1544" s="15"/>
      <c r="S1544" s="8"/>
      <c r="Y1544" s="15"/>
      <c r="AD1544" s="8"/>
      <c r="AJ1544" s="15"/>
      <c r="AO1544" s="8"/>
      <c r="AU1544" s="15"/>
      <c r="AZ1544" s="8"/>
      <c r="BF1544" s="15"/>
      <c r="BK1544" s="8"/>
      <c r="BQ1544" s="15"/>
      <c r="BV1544" s="8"/>
      <c r="BW1544" s="8"/>
      <c r="CB1544" s="15"/>
      <c r="CG1544" s="8"/>
      <c r="CM1544" s="15"/>
      <c r="CR1544" s="8"/>
      <c r="CX1544" s="15"/>
    </row>
    <row r="1545" spans="3:102" s="1" customFormat="1" x14ac:dyDescent="0.25">
      <c r="C1545" s="15"/>
      <c r="F1545" s="26"/>
      <c r="H1545" s="8"/>
      <c r="N1545" s="15"/>
      <c r="S1545" s="8"/>
      <c r="Y1545" s="15"/>
      <c r="AD1545" s="8"/>
      <c r="AJ1545" s="15"/>
      <c r="AO1545" s="8"/>
      <c r="AU1545" s="15"/>
      <c r="AZ1545" s="8"/>
      <c r="BF1545" s="15"/>
      <c r="BK1545" s="8"/>
      <c r="BQ1545" s="15"/>
      <c r="BV1545" s="8"/>
      <c r="BW1545" s="8"/>
      <c r="CB1545" s="15"/>
      <c r="CG1545" s="8"/>
      <c r="CM1545" s="15"/>
      <c r="CR1545" s="8"/>
      <c r="CX1545" s="15"/>
    </row>
    <row r="1546" spans="3:102" s="1" customFormat="1" x14ac:dyDescent="0.25">
      <c r="C1546" s="15"/>
      <c r="F1546" s="26"/>
      <c r="H1546" s="8"/>
      <c r="N1546" s="15"/>
      <c r="S1546" s="8"/>
      <c r="Y1546" s="15"/>
      <c r="AD1546" s="8"/>
      <c r="AJ1546" s="15"/>
      <c r="AO1546" s="8"/>
      <c r="AU1546" s="15"/>
      <c r="AZ1546" s="8"/>
      <c r="BF1546" s="15"/>
      <c r="BK1546" s="8"/>
      <c r="BQ1546" s="15"/>
      <c r="BV1546" s="8"/>
      <c r="BW1546" s="8"/>
      <c r="CB1546" s="15"/>
      <c r="CG1546" s="8"/>
      <c r="CM1546" s="15"/>
      <c r="CR1546" s="8"/>
      <c r="CX1546" s="15"/>
    </row>
    <row r="1547" spans="3:102" s="1" customFormat="1" x14ac:dyDescent="0.25">
      <c r="C1547" s="15"/>
      <c r="F1547" s="26"/>
      <c r="H1547" s="8"/>
      <c r="N1547" s="15"/>
      <c r="S1547" s="8"/>
      <c r="Y1547" s="15"/>
      <c r="AD1547" s="8"/>
      <c r="AJ1547" s="15"/>
      <c r="AO1547" s="8"/>
      <c r="AU1547" s="15"/>
      <c r="AZ1547" s="8"/>
      <c r="BF1547" s="15"/>
      <c r="BK1547" s="8"/>
      <c r="BQ1547" s="15"/>
      <c r="BV1547" s="8"/>
      <c r="BW1547" s="8"/>
      <c r="CB1547" s="15"/>
      <c r="CG1547" s="8"/>
      <c r="CM1547" s="15"/>
      <c r="CR1547" s="8"/>
      <c r="CX1547" s="15"/>
    </row>
    <row r="1548" spans="3:102" s="1" customFormat="1" x14ac:dyDescent="0.25">
      <c r="C1548" s="15"/>
      <c r="F1548" s="26"/>
      <c r="H1548" s="8"/>
      <c r="N1548" s="15"/>
      <c r="S1548" s="8"/>
      <c r="Y1548" s="15"/>
      <c r="AD1548" s="8"/>
      <c r="AJ1548" s="15"/>
      <c r="AO1548" s="8"/>
      <c r="AU1548" s="15"/>
      <c r="AZ1548" s="8"/>
      <c r="BF1548" s="15"/>
      <c r="BK1548" s="8"/>
      <c r="BQ1548" s="15"/>
      <c r="BV1548" s="8"/>
      <c r="BW1548" s="8"/>
      <c r="CB1548" s="15"/>
      <c r="CG1548" s="8"/>
      <c r="CM1548" s="15"/>
      <c r="CR1548" s="8"/>
      <c r="CX1548" s="15"/>
    </row>
    <row r="1549" spans="3:102" s="1" customFormat="1" x14ac:dyDescent="0.25">
      <c r="C1549" s="15"/>
      <c r="F1549" s="26"/>
      <c r="H1549" s="8"/>
      <c r="N1549" s="15"/>
      <c r="S1549" s="8"/>
      <c r="Y1549" s="15"/>
      <c r="AD1549" s="8"/>
      <c r="AJ1549" s="15"/>
      <c r="AO1549" s="8"/>
      <c r="AU1549" s="15"/>
      <c r="AZ1549" s="8"/>
      <c r="BF1549" s="15"/>
      <c r="BK1549" s="8"/>
      <c r="BQ1549" s="15"/>
      <c r="BV1549" s="8"/>
      <c r="BW1549" s="8"/>
      <c r="CB1549" s="15"/>
      <c r="CG1549" s="8"/>
      <c r="CM1549" s="15"/>
      <c r="CR1549" s="8"/>
      <c r="CX1549" s="15"/>
    </row>
    <row r="1550" spans="3:102" s="1" customFormat="1" x14ac:dyDescent="0.25">
      <c r="C1550" s="15"/>
      <c r="F1550" s="26"/>
      <c r="H1550" s="8"/>
      <c r="N1550" s="15"/>
      <c r="S1550" s="8"/>
      <c r="Y1550" s="15"/>
      <c r="AD1550" s="8"/>
      <c r="AJ1550" s="15"/>
      <c r="AO1550" s="8"/>
      <c r="AU1550" s="15"/>
      <c r="AZ1550" s="8"/>
      <c r="BF1550" s="15"/>
      <c r="BK1550" s="8"/>
      <c r="BQ1550" s="15"/>
      <c r="BV1550" s="8"/>
      <c r="BW1550" s="8"/>
      <c r="CB1550" s="15"/>
      <c r="CG1550" s="8"/>
      <c r="CM1550" s="15"/>
      <c r="CR1550" s="8"/>
      <c r="CX1550" s="15"/>
    </row>
    <row r="1551" spans="3:102" s="1" customFormat="1" x14ac:dyDescent="0.25">
      <c r="C1551" s="15"/>
      <c r="F1551" s="26"/>
      <c r="H1551" s="8"/>
      <c r="N1551" s="15"/>
      <c r="S1551" s="8"/>
      <c r="Y1551" s="15"/>
      <c r="AD1551" s="8"/>
      <c r="AJ1551" s="15"/>
      <c r="AO1551" s="8"/>
      <c r="AU1551" s="15"/>
      <c r="AZ1551" s="8"/>
      <c r="BF1551" s="15"/>
      <c r="BK1551" s="8"/>
      <c r="BQ1551" s="15"/>
      <c r="BV1551" s="8"/>
      <c r="BW1551" s="8"/>
      <c r="CB1551" s="15"/>
      <c r="CG1551" s="8"/>
      <c r="CM1551" s="15"/>
      <c r="CR1551" s="8"/>
      <c r="CX1551" s="15"/>
    </row>
    <row r="1552" spans="3:102" s="1" customFormat="1" x14ac:dyDescent="0.25">
      <c r="C1552" s="15"/>
      <c r="F1552" s="26"/>
      <c r="H1552" s="8"/>
      <c r="N1552" s="15"/>
      <c r="S1552" s="8"/>
      <c r="Y1552" s="15"/>
      <c r="AD1552" s="8"/>
      <c r="AJ1552" s="15"/>
      <c r="AO1552" s="8"/>
      <c r="AU1552" s="15"/>
      <c r="AZ1552" s="8"/>
      <c r="BF1552" s="15"/>
      <c r="BK1552" s="8"/>
      <c r="BQ1552" s="15"/>
      <c r="BV1552" s="8"/>
      <c r="BW1552" s="8"/>
      <c r="CB1552" s="15"/>
      <c r="CG1552" s="8"/>
      <c r="CM1552" s="15"/>
      <c r="CR1552" s="8"/>
      <c r="CX1552" s="15"/>
    </row>
    <row r="1553" spans="3:102" s="1" customFormat="1" x14ac:dyDescent="0.25">
      <c r="C1553" s="15"/>
      <c r="F1553" s="26"/>
      <c r="H1553" s="8"/>
      <c r="N1553" s="15"/>
      <c r="S1553" s="8"/>
      <c r="Y1553" s="15"/>
      <c r="AD1553" s="8"/>
      <c r="AJ1553" s="15"/>
      <c r="AO1553" s="8"/>
      <c r="AU1553" s="15"/>
      <c r="AZ1553" s="8"/>
      <c r="BF1553" s="15"/>
      <c r="BK1553" s="8"/>
      <c r="BQ1553" s="15"/>
      <c r="BV1553" s="8"/>
      <c r="BW1553" s="8"/>
      <c r="CB1553" s="15"/>
      <c r="CG1553" s="8"/>
      <c r="CM1553" s="15"/>
      <c r="CR1553" s="8"/>
      <c r="CX1553" s="15"/>
    </row>
    <row r="1554" spans="3:102" s="1" customFormat="1" x14ac:dyDescent="0.25">
      <c r="C1554" s="15"/>
      <c r="F1554" s="26"/>
      <c r="H1554" s="8"/>
      <c r="N1554" s="15"/>
      <c r="S1554" s="8"/>
      <c r="Y1554" s="15"/>
      <c r="AD1554" s="8"/>
      <c r="AJ1554" s="15"/>
      <c r="AO1554" s="8"/>
      <c r="AU1554" s="15"/>
      <c r="AZ1554" s="8"/>
      <c r="BF1554" s="15"/>
      <c r="BK1554" s="8"/>
      <c r="BQ1554" s="15"/>
      <c r="BV1554" s="8"/>
      <c r="BW1554" s="8"/>
      <c r="CB1554" s="15"/>
      <c r="CG1554" s="8"/>
      <c r="CM1554" s="15"/>
      <c r="CR1554" s="8"/>
      <c r="CX1554" s="15"/>
    </row>
    <row r="1555" spans="3:102" s="1" customFormat="1" x14ac:dyDescent="0.25">
      <c r="C1555" s="15"/>
      <c r="F1555" s="26"/>
      <c r="H1555" s="8"/>
      <c r="N1555" s="15"/>
      <c r="S1555" s="8"/>
      <c r="Y1555" s="15"/>
      <c r="AD1555" s="8"/>
      <c r="AJ1555" s="15"/>
      <c r="AO1555" s="8"/>
      <c r="AU1555" s="15"/>
      <c r="AZ1555" s="8"/>
      <c r="BF1555" s="15"/>
      <c r="BK1555" s="8"/>
      <c r="BQ1555" s="15"/>
      <c r="BV1555" s="8"/>
      <c r="BW1555" s="8"/>
      <c r="CB1555" s="15"/>
      <c r="CG1555" s="8"/>
      <c r="CM1555" s="15"/>
      <c r="CR1555" s="8"/>
      <c r="CX1555" s="15"/>
    </row>
    <row r="1556" spans="3:102" s="1" customFormat="1" x14ac:dyDescent="0.25">
      <c r="C1556" s="15"/>
      <c r="F1556" s="26"/>
      <c r="H1556" s="8"/>
      <c r="N1556" s="15"/>
      <c r="S1556" s="8"/>
      <c r="Y1556" s="15"/>
      <c r="AD1556" s="8"/>
      <c r="AJ1556" s="15"/>
      <c r="AO1556" s="8"/>
      <c r="AU1556" s="15"/>
      <c r="AZ1556" s="8"/>
      <c r="BF1556" s="15"/>
      <c r="BK1556" s="8"/>
      <c r="BQ1556" s="15"/>
      <c r="BV1556" s="8"/>
      <c r="BW1556" s="8"/>
      <c r="CB1556" s="15"/>
      <c r="CG1556" s="8"/>
      <c r="CM1556" s="15"/>
      <c r="CR1556" s="8"/>
      <c r="CX1556" s="15"/>
    </row>
    <row r="1557" spans="3:102" s="1" customFormat="1" x14ac:dyDescent="0.25">
      <c r="C1557" s="15"/>
      <c r="F1557" s="26"/>
      <c r="H1557" s="8"/>
      <c r="N1557" s="15"/>
      <c r="S1557" s="8"/>
      <c r="Y1557" s="15"/>
      <c r="AD1557" s="8"/>
      <c r="AJ1557" s="15"/>
      <c r="AO1557" s="8"/>
      <c r="AU1557" s="15"/>
      <c r="AZ1557" s="8"/>
      <c r="BF1557" s="15"/>
      <c r="BK1557" s="8"/>
      <c r="BQ1557" s="15"/>
      <c r="BV1557" s="8"/>
      <c r="BW1557" s="8"/>
      <c r="CB1557" s="15"/>
      <c r="CG1557" s="8"/>
      <c r="CM1557" s="15"/>
      <c r="CR1557" s="8"/>
      <c r="CX1557" s="15"/>
    </row>
    <row r="1558" spans="3:102" s="1" customFormat="1" x14ac:dyDescent="0.25">
      <c r="C1558" s="15"/>
      <c r="F1558" s="26"/>
      <c r="H1558" s="8"/>
      <c r="N1558" s="15"/>
      <c r="S1558" s="8"/>
      <c r="Y1558" s="15"/>
      <c r="AD1558" s="8"/>
      <c r="AJ1558" s="15"/>
      <c r="AO1558" s="8"/>
      <c r="AU1558" s="15"/>
      <c r="AZ1558" s="8"/>
      <c r="BF1558" s="15"/>
      <c r="BK1558" s="8"/>
      <c r="BQ1558" s="15"/>
      <c r="BV1558" s="8"/>
      <c r="BW1558" s="8"/>
      <c r="CB1558" s="15"/>
      <c r="CG1558" s="8"/>
      <c r="CM1558" s="15"/>
      <c r="CR1558" s="8"/>
      <c r="CX1558" s="15"/>
    </row>
    <row r="1559" spans="3:102" s="1" customFormat="1" x14ac:dyDescent="0.25">
      <c r="C1559" s="15"/>
      <c r="F1559" s="26"/>
      <c r="H1559" s="8"/>
      <c r="N1559" s="15"/>
      <c r="S1559" s="8"/>
      <c r="Y1559" s="15"/>
      <c r="AD1559" s="8"/>
      <c r="AJ1559" s="15"/>
      <c r="AO1559" s="8"/>
      <c r="AU1559" s="15"/>
      <c r="AZ1559" s="8"/>
      <c r="BF1559" s="15"/>
      <c r="BK1559" s="8"/>
      <c r="BQ1559" s="15"/>
      <c r="BV1559" s="8"/>
      <c r="BW1559" s="8"/>
      <c r="CB1559" s="15"/>
      <c r="CG1559" s="8"/>
      <c r="CM1559" s="15"/>
      <c r="CR1559" s="8"/>
      <c r="CX1559" s="15"/>
    </row>
    <row r="1560" spans="3:102" s="1" customFormat="1" x14ac:dyDescent="0.25">
      <c r="C1560" s="15"/>
      <c r="F1560" s="26"/>
      <c r="H1560" s="8"/>
      <c r="N1560" s="15"/>
      <c r="S1560" s="8"/>
      <c r="Y1560" s="15"/>
      <c r="AD1560" s="8"/>
      <c r="AJ1560" s="15"/>
      <c r="AO1560" s="8"/>
      <c r="AU1560" s="15"/>
      <c r="AZ1560" s="8"/>
      <c r="BF1560" s="15"/>
      <c r="BK1560" s="8"/>
      <c r="BQ1560" s="15"/>
      <c r="BV1560" s="8"/>
      <c r="BW1560" s="8"/>
      <c r="CB1560" s="15"/>
      <c r="CG1560" s="8"/>
      <c r="CM1560" s="15"/>
      <c r="CR1560" s="8"/>
      <c r="CX1560" s="15"/>
    </row>
    <row r="1561" spans="3:102" s="1" customFormat="1" x14ac:dyDescent="0.25">
      <c r="C1561" s="15"/>
      <c r="F1561" s="26"/>
      <c r="H1561" s="8"/>
      <c r="N1561" s="15"/>
      <c r="S1561" s="8"/>
      <c r="Y1561" s="15"/>
      <c r="AD1561" s="8"/>
      <c r="AJ1561" s="15"/>
      <c r="AO1561" s="8"/>
      <c r="AU1561" s="15"/>
      <c r="AZ1561" s="8"/>
      <c r="BF1561" s="15"/>
      <c r="BK1561" s="8"/>
      <c r="BQ1561" s="15"/>
      <c r="BV1561" s="8"/>
      <c r="BW1561" s="8"/>
      <c r="CB1561" s="15"/>
      <c r="CG1561" s="8"/>
      <c r="CM1561" s="15"/>
      <c r="CR1561" s="8"/>
      <c r="CX1561" s="15"/>
    </row>
    <row r="1562" spans="3:102" s="1" customFormat="1" x14ac:dyDescent="0.25">
      <c r="C1562" s="15"/>
      <c r="F1562" s="26"/>
      <c r="H1562" s="8"/>
      <c r="N1562" s="15"/>
      <c r="S1562" s="8"/>
      <c r="Y1562" s="15"/>
      <c r="AD1562" s="8"/>
      <c r="AJ1562" s="15"/>
      <c r="AO1562" s="8"/>
      <c r="AU1562" s="15"/>
      <c r="AZ1562" s="8"/>
      <c r="BF1562" s="15"/>
      <c r="BK1562" s="8"/>
      <c r="BQ1562" s="15"/>
      <c r="BV1562" s="8"/>
      <c r="BW1562" s="8"/>
      <c r="CB1562" s="15"/>
      <c r="CG1562" s="8"/>
      <c r="CM1562" s="15"/>
      <c r="CR1562" s="8"/>
      <c r="CX1562" s="15"/>
    </row>
    <row r="1563" spans="3:102" s="1" customFormat="1" x14ac:dyDescent="0.25">
      <c r="C1563" s="15"/>
      <c r="F1563" s="26"/>
      <c r="H1563" s="8"/>
      <c r="N1563" s="15"/>
      <c r="S1563" s="8"/>
      <c r="Y1563" s="15"/>
      <c r="AD1563" s="8"/>
      <c r="AJ1563" s="15"/>
      <c r="AO1563" s="8"/>
      <c r="AU1563" s="15"/>
      <c r="AZ1563" s="8"/>
      <c r="BF1563" s="15"/>
      <c r="BK1563" s="8"/>
      <c r="BQ1563" s="15"/>
      <c r="BV1563" s="8"/>
      <c r="BW1563" s="8"/>
      <c r="CB1563" s="15"/>
      <c r="CG1563" s="8"/>
      <c r="CM1563" s="15"/>
      <c r="CR1563" s="8"/>
      <c r="CX1563" s="15"/>
    </row>
    <row r="1564" spans="3:102" s="1" customFormat="1" x14ac:dyDescent="0.25">
      <c r="C1564" s="15"/>
      <c r="F1564" s="26"/>
      <c r="H1564" s="8"/>
      <c r="N1564" s="15"/>
      <c r="S1564" s="8"/>
      <c r="Y1564" s="15"/>
      <c r="AD1564" s="8"/>
      <c r="AJ1564" s="15"/>
      <c r="AO1564" s="8"/>
      <c r="AU1564" s="15"/>
      <c r="AZ1564" s="8"/>
      <c r="BF1564" s="15"/>
      <c r="BK1564" s="8"/>
      <c r="BQ1564" s="15"/>
      <c r="BV1564" s="8"/>
      <c r="BW1564" s="8"/>
      <c r="CB1564" s="15"/>
      <c r="CG1564" s="8"/>
      <c r="CM1564" s="15"/>
      <c r="CR1564" s="8"/>
      <c r="CX1564" s="15"/>
    </row>
    <row r="1565" spans="3:102" s="1" customFormat="1" x14ac:dyDescent="0.25">
      <c r="C1565" s="15"/>
      <c r="F1565" s="26"/>
      <c r="H1565" s="8"/>
      <c r="N1565" s="15"/>
      <c r="S1565" s="8"/>
      <c r="Y1565" s="15"/>
      <c r="AD1565" s="8"/>
      <c r="AJ1565" s="15"/>
      <c r="AO1565" s="8"/>
      <c r="AU1565" s="15"/>
      <c r="AZ1565" s="8"/>
      <c r="BF1565" s="15"/>
      <c r="BK1565" s="8"/>
      <c r="BQ1565" s="15"/>
      <c r="BV1565" s="8"/>
      <c r="BW1565" s="8"/>
      <c r="CB1565" s="15"/>
      <c r="CG1565" s="8"/>
      <c r="CM1565" s="15"/>
      <c r="CR1565" s="8"/>
      <c r="CX1565" s="15"/>
    </row>
    <row r="1566" spans="3:102" s="1" customFormat="1" x14ac:dyDescent="0.25">
      <c r="C1566" s="15"/>
      <c r="F1566" s="26"/>
      <c r="H1566" s="8"/>
      <c r="N1566" s="15"/>
      <c r="S1566" s="8"/>
      <c r="Y1566" s="15"/>
      <c r="AD1566" s="8"/>
      <c r="AJ1566" s="15"/>
      <c r="AO1566" s="8"/>
      <c r="AU1566" s="15"/>
      <c r="AZ1566" s="8"/>
      <c r="BF1566" s="15"/>
      <c r="BK1566" s="8"/>
      <c r="BQ1566" s="15"/>
      <c r="BV1566" s="8"/>
      <c r="BW1566" s="8"/>
      <c r="CB1566" s="15"/>
      <c r="CG1566" s="8"/>
      <c r="CM1566" s="15"/>
      <c r="CR1566" s="8"/>
      <c r="CX1566" s="15"/>
    </row>
    <row r="1567" spans="3:102" s="1" customFormat="1" x14ac:dyDescent="0.25">
      <c r="C1567" s="15"/>
      <c r="F1567" s="26"/>
      <c r="H1567" s="8"/>
      <c r="N1567" s="15"/>
      <c r="S1567" s="8"/>
      <c r="Y1567" s="15"/>
      <c r="AD1567" s="8"/>
      <c r="AJ1567" s="15"/>
      <c r="AO1567" s="8"/>
      <c r="AU1567" s="15"/>
      <c r="AZ1567" s="8"/>
      <c r="BF1567" s="15"/>
      <c r="BK1567" s="8"/>
      <c r="BQ1567" s="15"/>
      <c r="BV1567" s="8"/>
      <c r="BW1567" s="8"/>
      <c r="CB1567" s="15"/>
      <c r="CG1567" s="8"/>
      <c r="CM1567" s="15"/>
      <c r="CR1567" s="8"/>
      <c r="CX1567" s="15"/>
    </row>
    <row r="1568" spans="3:102" s="1" customFormat="1" x14ac:dyDescent="0.25">
      <c r="C1568" s="15"/>
      <c r="F1568" s="26"/>
      <c r="H1568" s="8"/>
      <c r="N1568" s="15"/>
      <c r="S1568" s="8"/>
      <c r="Y1568" s="15"/>
      <c r="AD1568" s="8"/>
      <c r="AJ1568" s="15"/>
      <c r="AO1568" s="8"/>
      <c r="AU1568" s="15"/>
      <c r="AZ1568" s="8"/>
      <c r="BF1568" s="15"/>
      <c r="BK1568" s="8"/>
      <c r="BQ1568" s="15"/>
      <c r="BV1568" s="8"/>
      <c r="BW1568" s="8"/>
      <c r="CB1568" s="15"/>
      <c r="CG1568" s="8"/>
      <c r="CM1568" s="15"/>
      <c r="CR1568" s="8"/>
      <c r="CX1568" s="15"/>
    </row>
    <row r="1569" spans="3:102" s="1" customFormat="1" x14ac:dyDescent="0.25">
      <c r="C1569" s="15"/>
      <c r="F1569" s="26"/>
      <c r="H1569" s="8"/>
      <c r="N1569" s="15"/>
      <c r="S1569" s="8"/>
      <c r="Y1569" s="15"/>
      <c r="AD1569" s="8"/>
      <c r="AJ1569" s="15"/>
      <c r="AO1569" s="8"/>
      <c r="AU1569" s="15"/>
      <c r="AZ1569" s="8"/>
      <c r="BF1569" s="15"/>
      <c r="BK1569" s="8"/>
      <c r="BQ1569" s="15"/>
      <c r="BV1569" s="8"/>
      <c r="BW1569" s="8"/>
      <c r="CB1569" s="15"/>
      <c r="CG1569" s="8"/>
      <c r="CM1569" s="15"/>
      <c r="CR1569" s="8"/>
      <c r="CX1569" s="15"/>
    </row>
    <row r="1570" spans="3:102" s="1" customFormat="1" x14ac:dyDescent="0.25">
      <c r="C1570" s="15"/>
      <c r="F1570" s="26"/>
      <c r="H1570" s="8"/>
      <c r="N1570" s="15"/>
      <c r="S1570" s="8"/>
      <c r="Y1570" s="15"/>
      <c r="AD1570" s="8"/>
      <c r="AJ1570" s="15"/>
      <c r="AO1570" s="8"/>
      <c r="AU1570" s="15"/>
      <c r="AZ1570" s="8"/>
      <c r="BF1570" s="15"/>
      <c r="BK1570" s="8"/>
      <c r="BQ1570" s="15"/>
      <c r="BV1570" s="8"/>
      <c r="BW1570" s="8"/>
      <c r="CB1570" s="15"/>
      <c r="CG1570" s="8"/>
      <c r="CM1570" s="15"/>
      <c r="CR1570" s="8"/>
      <c r="CX1570" s="15"/>
    </row>
    <row r="1571" spans="3:102" s="1" customFormat="1" x14ac:dyDescent="0.25">
      <c r="C1571" s="15"/>
      <c r="F1571" s="26"/>
      <c r="H1571" s="8"/>
      <c r="N1571" s="15"/>
      <c r="S1571" s="8"/>
      <c r="Y1571" s="15"/>
      <c r="AD1571" s="8"/>
      <c r="AJ1571" s="15"/>
      <c r="AO1571" s="8"/>
      <c r="AU1571" s="15"/>
      <c r="AZ1571" s="8"/>
      <c r="BF1571" s="15"/>
      <c r="BK1571" s="8"/>
      <c r="BQ1571" s="15"/>
      <c r="BV1571" s="8"/>
      <c r="BW1571" s="8"/>
      <c r="CB1571" s="15"/>
      <c r="CG1571" s="8"/>
      <c r="CM1571" s="15"/>
      <c r="CR1571" s="8"/>
      <c r="CX1571" s="15"/>
    </row>
    <row r="1572" spans="3:102" s="1" customFormat="1" x14ac:dyDescent="0.25">
      <c r="C1572" s="15"/>
      <c r="F1572" s="26"/>
      <c r="H1572" s="8"/>
      <c r="N1572" s="15"/>
      <c r="S1572" s="8"/>
      <c r="Y1572" s="15"/>
      <c r="AD1572" s="8"/>
      <c r="AJ1572" s="15"/>
      <c r="AO1572" s="8"/>
      <c r="AU1572" s="15"/>
      <c r="AZ1572" s="8"/>
      <c r="BF1572" s="15"/>
      <c r="BK1572" s="8"/>
      <c r="BQ1572" s="15"/>
      <c r="BV1572" s="8"/>
      <c r="BW1572" s="8"/>
      <c r="CB1572" s="15"/>
      <c r="CG1572" s="8"/>
      <c r="CM1572" s="15"/>
      <c r="CR1572" s="8"/>
      <c r="CX1572" s="15"/>
    </row>
    <row r="1573" spans="3:102" s="1" customFormat="1" x14ac:dyDescent="0.25">
      <c r="C1573" s="15"/>
      <c r="F1573" s="26"/>
      <c r="H1573" s="8"/>
      <c r="N1573" s="15"/>
      <c r="S1573" s="8"/>
      <c r="Y1573" s="15"/>
      <c r="AD1573" s="8"/>
      <c r="AJ1573" s="15"/>
      <c r="AO1573" s="8"/>
      <c r="AU1573" s="15"/>
      <c r="AZ1573" s="8"/>
      <c r="BF1573" s="15"/>
      <c r="BK1573" s="8"/>
      <c r="BQ1573" s="15"/>
      <c r="BV1573" s="8"/>
      <c r="BW1573" s="8"/>
      <c r="CB1573" s="15"/>
      <c r="CG1573" s="8"/>
      <c r="CM1573" s="15"/>
      <c r="CR1573" s="8"/>
      <c r="CX1573" s="15"/>
    </row>
    <row r="1574" spans="3:102" s="1" customFormat="1" x14ac:dyDescent="0.25">
      <c r="C1574" s="15"/>
      <c r="F1574" s="26"/>
      <c r="H1574" s="8"/>
      <c r="N1574" s="15"/>
      <c r="S1574" s="8"/>
      <c r="Y1574" s="15"/>
      <c r="AD1574" s="8"/>
      <c r="AJ1574" s="15"/>
      <c r="AO1574" s="8"/>
      <c r="AU1574" s="15"/>
      <c r="AZ1574" s="8"/>
      <c r="BF1574" s="15"/>
      <c r="BK1574" s="8"/>
      <c r="BQ1574" s="15"/>
      <c r="BV1574" s="8"/>
      <c r="BW1574" s="8"/>
      <c r="CB1574" s="15"/>
      <c r="CG1574" s="8"/>
      <c r="CM1574" s="15"/>
      <c r="CR1574" s="8"/>
      <c r="CX1574" s="15"/>
    </row>
    <row r="1575" spans="3:102" s="1" customFormat="1" x14ac:dyDescent="0.25">
      <c r="C1575" s="15"/>
      <c r="F1575" s="26"/>
      <c r="H1575" s="8"/>
      <c r="N1575" s="15"/>
      <c r="S1575" s="8"/>
      <c r="Y1575" s="15"/>
      <c r="AD1575" s="8"/>
      <c r="AJ1575" s="15"/>
      <c r="AO1575" s="8"/>
      <c r="AU1575" s="15"/>
      <c r="AZ1575" s="8"/>
      <c r="BF1575" s="15"/>
      <c r="BK1575" s="8"/>
      <c r="BQ1575" s="15"/>
      <c r="BV1575" s="8"/>
      <c r="BW1575" s="8"/>
      <c r="CB1575" s="15"/>
      <c r="CG1575" s="8"/>
      <c r="CM1575" s="15"/>
      <c r="CR1575" s="8"/>
      <c r="CX1575" s="15"/>
    </row>
    <row r="1576" spans="3:102" s="1" customFormat="1" x14ac:dyDescent="0.25">
      <c r="C1576" s="15"/>
      <c r="F1576" s="26"/>
      <c r="H1576" s="8"/>
      <c r="N1576" s="15"/>
      <c r="S1576" s="8"/>
      <c r="Y1576" s="15"/>
      <c r="AD1576" s="8"/>
      <c r="AJ1576" s="15"/>
      <c r="AO1576" s="8"/>
      <c r="AU1576" s="15"/>
      <c r="AZ1576" s="8"/>
      <c r="BF1576" s="15"/>
      <c r="BK1576" s="8"/>
      <c r="BQ1576" s="15"/>
      <c r="BV1576" s="8"/>
      <c r="BW1576" s="8"/>
      <c r="CB1576" s="15"/>
      <c r="CG1576" s="8"/>
      <c r="CM1576" s="15"/>
      <c r="CR1576" s="8"/>
      <c r="CX1576" s="15"/>
    </row>
    <row r="1577" spans="3:102" s="1" customFormat="1" x14ac:dyDescent="0.25">
      <c r="C1577" s="15"/>
      <c r="F1577" s="26"/>
      <c r="H1577" s="8"/>
      <c r="N1577" s="15"/>
      <c r="S1577" s="8"/>
      <c r="Y1577" s="15"/>
      <c r="AD1577" s="8"/>
      <c r="AJ1577" s="15"/>
      <c r="AO1577" s="8"/>
      <c r="AU1577" s="15"/>
      <c r="AZ1577" s="8"/>
      <c r="BF1577" s="15"/>
      <c r="BK1577" s="8"/>
      <c r="BQ1577" s="15"/>
      <c r="BV1577" s="8"/>
      <c r="BW1577" s="8"/>
      <c r="CB1577" s="15"/>
      <c r="CG1577" s="8"/>
      <c r="CM1577" s="15"/>
      <c r="CR1577" s="8"/>
      <c r="CX1577" s="15"/>
    </row>
    <row r="1578" spans="3:102" s="1" customFormat="1" x14ac:dyDescent="0.25">
      <c r="C1578" s="15"/>
      <c r="F1578" s="26"/>
      <c r="H1578" s="8"/>
      <c r="N1578" s="15"/>
      <c r="S1578" s="8"/>
      <c r="Y1578" s="15"/>
      <c r="AD1578" s="8"/>
      <c r="AJ1578" s="15"/>
      <c r="AO1578" s="8"/>
      <c r="AU1578" s="15"/>
      <c r="AZ1578" s="8"/>
      <c r="BF1578" s="15"/>
      <c r="BK1578" s="8"/>
      <c r="BQ1578" s="15"/>
      <c r="BV1578" s="8"/>
      <c r="BW1578" s="8"/>
      <c r="CB1578" s="15"/>
      <c r="CG1578" s="8"/>
      <c r="CM1578" s="15"/>
      <c r="CR1578" s="8"/>
      <c r="CX1578" s="15"/>
    </row>
    <row r="1579" spans="3:102" s="1" customFormat="1" x14ac:dyDescent="0.25">
      <c r="C1579" s="15"/>
      <c r="F1579" s="26"/>
      <c r="H1579" s="8"/>
      <c r="N1579" s="15"/>
      <c r="S1579" s="8"/>
      <c r="Y1579" s="15"/>
      <c r="AD1579" s="8"/>
      <c r="AJ1579" s="15"/>
      <c r="AO1579" s="8"/>
      <c r="AU1579" s="15"/>
      <c r="AZ1579" s="8"/>
      <c r="BF1579" s="15"/>
      <c r="BK1579" s="8"/>
      <c r="BQ1579" s="15"/>
      <c r="BV1579" s="8"/>
      <c r="BW1579" s="8"/>
      <c r="CB1579" s="15"/>
      <c r="CG1579" s="8"/>
      <c r="CM1579" s="15"/>
      <c r="CR1579" s="8"/>
      <c r="CX1579" s="15"/>
    </row>
    <row r="1580" spans="3:102" s="1" customFormat="1" x14ac:dyDescent="0.25">
      <c r="C1580" s="15"/>
      <c r="F1580" s="26"/>
      <c r="H1580" s="8"/>
      <c r="N1580" s="15"/>
      <c r="S1580" s="8"/>
      <c r="Y1580" s="15"/>
      <c r="AD1580" s="8"/>
      <c r="AJ1580" s="15"/>
      <c r="AO1580" s="8"/>
      <c r="AU1580" s="15"/>
      <c r="AZ1580" s="8"/>
      <c r="BF1580" s="15"/>
      <c r="BK1580" s="8"/>
      <c r="BQ1580" s="15"/>
      <c r="BV1580" s="8"/>
      <c r="BW1580" s="8"/>
      <c r="CB1580" s="15"/>
      <c r="CG1580" s="8"/>
      <c r="CM1580" s="15"/>
      <c r="CR1580" s="8"/>
      <c r="CX1580" s="15"/>
    </row>
    <row r="1581" spans="3:102" s="1" customFormat="1" x14ac:dyDescent="0.25">
      <c r="C1581" s="15"/>
      <c r="F1581" s="26"/>
      <c r="H1581" s="8"/>
      <c r="N1581" s="15"/>
      <c r="S1581" s="8"/>
      <c r="Y1581" s="15"/>
      <c r="AD1581" s="8"/>
      <c r="AJ1581" s="15"/>
      <c r="AO1581" s="8"/>
      <c r="AU1581" s="15"/>
      <c r="AZ1581" s="8"/>
      <c r="BF1581" s="15"/>
      <c r="BK1581" s="8"/>
      <c r="BQ1581" s="15"/>
      <c r="BV1581" s="8"/>
      <c r="BW1581" s="8"/>
      <c r="CB1581" s="15"/>
      <c r="CG1581" s="8"/>
      <c r="CM1581" s="15"/>
      <c r="CR1581" s="8"/>
      <c r="CX1581" s="15"/>
    </row>
    <row r="1582" spans="3:102" s="1" customFormat="1" x14ac:dyDescent="0.25">
      <c r="C1582" s="15"/>
      <c r="F1582" s="26"/>
      <c r="H1582" s="8"/>
      <c r="N1582" s="15"/>
      <c r="S1582" s="8"/>
      <c r="Y1582" s="15"/>
      <c r="AD1582" s="8"/>
      <c r="AJ1582" s="15"/>
      <c r="AO1582" s="8"/>
      <c r="AU1582" s="15"/>
      <c r="AZ1582" s="8"/>
      <c r="BF1582" s="15"/>
      <c r="BK1582" s="8"/>
      <c r="BQ1582" s="15"/>
      <c r="BV1582" s="8"/>
      <c r="BW1582" s="8"/>
      <c r="CB1582" s="15"/>
      <c r="CG1582" s="8"/>
      <c r="CM1582" s="15"/>
      <c r="CR1582" s="8"/>
      <c r="CX1582" s="15"/>
    </row>
    <row r="1583" spans="3:102" s="1" customFormat="1" x14ac:dyDescent="0.25">
      <c r="C1583" s="15"/>
      <c r="F1583" s="26"/>
      <c r="H1583" s="8"/>
      <c r="N1583" s="15"/>
      <c r="S1583" s="8"/>
      <c r="Y1583" s="15"/>
      <c r="AD1583" s="8"/>
      <c r="AJ1583" s="15"/>
      <c r="AO1583" s="8"/>
      <c r="AU1583" s="15"/>
      <c r="AZ1583" s="8"/>
      <c r="BF1583" s="15"/>
      <c r="BK1583" s="8"/>
      <c r="BQ1583" s="15"/>
      <c r="BV1583" s="8"/>
      <c r="BW1583" s="8"/>
      <c r="CB1583" s="15"/>
      <c r="CG1583" s="8"/>
      <c r="CM1583" s="15"/>
      <c r="CR1583" s="8"/>
      <c r="CX1583" s="15"/>
    </row>
    <row r="1584" spans="3:102" s="1" customFormat="1" x14ac:dyDescent="0.25">
      <c r="C1584" s="15"/>
      <c r="F1584" s="26"/>
      <c r="H1584" s="8"/>
      <c r="N1584" s="15"/>
      <c r="S1584" s="8"/>
      <c r="Y1584" s="15"/>
      <c r="AD1584" s="8"/>
      <c r="AJ1584" s="15"/>
      <c r="AO1584" s="8"/>
      <c r="AU1584" s="15"/>
      <c r="AZ1584" s="8"/>
      <c r="BF1584" s="15"/>
      <c r="BK1584" s="8"/>
      <c r="BQ1584" s="15"/>
      <c r="BV1584" s="8"/>
      <c r="BW1584" s="8"/>
      <c r="CB1584" s="15"/>
      <c r="CG1584" s="8"/>
      <c r="CM1584" s="15"/>
      <c r="CR1584" s="8"/>
      <c r="CX1584" s="15"/>
    </row>
    <row r="1585" spans="3:102" s="1" customFormat="1" x14ac:dyDescent="0.25">
      <c r="C1585" s="15"/>
      <c r="F1585" s="26"/>
      <c r="H1585" s="8"/>
      <c r="N1585" s="15"/>
      <c r="S1585" s="8"/>
      <c r="Y1585" s="15"/>
      <c r="AD1585" s="8"/>
      <c r="AJ1585" s="15"/>
      <c r="AO1585" s="8"/>
      <c r="AU1585" s="15"/>
      <c r="AZ1585" s="8"/>
      <c r="BF1585" s="15"/>
      <c r="BK1585" s="8"/>
      <c r="BQ1585" s="15"/>
      <c r="BV1585" s="8"/>
      <c r="BW1585" s="8"/>
      <c r="CB1585" s="15"/>
      <c r="CG1585" s="8"/>
      <c r="CM1585" s="15"/>
      <c r="CR1585" s="8"/>
      <c r="CX1585" s="15"/>
    </row>
    <row r="1586" spans="3:102" s="1" customFormat="1" x14ac:dyDescent="0.25">
      <c r="C1586" s="15"/>
      <c r="F1586" s="26"/>
      <c r="H1586" s="8"/>
      <c r="N1586" s="15"/>
      <c r="S1586" s="8"/>
      <c r="Y1586" s="15"/>
      <c r="AD1586" s="8"/>
      <c r="AJ1586" s="15"/>
      <c r="AO1586" s="8"/>
      <c r="AU1586" s="15"/>
      <c r="AZ1586" s="8"/>
      <c r="BF1586" s="15"/>
      <c r="BK1586" s="8"/>
      <c r="BQ1586" s="15"/>
      <c r="BV1586" s="8"/>
      <c r="BW1586" s="8"/>
      <c r="CB1586" s="15"/>
      <c r="CG1586" s="8"/>
      <c r="CM1586" s="15"/>
      <c r="CR1586" s="8"/>
      <c r="CX1586" s="15"/>
    </row>
    <row r="1587" spans="3:102" s="1" customFormat="1" x14ac:dyDescent="0.25">
      <c r="C1587" s="15"/>
      <c r="F1587" s="26"/>
      <c r="H1587" s="8"/>
      <c r="N1587" s="15"/>
      <c r="S1587" s="8"/>
      <c r="Y1587" s="15"/>
      <c r="AD1587" s="8"/>
      <c r="AJ1587" s="15"/>
      <c r="AO1587" s="8"/>
      <c r="AU1587" s="15"/>
      <c r="AZ1587" s="8"/>
      <c r="BF1587" s="15"/>
      <c r="BK1587" s="8"/>
      <c r="BQ1587" s="15"/>
      <c r="BV1587" s="8"/>
      <c r="BW1587" s="8"/>
      <c r="CB1587" s="15"/>
      <c r="CG1587" s="8"/>
      <c r="CM1587" s="15"/>
      <c r="CR1587" s="8"/>
      <c r="CX1587" s="15"/>
    </row>
    <row r="1588" spans="3:102" s="1" customFormat="1" x14ac:dyDescent="0.25">
      <c r="C1588" s="15"/>
      <c r="F1588" s="26"/>
      <c r="H1588" s="8"/>
      <c r="N1588" s="15"/>
      <c r="S1588" s="8"/>
      <c r="Y1588" s="15"/>
      <c r="AD1588" s="8"/>
      <c r="AJ1588" s="15"/>
      <c r="AO1588" s="8"/>
      <c r="AU1588" s="15"/>
      <c r="AZ1588" s="8"/>
      <c r="BF1588" s="15"/>
      <c r="BK1588" s="8"/>
      <c r="BQ1588" s="15"/>
      <c r="BV1588" s="8"/>
      <c r="BW1588" s="8"/>
      <c r="CB1588" s="15"/>
      <c r="CG1588" s="8"/>
      <c r="CM1588" s="15"/>
      <c r="CR1588" s="8"/>
      <c r="CX1588" s="15"/>
    </row>
    <row r="1589" spans="3:102" s="1" customFormat="1" x14ac:dyDescent="0.25">
      <c r="C1589" s="15"/>
      <c r="F1589" s="26"/>
      <c r="H1589" s="8"/>
      <c r="N1589" s="15"/>
      <c r="S1589" s="8"/>
      <c r="Y1589" s="15"/>
      <c r="AD1589" s="8"/>
      <c r="AJ1589" s="15"/>
      <c r="AO1589" s="8"/>
      <c r="AU1589" s="15"/>
      <c r="AZ1589" s="8"/>
      <c r="BF1589" s="15"/>
      <c r="BK1589" s="8"/>
      <c r="BQ1589" s="15"/>
      <c r="BV1589" s="8"/>
      <c r="BW1589" s="8"/>
      <c r="CB1589" s="15"/>
      <c r="CG1589" s="8"/>
      <c r="CM1589" s="15"/>
      <c r="CR1589" s="8"/>
      <c r="CX1589" s="15"/>
    </row>
    <row r="1590" spans="3:102" s="1" customFormat="1" x14ac:dyDescent="0.25">
      <c r="C1590" s="15"/>
      <c r="F1590" s="26"/>
      <c r="H1590" s="8"/>
      <c r="N1590" s="15"/>
      <c r="S1590" s="8"/>
      <c r="Y1590" s="15"/>
      <c r="AD1590" s="8"/>
      <c r="AJ1590" s="15"/>
      <c r="AO1590" s="8"/>
      <c r="AU1590" s="15"/>
      <c r="AZ1590" s="8"/>
      <c r="BF1590" s="15"/>
      <c r="BK1590" s="8"/>
      <c r="BQ1590" s="15"/>
      <c r="BV1590" s="8"/>
      <c r="BW1590" s="8"/>
      <c r="CB1590" s="15"/>
      <c r="CG1590" s="8"/>
      <c r="CM1590" s="15"/>
      <c r="CR1590" s="8"/>
      <c r="CX1590" s="15"/>
    </row>
    <row r="1591" spans="3:102" s="1" customFormat="1" x14ac:dyDescent="0.25">
      <c r="C1591" s="15"/>
      <c r="F1591" s="26"/>
      <c r="H1591" s="8"/>
      <c r="N1591" s="15"/>
      <c r="S1591" s="8"/>
      <c r="Y1591" s="15"/>
      <c r="AD1591" s="8"/>
      <c r="AJ1591" s="15"/>
      <c r="AO1591" s="8"/>
      <c r="AU1591" s="15"/>
      <c r="AZ1591" s="8"/>
      <c r="BF1591" s="15"/>
      <c r="BK1591" s="8"/>
      <c r="BQ1591" s="15"/>
      <c r="BV1591" s="8"/>
      <c r="BW1591" s="8"/>
      <c r="CB1591" s="15"/>
      <c r="CG1591" s="8"/>
      <c r="CM1591" s="15"/>
      <c r="CR1591" s="8"/>
      <c r="CX1591" s="15"/>
    </row>
    <row r="1592" spans="3:102" s="1" customFormat="1" x14ac:dyDescent="0.25">
      <c r="C1592" s="15"/>
      <c r="F1592" s="26"/>
      <c r="H1592" s="8"/>
      <c r="N1592" s="15"/>
      <c r="S1592" s="8"/>
      <c r="Y1592" s="15"/>
      <c r="AD1592" s="8"/>
      <c r="AJ1592" s="15"/>
      <c r="AO1592" s="8"/>
      <c r="AU1592" s="15"/>
      <c r="AZ1592" s="8"/>
      <c r="BF1592" s="15"/>
      <c r="BK1592" s="8"/>
      <c r="BQ1592" s="15"/>
      <c r="BV1592" s="8"/>
      <c r="BW1592" s="8"/>
      <c r="CB1592" s="15"/>
      <c r="CG1592" s="8"/>
      <c r="CM1592" s="15"/>
      <c r="CR1592" s="8"/>
      <c r="CX1592" s="15"/>
    </row>
    <row r="1593" spans="3:102" s="1" customFormat="1" x14ac:dyDescent="0.25">
      <c r="C1593" s="15"/>
      <c r="F1593" s="26"/>
      <c r="H1593" s="8"/>
      <c r="N1593" s="15"/>
      <c r="S1593" s="8"/>
      <c r="Y1593" s="15"/>
      <c r="AD1593" s="8"/>
      <c r="AJ1593" s="15"/>
      <c r="AO1593" s="8"/>
      <c r="AU1593" s="15"/>
      <c r="AZ1593" s="8"/>
      <c r="BF1593" s="15"/>
      <c r="BK1593" s="8"/>
      <c r="BQ1593" s="15"/>
      <c r="BV1593" s="8"/>
      <c r="BW1593" s="8"/>
      <c r="CB1593" s="15"/>
      <c r="CG1593" s="8"/>
      <c r="CM1593" s="15"/>
      <c r="CR1593" s="8"/>
      <c r="CX1593" s="15"/>
    </row>
    <row r="1594" spans="3:102" s="1" customFormat="1" x14ac:dyDescent="0.25">
      <c r="C1594" s="15"/>
      <c r="F1594" s="26"/>
      <c r="H1594" s="8"/>
      <c r="N1594" s="15"/>
      <c r="S1594" s="8"/>
      <c r="Y1594" s="15"/>
      <c r="AD1594" s="8"/>
      <c r="AJ1594" s="15"/>
      <c r="AO1594" s="8"/>
      <c r="AU1594" s="15"/>
      <c r="AZ1594" s="8"/>
      <c r="BF1594" s="15"/>
      <c r="BK1594" s="8"/>
      <c r="BQ1594" s="15"/>
      <c r="BV1594" s="8"/>
      <c r="BW1594" s="8"/>
      <c r="CB1594" s="15"/>
      <c r="CG1594" s="8"/>
      <c r="CM1594" s="15"/>
      <c r="CR1594" s="8"/>
      <c r="CX1594" s="15"/>
    </row>
    <row r="1595" spans="3:102" s="1" customFormat="1" x14ac:dyDescent="0.25">
      <c r="C1595" s="15"/>
      <c r="F1595" s="26"/>
      <c r="H1595" s="8"/>
      <c r="N1595" s="15"/>
      <c r="S1595" s="8"/>
      <c r="Y1595" s="15"/>
      <c r="AD1595" s="8"/>
      <c r="AJ1595" s="15"/>
      <c r="AO1595" s="8"/>
      <c r="AU1595" s="15"/>
      <c r="AZ1595" s="8"/>
      <c r="BF1595" s="15"/>
      <c r="BK1595" s="8"/>
      <c r="BQ1595" s="15"/>
      <c r="BV1595" s="8"/>
      <c r="BW1595" s="8"/>
      <c r="CB1595" s="15"/>
      <c r="CG1595" s="8"/>
      <c r="CM1595" s="15"/>
      <c r="CR1595" s="8"/>
      <c r="CX1595" s="15"/>
    </row>
    <row r="1596" spans="3:102" s="1" customFormat="1" x14ac:dyDescent="0.25">
      <c r="C1596" s="15"/>
      <c r="F1596" s="26"/>
      <c r="H1596" s="8"/>
      <c r="N1596" s="15"/>
      <c r="S1596" s="8"/>
      <c r="Y1596" s="15"/>
      <c r="AD1596" s="8"/>
      <c r="AJ1596" s="15"/>
      <c r="AO1596" s="8"/>
      <c r="AU1596" s="15"/>
      <c r="AZ1596" s="8"/>
      <c r="BF1596" s="15"/>
      <c r="BK1596" s="8"/>
      <c r="BQ1596" s="15"/>
      <c r="BV1596" s="8"/>
      <c r="BW1596" s="8"/>
      <c r="CB1596" s="15"/>
      <c r="CG1596" s="8"/>
      <c r="CM1596" s="15"/>
      <c r="CR1596" s="8"/>
      <c r="CX1596" s="15"/>
    </row>
    <row r="1597" spans="3:102" s="1" customFormat="1" x14ac:dyDescent="0.25">
      <c r="C1597" s="15"/>
      <c r="F1597" s="26"/>
      <c r="H1597" s="8"/>
      <c r="N1597" s="15"/>
      <c r="S1597" s="8"/>
      <c r="Y1597" s="15"/>
      <c r="AD1597" s="8"/>
      <c r="AJ1597" s="15"/>
      <c r="AO1597" s="8"/>
      <c r="AU1597" s="15"/>
      <c r="AZ1597" s="8"/>
      <c r="BF1597" s="15"/>
      <c r="BK1597" s="8"/>
      <c r="BQ1597" s="15"/>
      <c r="BV1597" s="8"/>
      <c r="BW1597" s="8"/>
      <c r="CB1597" s="15"/>
      <c r="CG1597" s="8"/>
      <c r="CM1597" s="15"/>
      <c r="CR1597" s="8"/>
      <c r="CX1597" s="15"/>
    </row>
    <row r="1598" spans="3:102" s="1" customFormat="1" x14ac:dyDescent="0.25">
      <c r="C1598" s="15"/>
      <c r="F1598" s="26"/>
      <c r="H1598" s="8"/>
      <c r="N1598" s="15"/>
      <c r="S1598" s="8"/>
      <c r="Y1598" s="15"/>
      <c r="AD1598" s="8"/>
      <c r="AJ1598" s="15"/>
      <c r="AO1598" s="8"/>
      <c r="AU1598" s="15"/>
      <c r="AZ1598" s="8"/>
      <c r="BF1598" s="15"/>
      <c r="BK1598" s="8"/>
      <c r="BQ1598" s="15"/>
      <c r="BV1598" s="8"/>
      <c r="BW1598" s="8"/>
      <c r="CB1598" s="15"/>
      <c r="CG1598" s="8"/>
      <c r="CM1598" s="15"/>
      <c r="CR1598" s="8"/>
      <c r="CX1598" s="15"/>
    </row>
    <row r="1599" spans="3:102" s="1" customFormat="1" x14ac:dyDescent="0.25">
      <c r="C1599" s="15"/>
      <c r="F1599" s="26"/>
      <c r="H1599" s="8"/>
      <c r="N1599" s="15"/>
      <c r="S1599" s="8"/>
      <c r="Y1599" s="15"/>
      <c r="AD1599" s="8"/>
      <c r="AJ1599" s="15"/>
      <c r="AO1599" s="8"/>
      <c r="AU1599" s="15"/>
      <c r="AZ1599" s="8"/>
      <c r="BF1599" s="15"/>
      <c r="BK1599" s="8"/>
      <c r="BQ1599" s="15"/>
      <c r="BV1599" s="8"/>
      <c r="BW1599" s="8"/>
      <c r="CB1599" s="15"/>
      <c r="CG1599" s="8"/>
      <c r="CM1599" s="15"/>
      <c r="CR1599" s="8"/>
      <c r="CX1599" s="15"/>
    </row>
    <row r="1600" spans="3:102" s="1" customFormat="1" x14ac:dyDescent="0.25">
      <c r="C1600" s="15"/>
      <c r="F1600" s="26"/>
      <c r="H1600" s="8"/>
      <c r="N1600" s="15"/>
      <c r="S1600" s="8"/>
      <c r="Y1600" s="15"/>
      <c r="AD1600" s="8"/>
      <c r="AJ1600" s="15"/>
      <c r="AO1600" s="8"/>
      <c r="AU1600" s="15"/>
      <c r="AZ1600" s="8"/>
      <c r="BF1600" s="15"/>
      <c r="BK1600" s="8"/>
      <c r="BQ1600" s="15"/>
      <c r="BV1600" s="8"/>
      <c r="BW1600" s="8"/>
      <c r="CB1600" s="15"/>
      <c r="CG1600" s="8"/>
      <c r="CM1600" s="15"/>
      <c r="CR1600" s="8"/>
      <c r="CX1600" s="15"/>
    </row>
    <row r="1601" spans="3:102" s="1" customFormat="1" x14ac:dyDescent="0.25">
      <c r="C1601" s="15"/>
      <c r="F1601" s="26"/>
      <c r="H1601" s="8"/>
      <c r="N1601" s="15"/>
      <c r="S1601" s="8"/>
      <c r="Y1601" s="15"/>
      <c r="AD1601" s="8"/>
      <c r="AJ1601" s="15"/>
      <c r="AO1601" s="8"/>
      <c r="AU1601" s="15"/>
      <c r="AZ1601" s="8"/>
      <c r="BF1601" s="15"/>
      <c r="BK1601" s="8"/>
      <c r="BQ1601" s="15"/>
      <c r="BV1601" s="8"/>
      <c r="BW1601" s="8"/>
      <c r="CB1601" s="15"/>
      <c r="CG1601" s="8"/>
      <c r="CM1601" s="15"/>
      <c r="CR1601" s="8"/>
      <c r="CX1601" s="15"/>
    </row>
    <row r="1602" spans="3:102" s="1" customFormat="1" x14ac:dyDescent="0.25">
      <c r="C1602" s="15"/>
      <c r="F1602" s="26"/>
      <c r="H1602" s="8"/>
      <c r="N1602" s="15"/>
      <c r="S1602" s="8"/>
      <c r="Y1602" s="15"/>
      <c r="AD1602" s="8"/>
      <c r="AJ1602" s="15"/>
      <c r="AO1602" s="8"/>
      <c r="AU1602" s="15"/>
      <c r="AZ1602" s="8"/>
      <c r="BF1602" s="15"/>
      <c r="BK1602" s="8"/>
      <c r="BQ1602" s="15"/>
      <c r="BV1602" s="8"/>
      <c r="BW1602" s="8"/>
      <c r="CB1602" s="15"/>
      <c r="CG1602" s="8"/>
      <c r="CM1602" s="15"/>
      <c r="CR1602" s="8"/>
      <c r="CX1602" s="15"/>
    </row>
    <row r="1603" spans="3:102" s="1" customFormat="1" x14ac:dyDescent="0.25">
      <c r="C1603" s="15"/>
      <c r="F1603" s="26"/>
      <c r="H1603" s="8"/>
      <c r="N1603" s="15"/>
      <c r="S1603" s="8"/>
      <c r="Y1603" s="15"/>
      <c r="AD1603" s="8"/>
      <c r="AJ1603" s="15"/>
      <c r="AO1603" s="8"/>
      <c r="AU1603" s="15"/>
      <c r="AZ1603" s="8"/>
      <c r="BF1603" s="15"/>
      <c r="BK1603" s="8"/>
      <c r="BQ1603" s="15"/>
      <c r="BV1603" s="8"/>
      <c r="BW1603" s="8"/>
      <c r="CB1603" s="15"/>
      <c r="CG1603" s="8"/>
      <c r="CM1603" s="15"/>
      <c r="CR1603" s="8"/>
      <c r="CX1603" s="15"/>
    </row>
    <row r="1604" spans="3:102" s="1" customFormat="1" x14ac:dyDescent="0.25">
      <c r="C1604" s="15"/>
      <c r="F1604" s="26"/>
      <c r="H1604" s="8"/>
      <c r="N1604" s="15"/>
      <c r="S1604" s="8"/>
      <c r="Y1604" s="15"/>
      <c r="AD1604" s="8"/>
      <c r="AJ1604" s="15"/>
      <c r="AO1604" s="8"/>
      <c r="AU1604" s="15"/>
      <c r="AZ1604" s="8"/>
      <c r="BF1604" s="15"/>
      <c r="BK1604" s="8"/>
      <c r="BQ1604" s="15"/>
      <c r="BV1604" s="8"/>
      <c r="BW1604" s="8"/>
      <c r="CB1604" s="15"/>
      <c r="CG1604" s="8"/>
      <c r="CM1604" s="15"/>
      <c r="CR1604" s="8"/>
      <c r="CX1604" s="15"/>
    </row>
    <row r="1605" spans="3:102" s="1" customFormat="1" x14ac:dyDescent="0.25">
      <c r="C1605" s="15"/>
      <c r="F1605" s="26"/>
      <c r="H1605" s="8"/>
      <c r="N1605" s="15"/>
      <c r="S1605" s="8"/>
      <c r="Y1605" s="15"/>
      <c r="AD1605" s="8"/>
      <c r="AJ1605" s="15"/>
      <c r="AO1605" s="8"/>
      <c r="AU1605" s="15"/>
      <c r="AZ1605" s="8"/>
      <c r="BF1605" s="15"/>
      <c r="BK1605" s="8"/>
      <c r="BQ1605" s="15"/>
      <c r="BV1605" s="8"/>
      <c r="BW1605" s="8"/>
      <c r="CB1605" s="15"/>
      <c r="CG1605" s="8"/>
      <c r="CM1605" s="15"/>
      <c r="CR1605" s="8"/>
      <c r="CX1605" s="15"/>
    </row>
    <row r="1606" spans="3:102" s="1" customFormat="1" x14ac:dyDescent="0.25">
      <c r="C1606" s="15"/>
      <c r="F1606" s="26"/>
      <c r="H1606" s="8"/>
      <c r="N1606" s="15"/>
      <c r="S1606" s="8"/>
      <c r="Y1606" s="15"/>
      <c r="AD1606" s="8"/>
      <c r="AJ1606" s="15"/>
      <c r="AO1606" s="8"/>
      <c r="AU1606" s="15"/>
      <c r="AZ1606" s="8"/>
      <c r="BF1606" s="15"/>
      <c r="BK1606" s="8"/>
      <c r="BQ1606" s="15"/>
      <c r="BV1606" s="8"/>
      <c r="BW1606" s="8"/>
      <c r="CB1606" s="15"/>
      <c r="CG1606" s="8"/>
      <c r="CM1606" s="15"/>
      <c r="CR1606" s="8"/>
      <c r="CX1606" s="15"/>
    </row>
    <row r="1607" spans="3:102" s="1" customFormat="1" x14ac:dyDescent="0.25">
      <c r="C1607" s="15"/>
      <c r="F1607" s="26"/>
      <c r="H1607" s="8"/>
      <c r="N1607" s="15"/>
      <c r="S1607" s="8"/>
      <c r="Y1607" s="15"/>
      <c r="AD1607" s="8"/>
      <c r="AJ1607" s="15"/>
      <c r="AO1607" s="8"/>
      <c r="AU1607" s="15"/>
      <c r="AZ1607" s="8"/>
      <c r="BF1607" s="15"/>
      <c r="BK1607" s="8"/>
      <c r="BQ1607" s="15"/>
      <c r="BV1607" s="8"/>
      <c r="BW1607" s="8"/>
      <c r="CB1607" s="15"/>
      <c r="CG1607" s="8"/>
      <c r="CM1607" s="15"/>
      <c r="CR1607" s="8"/>
      <c r="CX1607" s="15"/>
    </row>
    <row r="1608" spans="3:102" s="1" customFormat="1" x14ac:dyDescent="0.25">
      <c r="C1608" s="15"/>
      <c r="F1608" s="26"/>
      <c r="H1608" s="8"/>
      <c r="N1608" s="15"/>
      <c r="S1608" s="8"/>
      <c r="Y1608" s="15"/>
      <c r="AD1608" s="8"/>
      <c r="AJ1608" s="15"/>
      <c r="AO1608" s="8"/>
      <c r="AU1608" s="15"/>
      <c r="AZ1608" s="8"/>
      <c r="BF1608" s="15"/>
      <c r="BK1608" s="8"/>
      <c r="BQ1608" s="15"/>
      <c r="BV1608" s="8"/>
      <c r="BW1608" s="8"/>
      <c r="CB1608" s="15"/>
      <c r="CG1608" s="8"/>
      <c r="CM1608" s="15"/>
      <c r="CR1608" s="8"/>
      <c r="CX1608" s="15"/>
    </row>
    <row r="1609" spans="3:102" s="1" customFormat="1" x14ac:dyDescent="0.25">
      <c r="C1609" s="15"/>
      <c r="F1609" s="26"/>
      <c r="H1609" s="8"/>
      <c r="N1609" s="15"/>
      <c r="S1609" s="8"/>
      <c r="Y1609" s="15"/>
      <c r="AD1609" s="8"/>
      <c r="AJ1609" s="15"/>
      <c r="AO1609" s="8"/>
      <c r="AU1609" s="15"/>
      <c r="AZ1609" s="8"/>
      <c r="BF1609" s="15"/>
      <c r="BK1609" s="8"/>
      <c r="BQ1609" s="15"/>
      <c r="BV1609" s="8"/>
      <c r="BW1609" s="8"/>
      <c r="CB1609" s="15"/>
      <c r="CG1609" s="8"/>
      <c r="CM1609" s="15"/>
      <c r="CR1609" s="8"/>
      <c r="CX1609" s="15"/>
    </row>
    <row r="1610" spans="3:102" s="1" customFormat="1" x14ac:dyDescent="0.25">
      <c r="C1610" s="15"/>
      <c r="F1610" s="26"/>
      <c r="H1610" s="8"/>
      <c r="N1610" s="15"/>
      <c r="S1610" s="8"/>
      <c r="Y1610" s="15"/>
      <c r="AD1610" s="8"/>
      <c r="AJ1610" s="15"/>
      <c r="AO1610" s="8"/>
      <c r="AU1610" s="15"/>
      <c r="AZ1610" s="8"/>
      <c r="BF1610" s="15"/>
      <c r="BK1610" s="8"/>
      <c r="BQ1610" s="15"/>
      <c r="BV1610" s="8"/>
      <c r="BW1610" s="8"/>
      <c r="CB1610" s="15"/>
      <c r="CG1610" s="8"/>
      <c r="CM1610" s="15"/>
      <c r="CR1610" s="8"/>
      <c r="CX1610" s="15"/>
    </row>
    <row r="1611" spans="3:102" s="1" customFormat="1" x14ac:dyDescent="0.25">
      <c r="C1611" s="15"/>
      <c r="F1611" s="26"/>
      <c r="H1611" s="8"/>
      <c r="N1611" s="15"/>
      <c r="S1611" s="8"/>
      <c r="Y1611" s="15"/>
      <c r="AD1611" s="8"/>
      <c r="AJ1611" s="15"/>
      <c r="AO1611" s="8"/>
      <c r="AU1611" s="15"/>
      <c r="AZ1611" s="8"/>
      <c r="BF1611" s="15"/>
      <c r="BK1611" s="8"/>
      <c r="BQ1611" s="15"/>
      <c r="BV1611" s="8"/>
      <c r="BW1611" s="8"/>
      <c r="CB1611" s="15"/>
      <c r="CG1611" s="8"/>
      <c r="CM1611" s="15"/>
      <c r="CR1611" s="8"/>
      <c r="CX1611" s="15"/>
    </row>
    <row r="1612" spans="3:102" s="1" customFormat="1" x14ac:dyDescent="0.25">
      <c r="C1612" s="15"/>
      <c r="F1612" s="26"/>
      <c r="H1612" s="8"/>
      <c r="N1612" s="15"/>
      <c r="S1612" s="8"/>
      <c r="Y1612" s="15"/>
      <c r="AD1612" s="8"/>
      <c r="AJ1612" s="15"/>
      <c r="AO1612" s="8"/>
      <c r="AU1612" s="15"/>
      <c r="AZ1612" s="8"/>
      <c r="BF1612" s="15"/>
      <c r="BK1612" s="8"/>
      <c r="BQ1612" s="15"/>
      <c r="BV1612" s="8"/>
      <c r="BW1612" s="8"/>
      <c r="CB1612" s="15"/>
      <c r="CG1612" s="8"/>
      <c r="CM1612" s="15"/>
      <c r="CR1612" s="8"/>
      <c r="CX1612" s="15"/>
    </row>
    <row r="1613" spans="3:102" s="1" customFormat="1" x14ac:dyDescent="0.25">
      <c r="C1613" s="15"/>
      <c r="F1613" s="26"/>
      <c r="H1613" s="8"/>
      <c r="N1613" s="15"/>
      <c r="S1613" s="8"/>
      <c r="Y1613" s="15"/>
      <c r="AD1613" s="8"/>
      <c r="AJ1613" s="15"/>
      <c r="AO1613" s="8"/>
      <c r="AU1613" s="15"/>
      <c r="AZ1613" s="8"/>
      <c r="BF1613" s="15"/>
      <c r="BK1613" s="8"/>
      <c r="BQ1613" s="15"/>
      <c r="BV1613" s="8"/>
      <c r="BW1613" s="8"/>
      <c r="CB1613" s="15"/>
      <c r="CG1613" s="8"/>
      <c r="CM1613" s="15"/>
      <c r="CR1613" s="8"/>
      <c r="CX1613" s="15"/>
    </row>
    <row r="1614" spans="3:102" s="1" customFormat="1" x14ac:dyDescent="0.25">
      <c r="C1614" s="15"/>
      <c r="F1614" s="26"/>
      <c r="H1614" s="8"/>
      <c r="N1614" s="15"/>
      <c r="S1614" s="8"/>
      <c r="Y1614" s="15"/>
      <c r="AD1614" s="8"/>
      <c r="AJ1614" s="15"/>
      <c r="AO1614" s="8"/>
      <c r="AU1614" s="15"/>
      <c r="AZ1614" s="8"/>
      <c r="BF1614" s="15"/>
      <c r="BK1614" s="8"/>
      <c r="BQ1614" s="15"/>
      <c r="BV1614" s="8"/>
      <c r="BW1614" s="8"/>
      <c r="CB1614" s="15"/>
      <c r="CG1614" s="8"/>
      <c r="CM1614" s="15"/>
      <c r="CR1614" s="8"/>
      <c r="CX1614" s="15"/>
    </row>
    <row r="1615" spans="3:102" s="1" customFormat="1" x14ac:dyDescent="0.25">
      <c r="C1615" s="15"/>
      <c r="F1615" s="26"/>
      <c r="H1615" s="8"/>
      <c r="N1615" s="15"/>
      <c r="S1615" s="8"/>
      <c r="Y1615" s="15"/>
      <c r="AD1615" s="8"/>
      <c r="AJ1615" s="15"/>
      <c r="AO1615" s="8"/>
      <c r="AU1615" s="15"/>
      <c r="AZ1615" s="8"/>
      <c r="BF1615" s="15"/>
      <c r="BK1615" s="8"/>
      <c r="BQ1615" s="15"/>
      <c r="BV1615" s="8"/>
      <c r="BW1615" s="8"/>
      <c r="CB1615" s="15"/>
      <c r="CG1615" s="8"/>
      <c r="CM1615" s="15"/>
      <c r="CR1615" s="8"/>
      <c r="CX1615" s="15"/>
    </row>
    <row r="1616" spans="3:102" s="1" customFormat="1" x14ac:dyDescent="0.25">
      <c r="C1616" s="15"/>
      <c r="F1616" s="26"/>
      <c r="H1616" s="8"/>
      <c r="N1616" s="15"/>
      <c r="S1616" s="8"/>
      <c r="Y1616" s="15"/>
      <c r="AD1616" s="8"/>
      <c r="AJ1616" s="15"/>
      <c r="AO1616" s="8"/>
      <c r="AU1616" s="15"/>
      <c r="AZ1616" s="8"/>
      <c r="BF1616" s="15"/>
      <c r="BK1616" s="8"/>
      <c r="BQ1616" s="15"/>
      <c r="BV1616" s="8"/>
      <c r="BW1616" s="8"/>
      <c r="CB1616" s="15"/>
      <c r="CG1616" s="8"/>
      <c r="CM1616" s="15"/>
      <c r="CR1616" s="8"/>
      <c r="CX1616" s="15"/>
    </row>
    <row r="1617" spans="3:102" s="1" customFormat="1" x14ac:dyDescent="0.25">
      <c r="C1617" s="15"/>
      <c r="F1617" s="26"/>
      <c r="H1617" s="8"/>
      <c r="N1617" s="15"/>
      <c r="S1617" s="8"/>
      <c r="Y1617" s="15"/>
      <c r="AD1617" s="8"/>
      <c r="AJ1617" s="15"/>
      <c r="AO1617" s="8"/>
      <c r="AU1617" s="15"/>
      <c r="AZ1617" s="8"/>
      <c r="BF1617" s="15"/>
      <c r="BK1617" s="8"/>
      <c r="BQ1617" s="15"/>
      <c r="BV1617" s="8"/>
      <c r="BW1617" s="8"/>
      <c r="CB1617" s="15"/>
      <c r="CG1617" s="8"/>
      <c r="CM1617" s="15"/>
      <c r="CR1617" s="8"/>
      <c r="CX1617" s="15"/>
    </row>
    <row r="1618" spans="3:102" s="1" customFormat="1" x14ac:dyDescent="0.25">
      <c r="C1618" s="15"/>
      <c r="F1618" s="26"/>
      <c r="H1618" s="8"/>
      <c r="N1618" s="15"/>
      <c r="S1618" s="8"/>
      <c r="Y1618" s="15"/>
      <c r="AD1618" s="8"/>
      <c r="AJ1618" s="15"/>
      <c r="AO1618" s="8"/>
      <c r="AU1618" s="15"/>
      <c r="AZ1618" s="8"/>
      <c r="BF1618" s="15"/>
      <c r="BK1618" s="8"/>
      <c r="BQ1618" s="15"/>
      <c r="BV1618" s="8"/>
      <c r="BW1618" s="8"/>
      <c r="CB1618" s="15"/>
      <c r="CG1618" s="8"/>
      <c r="CM1618" s="15"/>
      <c r="CR1618" s="8"/>
      <c r="CX1618" s="15"/>
    </row>
    <row r="1619" spans="3:102" s="1" customFormat="1" x14ac:dyDescent="0.25">
      <c r="C1619" s="15"/>
      <c r="F1619" s="26"/>
      <c r="H1619" s="8"/>
      <c r="N1619" s="15"/>
      <c r="S1619" s="8"/>
      <c r="Y1619" s="15"/>
      <c r="AD1619" s="8"/>
      <c r="AJ1619" s="15"/>
      <c r="AO1619" s="8"/>
      <c r="AU1619" s="15"/>
      <c r="AZ1619" s="8"/>
      <c r="BF1619" s="15"/>
      <c r="BK1619" s="8"/>
      <c r="BQ1619" s="15"/>
      <c r="BV1619" s="8"/>
      <c r="BW1619" s="8"/>
      <c r="CB1619" s="15"/>
      <c r="CG1619" s="8"/>
      <c r="CM1619" s="15"/>
      <c r="CR1619" s="8"/>
      <c r="CX1619" s="15"/>
    </row>
    <row r="1620" spans="3:102" s="1" customFormat="1" x14ac:dyDescent="0.25">
      <c r="C1620" s="15"/>
      <c r="F1620" s="26"/>
      <c r="H1620" s="8"/>
      <c r="N1620" s="15"/>
      <c r="S1620" s="8"/>
      <c r="Y1620" s="15"/>
      <c r="AD1620" s="8"/>
      <c r="AJ1620" s="15"/>
      <c r="AO1620" s="8"/>
      <c r="AU1620" s="15"/>
      <c r="AZ1620" s="8"/>
      <c r="BF1620" s="15"/>
      <c r="BK1620" s="8"/>
      <c r="BQ1620" s="15"/>
      <c r="BV1620" s="8"/>
      <c r="BW1620" s="8"/>
      <c r="CB1620" s="15"/>
      <c r="CG1620" s="8"/>
      <c r="CM1620" s="15"/>
      <c r="CR1620" s="8"/>
      <c r="CX1620" s="15"/>
    </row>
    <row r="1621" spans="3:102" s="1" customFormat="1" x14ac:dyDescent="0.25">
      <c r="C1621" s="15"/>
      <c r="F1621" s="26"/>
      <c r="H1621" s="8"/>
      <c r="N1621" s="15"/>
      <c r="S1621" s="8"/>
      <c r="Y1621" s="15"/>
      <c r="AD1621" s="8"/>
      <c r="AJ1621" s="15"/>
      <c r="AO1621" s="8"/>
      <c r="AU1621" s="15"/>
      <c r="AZ1621" s="8"/>
      <c r="BF1621" s="15"/>
      <c r="BK1621" s="8"/>
      <c r="BQ1621" s="15"/>
      <c r="BV1621" s="8"/>
      <c r="BW1621" s="8"/>
      <c r="CB1621" s="15"/>
      <c r="CG1621" s="8"/>
      <c r="CM1621" s="15"/>
      <c r="CR1621" s="8"/>
      <c r="CX1621" s="15"/>
    </row>
    <row r="1622" spans="3:102" s="1" customFormat="1" x14ac:dyDescent="0.25">
      <c r="C1622" s="15"/>
      <c r="F1622" s="26"/>
      <c r="H1622" s="8"/>
      <c r="N1622" s="15"/>
      <c r="S1622" s="8"/>
      <c r="Y1622" s="15"/>
      <c r="AD1622" s="8"/>
      <c r="AJ1622" s="15"/>
      <c r="AO1622" s="8"/>
      <c r="AU1622" s="15"/>
      <c r="AZ1622" s="8"/>
      <c r="BF1622" s="15"/>
      <c r="BK1622" s="8"/>
      <c r="BQ1622" s="15"/>
      <c r="BV1622" s="8"/>
      <c r="BW1622" s="8"/>
      <c r="CB1622" s="15"/>
      <c r="CG1622" s="8"/>
      <c r="CM1622" s="15"/>
      <c r="CR1622" s="8"/>
      <c r="CX1622" s="15"/>
    </row>
    <row r="1623" spans="3:102" s="1" customFormat="1" x14ac:dyDescent="0.25">
      <c r="C1623" s="15"/>
      <c r="F1623" s="26"/>
      <c r="H1623" s="8"/>
      <c r="N1623" s="15"/>
      <c r="S1623" s="8"/>
      <c r="Y1623" s="15"/>
      <c r="AD1623" s="8"/>
      <c r="AJ1623" s="15"/>
      <c r="AO1623" s="8"/>
      <c r="AU1623" s="15"/>
      <c r="AZ1623" s="8"/>
      <c r="BF1623" s="15"/>
      <c r="BK1623" s="8"/>
      <c r="BQ1623" s="15"/>
      <c r="BV1623" s="8"/>
      <c r="BW1623" s="8"/>
      <c r="CB1623" s="15"/>
      <c r="CG1623" s="8"/>
      <c r="CM1623" s="15"/>
      <c r="CR1623" s="8"/>
      <c r="CX1623" s="15"/>
    </row>
    <row r="1624" spans="3:102" s="1" customFormat="1" x14ac:dyDescent="0.25">
      <c r="C1624" s="15"/>
      <c r="F1624" s="26"/>
      <c r="H1624" s="8"/>
      <c r="N1624" s="15"/>
      <c r="S1624" s="8"/>
      <c r="Y1624" s="15"/>
      <c r="AD1624" s="8"/>
      <c r="AJ1624" s="15"/>
      <c r="AO1624" s="8"/>
      <c r="AU1624" s="15"/>
      <c r="AZ1624" s="8"/>
      <c r="BF1624" s="15"/>
      <c r="BK1624" s="8"/>
      <c r="BQ1624" s="15"/>
      <c r="BV1624" s="8"/>
      <c r="BW1624" s="8"/>
      <c r="CB1624" s="15"/>
      <c r="CG1624" s="8"/>
      <c r="CM1624" s="15"/>
      <c r="CR1624" s="8"/>
      <c r="CX1624" s="15"/>
    </row>
    <row r="1625" spans="3:102" s="1" customFormat="1" x14ac:dyDescent="0.25">
      <c r="C1625" s="15"/>
      <c r="F1625" s="26"/>
      <c r="H1625" s="8"/>
      <c r="N1625" s="15"/>
      <c r="S1625" s="8"/>
      <c r="Y1625" s="15"/>
      <c r="AD1625" s="8"/>
      <c r="AJ1625" s="15"/>
      <c r="AO1625" s="8"/>
      <c r="AU1625" s="15"/>
      <c r="AZ1625" s="8"/>
      <c r="BF1625" s="15"/>
      <c r="BK1625" s="8"/>
      <c r="BQ1625" s="15"/>
      <c r="BV1625" s="8"/>
      <c r="BW1625" s="8"/>
      <c r="CB1625" s="15"/>
      <c r="CG1625" s="8"/>
      <c r="CM1625" s="15"/>
      <c r="CR1625" s="8"/>
      <c r="CX1625" s="15"/>
    </row>
    <row r="1626" spans="3:102" s="1" customFormat="1" x14ac:dyDescent="0.25">
      <c r="C1626" s="15"/>
      <c r="F1626" s="26"/>
      <c r="H1626" s="8"/>
      <c r="N1626" s="15"/>
      <c r="S1626" s="8"/>
      <c r="Y1626" s="15"/>
      <c r="AD1626" s="8"/>
      <c r="AJ1626" s="15"/>
      <c r="AO1626" s="8"/>
      <c r="AU1626" s="15"/>
      <c r="AZ1626" s="8"/>
      <c r="BF1626" s="15"/>
      <c r="BK1626" s="8"/>
      <c r="BQ1626" s="15"/>
      <c r="BV1626" s="8"/>
      <c r="BW1626" s="8"/>
      <c r="CB1626" s="15"/>
      <c r="CG1626" s="8"/>
      <c r="CM1626" s="15"/>
      <c r="CR1626" s="8"/>
      <c r="CX1626" s="15"/>
    </row>
    <row r="1627" spans="3:102" s="1" customFormat="1" x14ac:dyDescent="0.25">
      <c r="C1627" s="15"/>
      <c r="F1627" s="26"/>
      <c r="H1627" s="8"/>
      <c r="N1627" s="15"/>
      <c r="S1627" s="8"/>
      <c r="Y1627" s="15"/>
      <c r="AD1627" s="8"/>
      <c r="AJ1627" s="15"/>
      <c r="AO1627" s="8"/>
      <c r="AU1627" s="15"/>
      <c r="AZ1627" s="8"/>
      <c r="BF1627" s="15"/>
      <c r="BK1627" s="8"/>
      <c r="BQ1627" s="15"/>
      <c r="BV1627" s="8"/>
      <c r="BW1627" s="8"/>
      <c r="CB1627" s="15"/>
      <c r="CG1627" s="8"/>
      <c r="CM1627" s="15"/>
      <c r="CR1627" s="8"/>
      <c r="CX1627" s="15"/>
    </row>
    <row r="1628" spans="3:102" s="1" customFormat="1" x14ac:dyDescent="0.25">
      <c r="C1628" s="15"/>
      <c r="F1628" s="26"/>
      <c r="H1628" s="8"/>
      <c r="N1628" s="15"/>
      <c r="S1628" s="8"/>
      <c r="Y1628" s="15"/>
      <c r="AD1628" s="8"/>
      <c r="AJ1628" s="15"/>
      <c r="AO1628" s="8"/>
      <c r="AU1628" s="15"/>
      <c r="AZ1628" s="8"/>
      <c r="BF1628" s="15"/>
      <c r="BK1628" s="8"/>
      <c r="BQ1628" s="15"/>
      <c r="BV1628" s="8"/>
      <c r="BW1628" s="8"/>
      <c r="CB1628" s="15"/>
      <c r="CG1628" s="8"/>
      <c r="CM1628" s="15"/>
      <c r="CR1628" s="8"/>
      <c r="CX1628" s="15"/>
    </row>
    <row r="1629" spans="3:102" s="1" customFormat="1" x14ac:dyDescent="0.25">
      <c r="C1629" s="15"/>
      <c r="F1629" s="26"/>
      <c r="H1629" s="8"/>
      <c r="N1629" s="15"/>
      <c r="S1629" s="8"/>
      <c r="Y1629" s="15"/>
      <c r="AD1629" s="8"/>
      <c r="AJ1629" s="15"/>
      <c r="AO1629" s="8"/>
      <c r="AU1629" s="15"/>
      <c r="AZ1629" s="8"/>
      <c r="BF1629" s="15"/>
      <c r="BK1629" s="8"/>
      <c r="BQ1629" s="15"/>
      <c r="BV1629" s="8"/>
      <c r="BW1629" s="8"/>
      <c r="CB1629" s="15"/>
      <c r="CG1629" s="8"/>
      <c r="CM1629" s="15"/>
      <c r="CR1629" s="8"/>
      <c r="CX1629" s="15"/>
    </row>
    <row r="1630" spans="3:102" s="1" customFormat="1" x14ac:dyDescent="0.25">
      <c r="C1630" s="15"/>
      <c r="F1630" s="26"/>
      <c r="H1630" s="8"/>
      <c r="N1630" s="15"/>
      <c r="S1630" s="8"/>
      <c r="Y1630" s="15"/>
      <c r="AD1630" s="8"/>
      <c r="AJ1630" s="15"/>
      <c r="AO1630" s="8"/>
      <c r="AU1630" s="15"/>
      <c r="AZ1630" s="8"/>
      <c r="BF1630" s="15"/>
      <c r="BK1630" s="8"/>
      <c r="BQ1630" s="15"/>
      <c r="BV1630" s="8"/>
      <c r="BW1630" s="8"/>
      <c r="CB1630" s="15"/>
      <c r="CG1630" s="8"/>
      <c r="CM1630" s="15"/>
      <c r="CR1630" s="8"/>
      <c r="CX1630" s="15"/>
    </row>
    <row r="1631" spans="3:102" s="1" customFormat="1" x14ac:dyDescent="0.25">
      <c r="C1631" s="15"/>
      <c r="F1631" s="26"/>
      <c r="H1631" s="8"/>
      <c r="N1631" s="15"/>
      <c r="S1631" s="8"/>
      <c r="Y1631" s="15"/>
      <c r="AD1631" s="8"/>
      <c r="AJ1631" s="15"/>
      <c r="AO1631" s="8"/>
      <c r="AU1631" s="15"/>
      <c r="AZ1631" s="8"/>
      <c r="BF1631" s="15"/>
      <c r="BK1631" s="8"/>
      <c r="BQ1631" s="15"/>
      <c r="BV1631" s="8"/>
      <c r="BW1631" s="8"/>
      <c r="CB1631" s="15"/>
      <c r="CG1631" s="8"/>
      <c r="CM1631" s="15"/>
      <c r="CR1631" s="8"/>
      <c r="CX1631" s="15"/>
    </row>
    <row r="1632" spans="3:102" s="1" customFormat="1" x14ac:dyDescent="0.25">
      <c r="C1632" s="15"/>
      <c r="F1632" s="26"/>
      <c r="H1632" s="8"/>
      <c r="N1632" s="15"/>
      <c r="S1632" s="8"/>
      <c r="Y1632" s="15"/>
      <c r="AD1632" s="8"/>
      <c r="AJ1632" s="15"/>
      <c r="AO1632" s="8"/>
      <c r="AU1632" s="15"/>
      <c r="AZ1632" s="8"/>
      <c r="BF1632" s="15"/>
      <c r="BK1632" s="8"/>
      <c r="BQ1632" s="15"/>
      <c r="BV1632" s="8"/>
      <c r="BW1632" s="8"/>
      <c r="CB1632" s="15"/>
      <c r="CG1632" s="8"/>
      <c r="CM1632" s="15"/>
      <c r="CR1632" s="8"/>
      <c r="CX1632" s="15"/>
    </row>
    <row r="1633" spans="3:102" s="1" customFormat="1" x14ac:dyDescent="0.25">
      <c r="C1633" s="15"/>
      <c r="F1633" s="26"/>
      <c r="H1633" s="8"/>
      <c r="N1633" s="15"/>
      <c r="S1633" s="8"/>
      <c r="Y1633" s="15"/>
      <c r="AD1633" s="8"/>
      <c r="AJ1633" s="15"/>
      <c r="AO1633" s="8"/>
      <c r="AU1633" s="15"/>
      <c r="AZ1633" s="8"/>
      <c r="BF1633" s="15"/>
      <c r="BK1633" s="8"/>
      <c r="BQ1633" s="15"/>
      <c r="BV1633" s="8"/>
      <c r="BW1633" s="8"/>
      <c r="CB1633" s="15"/>
      <c r="CG1633" s="8"/>
      <c r="CM1633" s="15"/>
      <c r="CR1633" s="8"/>
      <c r="CX1633" s="15"/>
    </row>
    <row r="1634" spans="3:102" s="1" customFormat="1" x14ac:dyDescent="0.25">
      <c r="C1634" s="15"/>
      <c r="F1634" s="26"/>
      <c r="H1634" s="8"/>
      <c r="N1634" s="15"/>
      <c r="S1634" s="8"/>
      <c r="Y1634" s="15"/>
      <c r="AD1634" s="8"/>
      <c r="AJ1634" s="15"/>
      <c r="AO1634" s="8"/>
      <c r="AU1634" s="15"/>
      <c r="AZ1634" s="8"/>
      <c r="BF1634" s="15"/>
      <c r="BK1634" s="8"/>
      <c r="BQ1634" s="15"/>
      <c r="BV1634" s="8"/>
      <c r="BW1634" s="8"/>
      <c r="CB1634" s="15"/>
      <c r="CG1634" s="8"/>
      <c r="CM1634" s="15"/>
      <c r="CR1634" s="8"/>
      <c r="CX1634" s="15"/>
    </row>
    <row r="1635" spans="3:102" s="1" customFormat="1" x14ac:dyDescent="0.25">
      <c r="C1635" s="15"/>
      <c r="F1635" s="26"/>
      <c r="H1635" s="8"/>
      <c r="N1635" s="15"/>
      <c r="S1635" s="8"/>
      <c r="Y1635" s="15"/>
      <c r="AD1635" s="8"/>
      <c r="AJ1635" s="15"/>
      <c r="AO1635" s="8"/>
      <c r="AU1635" s="15"/>
      <c r="AZ1635" s="8"/>
      <c r="BF1635" s="15"/>
      <c r="BK1635" s="8"/>
      <c r="BQ1635" s="15"/>
      <c r="BV1635" s="8"/>
      <c r="BW1635" s="8"/>
      <c r="CB1635" s="15"/>
      <c r="CG1635" s="8"/>
      <c r="CM1635" s="15"/>
      <c r="CR1635" s="8"/>
      <c r="CX1635" s="15"/>
    </row>
    <row r="1636" spans="3:102" s="1" customFormat="1" x14ac:dyDescent="0.25">
      <c r="C1636" s="15"/>
      <c r="F1636" s="26"/>
      <c r="H1636" s="8"/>
      <c r="N1636" s="15"/>
      <c r="S1636" s="8"/>
      <c r="Y1636" s="15"/>
      <c r="AD1636" s="8"/>
      <c r="AJ1636" s="15"/>
      <c r="AO1636" s="8"/>
      <c r="AU1636" s="15"/>
      <c r="AZ1636" s="8"/>
      <c r="BF1636" s="15"/>
      <c r="BK1636" s="8"/>
      <c r="BQ1636" s="15"/>
      <c r="BV1636" s="8"/>
      <c r="BW1636" s="8"/>
      <c r="CB1636" s="15"/>
      <c r="CG1636" s="8"/>
      <c r="CM1636" s="15"/>
      <c r="CR1636" s="8"/>
      <c r="CX1636" s="15"/>
    </row>
    <row r="1637" spans="3:102" s="1" customFormat="1" x14ac:dyDescent="0.25">
      <c r="C1637" s="15"/>
      <c r="F1637" s="26"/>
      <c r="H1637" s="8"/>
      <c r="N1637" s="15"/>
      <c r="S1637" s="8"/>
      <c r="Y1637" s="15"/>
      <c r="AD1637" s="8"/>
      <c r="AJ1637" s="15"/>
      <c r="AO1637" s="8"/>
      <c r="AU1637" s="15"/>
      <c r="AZ1637" s="8"/>
      <c r="BF1637" s="15"/>
      <c r="BK1637" s="8"/>
      <c r="BQ1637" s="15"/>
      <c r="BV1637" s="8"/>
      <c r="BW1637" s="8"/>
      <c r="CB1637" s="15"/>
      <c r="CG1637" s="8"/>
      <c r="CM1637" s="15"/>
      <c r="CR1637" s="8"/>
      <c r="CX1637" s="15"/>
    </row>
    <row r="1638" spans="3:102" s="1" customFormat="1" x14ac:dyDescent="0.25">
      <c r="C1638" s="15"/>
      <c r="F1638" s="26"/>
      <c r="H1638" s="8"/>
      <c r="N1638" s="15"/>
      <c r="S1638" s="8"/>
      <c r="Y1638" s="15"/>
      <c r="AD1638" s="8"/>
      <c r="AJ1638" s="15"/>
      <c r="AO1638" s="8"/>
      <c r="AU1638" s="15"/>
      <c r="AZ1638" s="8"/>
      <c r="BF1638" s="15"/>
      <c r="BK1638" s="8"/>
      <c r="BQ1638" s="15"/>
      <c r="BV1638" s="8"/>
      <c r="BW1638" s="8"/>
      <c r="CB1638" s="15"/>
      <c r="CG1638" s="8"/>
      <c r="CM1638" s="15"/>
      <c r="CR1638" s="8"/>
      <c r="CX1638" s="15"/>
    </row>
    <row r="1639" spans="3:102" s="1" customFormat="1" x14ac:dyDescent="0.25">
      <c r="C1639" s="15"/>
      <c r="F1639" s="26"/>
      <c r="H1639" s="8"/>
      <c r="N1639" s="15"/>
      <c r="S1639" s="8"/>
      <c r="Y1639" s="15"/>
      <c r="AD1639" s="8"/>
      <c r="AJ1639" s="15"/>
      <c r="AO1639" s="8"/>
      <c r="AU1639" s="15"/>
      <c r="AZ1639" s="8"/>
      <c r="BF1639" s="15"/>
      <c r="BK1639" s="8"/>
      <c r="BQ1639" s="15"/>
      <c r="BV1639" s="8"/>
      <c r="BW1639" s="8"/>
      <c r="CB1639" s="15"/>
      <c r="CG1639" s="8"/>
      <c r="CM1639" s="15"/>
      <c r="CR1639" s="8"/>
      <c r="CX1639" s="15"/>
    </row>
    <row r="1640" spans="3:102" s="1" customFormat="1" x14ac:dyDescent="0.25">
      <c r="C1640" s="15"/>
      <c r="F1640" s="26"/>
      <c r="H1640" s="8"/>
      <c r="N1640" s="15"/>
      <c r="S1640" s="8"/>
      <c r="Y1640" s="15"/>
      <c r="AD1640" s="8"/>
      <c r="AJ1640" s="15"/>
      <c r="AO1640" s="8"/>
      <c r="AU1640" s="15"/>
      <c r="AZ1640" s="8"/>
      <c r="BF1640" s="15"/>
      <c r="BK1640" s="8"/>
      <c r="BQ1640" s="15"/>
      <c r="BV1640" s="8"/>
      <c r="BW1640" s="8"/>
      <c r="CB1640" s="15"/>
      <c r="CG1640" s="8"/>
      <c r="CM1640" s="15"/>
      <c r="CR1640" s="8"/>
      <c r="CX1640" s="15"/>
    </row>
    <row r="1641" spans="3:102" s="1" customFormat="1" x14ac:dyDescent="0.25">
      <c r="C1641" s="15"/>
      <c r="F1641" s="26"/>
      <c r="H1641" s="8"/>
      <c r="N1641" s="15"/>
      <c r="S1641" s="8"/>
      <c r="Y1641" s="15"/>
      <c r="AD1641" s="8"/>
      <c r="AJ1641" s="15"/>
      <c r="AO1641" s="8"/>
      <c r="AU1641" s="15"/>
      <c r="AZ1641" s="8"/>
      <c r="BF1641" s="15"/>
      <c r="BK1641" s="8"/>
      <c r="BQ1641" s="15"/>
      <c r="BV1641" s="8"/>
      <c r="BW1641" s="8"/>
      <c r="CB1641" s="15"/>
      <c r="CG1641" s="8"/>
      <c r="CM1641" s="15"/>
      <c r="CR1641" s="8"/>
      <c r="CX1641" s="15"/>
    </row>
    <row r="1642" spans="3:102" s="1" customFormat="1" x14ac:dyDescent="0.25">
      <c r="C1642" s="15"/>
      <c r="F1642" s="26"/>
      <c r="H1642" s="8"/>
      <c r="N1642" s="15"/>
      <c r="S1642" s="8"/>
      <c r="Y1642" s="15"/>
      <c r="AD1642" s="8"/>
      <c r="AJ1642" s="15"/>
      <c r="AO1642" s="8"/>
      <c r="AU1642" s="15"/>
      <c r="AZ1642" s="8"/>
      <c r="BF1642" s="15"/>
      <c r="BK1642" s="8"/>
      <c r="BQ1642" s="15"/>
      <c r="BV1642" s="8"/>
      <c r="BW1642" s="8"/>
      <c r="CB1642" s="15"/>
      <c r="CG1642" s="8"/>
      <c r="CM1642" s="15"/>
      <c r="CR1642" s="8"/>
      <c r="CX1642" s="15"/>
    </row>
    <row r="1643" spans="3:102" s="1" customFormat="1" x14ac:dyDescent="0.25">
      <c r="C1643" s="15"/>
      <c r="F1643" s="26"/>
      <c r="H1643" s="8"/>
      <c r="N1643" s="15"/>
      <c r="S1643" s="8"/>
      <c r="Y1643" s="15"/>
      <c r="AD1643" s="8"/>
      <c r="AJ1643" s="15"/>
      <c r="AO1643" s="8"/>
      <c r="AU1643" s="15"/>
      <c r="AZ1643" s="8"/>
      <c r="BF1643" s="15"/>
      <c r="BK1643" s="8"/>
      <c r="BQ1643" s="15"/>
      <c r="BV1643" s="8"/>
      <c r="BW1643" s="8"/>
      <c r="CB1643" s="15"/>
      <c r="CG1643" s="8"/>
      <c r="CM1643" s="15"/>
      <c r="CR1643" s="8"/>
      <c r="CX1643" s="15"/>
    </row>
    <row r="1644" spans="3:102" s="1" customFormat="1" x14ac:dyDescent="0.25">
      <c r="C1644" s="15"/>
      <c r="F1644" s="26"/>
      <c r="H1644" s="8"/>
      <c r="N1644" s="15"/>
      <c r="S1644" s="8"/>
      <c r="Y1644" s="15"/>
      <c r="AD1644" s="8"/>
      <c r="AJ1644" s="15"/>
      <c r="AO1644" s="8"/>
      <c r="AU1644" s="15"/>
      <c r="AZ1644" s="8"/>
      <c r="BF1644" s="15"/>
      <c r="BK1644" s="8"/>
      <c r="BQ1644" s="15"/>
      <c r="BV1644" s="8"/>
      <c r="BW1644" s="8"/>
      <c r="CB1644" s="15"/>
      <c r="CG1644" s="8"/>
      <c r="CM1644" s="15"/>
      <c r="CR1644" s="8"/>
      <c r="CX1644" s="15"/>
    </row>
    <row r="1645" spans="3:102" s="1" customFormat="1" x14ac:dyDescent="0.25">
      <c r="C1645" s="15"/>
      <c r="F1645" s="26"/>
      <c r="H1645" s="8"/>
      <c r="N1645" s="15"/>
      <c r="S1645" s="8"/>
      <c r="Y1645" s="15"/>
      <c r="AD1645" s="8"/>
      <c r="AJ1645" s="15"/>
      <c r="AO1645" s="8"/>
      <c r="AU1645" s="15"/>
      <c r="AZ1645" s="8"/>
      <c r="BF1645" s="15"/>
      <c r="BK1645" s="8"/>
      <c r="BQ1645" s="15"/>
      <c r="BV1645" s="8"/>
      <c r="BW1645" s="8"/>
      <c r="CB1645" s="15"/>
      <c r="CG1645" s="8"/>
      <c r="CM1645" s="15"/>
      <c r="CR1645" s="8"/>
      <c r="CX1645" s="15"/>
    </row>
    <row r="1646" spans="3:102" s="1" customFormat="1" x14ac:dyDescent="0.25">
      <c r="C1646" s="15"/>
      <c r="F1646" s="26"/>
      <c r="H1646" s="8"/>
      <c r="N1646" s="15"/>
      <c r="S1646" s="8"/>
      <c r="Y1646" s="15"/>
      <c r="AD1646" s="8"/>
      <c r="AJ1646" s="15"/>
      <c r="AO1646" s="8"/>
      <c r="AU1646" s="15"/>
      <c r="AZ1646" s="8"/>
      <c r="BF1646" s="15"/>
      <c r="BK1646" s="8"/>
      <c r="BQ1646" s="15"/>
      <c r="BV1646" s="8"/>
      <c r="BW1646" s="8"/>
      <c r="CB1646" s="15"/>
      <c r="CG1646" s="8"/>
      <c r="CM1646" s="15"/>
      <c r="CR1646" s="8"/>
      <c r="CX1646" s="15"/>
    </row>
    <row r="1647" spans="3:102" s="1" customFormat="1" x14ac:dyDescent="0.25">
      <c r="C1647" s="15"/>
      <c r="F1647" s="26"/>
      <c r="H1647" s="8"/>
      <c r="N1647" s="15"/>
      <c r="S1647" s="8"/>
      <c r="Y1647" s="15"/>
      <c r="AD1647" s="8"/>
      <c r="AJ1647" s="15"/>
      <c r="AO1647" s="8"/>
      <c r="AU1647" s="15"/>
      <c r="AZ1647" s="8"/>
      <c r="BF1647" s="15"/>
      <c r="BK1647" s="8"/>
      <c r="BQ1647" s="15"/>
      <c r="BV1647" s="8"/>
      <c r="BW1647" s="8"/>
      <c r="CB1647" s="15"/>
      <c r="CG1647" s="8"/>
      <c r="CM1647" s="15"/>
      <c r="CR1647" s="8"/>
      <c r="CX1647" s="15"/>
    </row>
    <row r="1648" spans="3:102" s="1" customFormat="1" x14ac:dyDescent="0.25">
      <c r="C1648" s="15"/>
      <c r="F1648" s="26"/>
      <c r="H1648" s="8"/>
      <c r="N1648" s="15"/>
      <c r="S1648" s="8"/>
      <c r="Y1648" s="15"/>
      <c r="AD1648" s="8"/>
      <c r="AJ1648" s="15"/>
      <c r="AO1648" s="8"/>
      <c r="AU1648" s="15"/>
      <c r="AZ1648" s="8"/>
      <c r="BF1648" s="15"/>
      <c r="BK1648" s="8"/>
      <c r="BQ1648" s="15"/>
      <c r="BV1648" s="8"/>
      <c r="BW1648" s="8"/>
      <c r="CB1648" s="15"/>
      <c r="CG1648" s="8"/>
      <c r="CM1648" s="15"/>
      <c r="CR1648" s="8"/>
      <c r="CX1648" s="15"/>
    </row>
    <row r="1649" spans="3:102" s="1" customFormat="1" x14ac:dyDescent="0.25">
      <c r="C1649" s="15"/>
      <c r="F1649" s="26"/>
      <c r="H1649" s="8"/>
      <c r="N1649" s="15"/>
      <c r="S1649" s="8"/>
      <c r="Y1649" s="15"/>
      <c r="AD1649" s="8"/>
      <c r="AJ1649" s="15"/>
      <c r="AO1649" s="8"/>
      <c r="AU1649" s="15"/>
      <c r="AZ1649" s="8"/>
      <c r="BF1649" s="15"/>
      <c r="BK1649" s="8"/>
      <c r="BQ1649" s="15"/>
      <c r="BV1649" s="8"/>
      <c r="BW1649" s="8"/>
      <c r="CB1649" s="15"/>
      <c r="CG1649" s="8"/>
      <c r="CM1649" s="15"/>
      <c r="CR1649" s="8"/>
      <c r="CX1649" s="15"/>
    </row>
    <row r="1650" spans="3:102" s="1" customFormat="1" x14ac:dyDescent="0.25">
      <c r="C1650" s="15"/>
      <c r="F1650" s="26"/>
      <c r="H1650" s="8"/>
      <c r="N1650" s="15"/>
      <c r="S1650" s="8"/>
      <c r="Y1650" s="15"/>
      <c r="AD1650" s="8"/>
      <c r="AJ1650" s="15"/>
      <c r="AO1650" s="8"/>
      <c r="AU1650" s="15"/>
      <c r="AZ1650" s="8"/>
      <c r="BF1650" s="15"/>
      <c r="BK1650" s="8"/>
      <c r="BQ1650" s="15"/>
      <c r="BV1650" s="8"/>
      <c r="BW1650" s="8"/>
      <c r="CB1650" s="15"/>
      <c r="CG1650" s="8"/>
      <c r="CM1650" s="15"/>
      <c r="CR1650" s="8"/>
      <c r="CX1650" s="15"/>
    </row>
    <row r="1651" spans="3:102" s="1" customFormat="1" x14ac:dyDescent="0.25">
      <c r="C1651" s="15"/>
      <c r="F1651" s="26"/>
      <c r="H1651" s="8"/>
      <c r="N1651" s="15"/>
      <c r="S1651" s="8"/>
      <c r="Y1651" s="15"/>
      <c r="AD1651" s="8"/>
      <c r="AJ1651" s="15"/>
      <c r="AO1651" s="8"/>
      <c r="AU1651" s="15"/>
      <c r="AZ1651" s="8"/>
      <c r="BF1651" s="15"/>
      <c r="BK1651" s="8"/>
      <c r="BQ1651" s="15"/>
      <c r="BV1651" s="8"/>
      <c r="BW1651" s="8"/>
      <c r="CB1651" s="15"/>
      <c r="CG1651" s="8"/>
      <c r="CM1651" s="15"/>
      <c r="CR1651" s="8"/>
      <c r="CX1651" s="15"/>
    </row>
    <row r="1652" spans="3:102" s="1" customFormat="1" x14ac:dyDescent="0.25">
      <c r="C1652" s="15"/>
      <c r="F1652" s="26"/>
      <c r="H1652" s="8"/>
      <c r="N1652" s="15"/>
      <c r="S1652" s="8"/>
      <c r="Y1652" s="15"/>
      <c r="AD1652" s="8"/>
      <c r="AJ1652" s="15"/>
      <c r="AO1652" s="8"/>
      <c r="AU1652" s="15"/>
      <c r="AZ1652" s="8"/>
      <c r="BF1652" s="15"/>
      <c r="BK1652" s="8"/>
      <c r="BQ1652" s="15"/>
      <c r="BV1652" s="8"/>
      <c r="BW1652" s="8"/>
      <c r="CB1652" s="15"/>
      <c r="CG1652" s="8"/>
      <c r="CM1652" s="15"/>
      <c r="CR1652" s="8"/>
      <c r="CX1652" s="15"/>
    </row>
    <row r="1653" spans="3:102" s="1" customFormat="1" x14ac:dyDescent="0.25">
      <c r="C1653" s="15"/>
      <c r="F1653" s="26"/>
      <c r="H1653" s="8"/>
      <c r="N1653" s="15"/>
      <c r="S1653" s="8"/>
      <c r="Y1653" s="15"/>
      <c r="AD1653" s="8"/>
      <c r="AJ1653" s="15"/>
      <c r="AO1653" s="8"/>
      <c r="AU1653" s="15"/>
      <c r="AZ1653" s="8"/>
      <c r="BF1653" s="15"/>
      <c r="BK1653" s="8"/>
      <c r="BQ1653" s="15"/>
      <c r="BV1653" s="8"/>
      <c r="BW1653" s="8"/>
      <c r="CB1653" s="15"/>
      <c r="CG1653" s="8"/>
      <c r="CM1653" s="15"/>
      <c r="CR1653" s="8"/>
      <c r="CX1653" s="15"/>
    </row>
    <row r="1654" spans="3:102" s="1" customFormat="1" x14ac:dyDescent="0.25">
      <c r="C1654" s="15"/>
      <c r="F1654" s="26"/>
      <c r="H1654" s="8"/>
      <c r="N1654" s="15"/>
      <c r="S1654" s="8"/>
      <c r="Y1654" s="15"/>
      <c r="AD1654" s="8"/>
      <c r="AJ1654" s="15"/>
      <c r="AO1654" s="8"/>
      <c r="AU1654" s="15"/>
      <c r="AZ1654" s="8"/>
      <c r="BF1654" s="15"/>
      <c r="BK1654" s="8"/>
      <c r="BQ1654" s="15"/>
      <c r="BV1654" s="8"/>
      <c r="BW1654" s="8"/>
      <c r="CB1654" s="15"/>
      <c r="CG1654" s="8"/>
      <c r="CM1654" s="15"/>
      <c r="CR1654" s="8"/>
      <c r="CX1654" s="15"/>
    </row>
    <row r="1655" spans="3:102" s="1" customFormat="1" x14ac:dyDescent="0.25">
      <c r="C1655" s="15"/>
      <c r="F1655" s="26"/>
      <c r="H1655" s="8"/>
      <c r="N1655" s="15"/>
      <c r="S1655" s="8"/>
      <c r="Y1655" s="15"/>
      <c r="AD1655" s="8"/>
      <c r="AJ1655" s="15"/>
      <c r="AO1655" s="8"/>
      <c r="AU1655" s="15"/>
      <c r="AZ1655" s="8"/>
      <c r="BF1655" s="15"/>
      <c r="BK1655" s="8"/>
      <c r="BQ1655" s="15"/>
      <c r="BV1655" s="8"/>
      <c r="BW1655" s="8"/>
      <c r="CB1655" s="15"/>
      <c r="CG1655" s="8"/>
      <c r="CM1655" s="15"/>
      <c r="CR1655" s="8"/>
      <c r="CX1655" s="15"/>
    </row>
    <row r="1656" spans="3:102" s="1" customFormat="1" x14ac:dyDescent="0.25">
      <c r="C1656" s="15"/>
      <c r="F1656" s="26"/>
      <c r="H1656" s="8"/>
      <c r="N1656" s="15"/>
      <c r="S1656" s="8"/>
      <c r="Y1656" s="15"/>
      <c r="AD1656" s="8"/>
      <c r="AJ1656" s="15"/>
      <c r="AO1656" s="8"/>
      <c r="AU1656" s="15"/>
      <c r="AZ1656" s="8"/>
      <c r="BF1656" s="15"/>
      <c r="BK1656" s="8"/>
      <c r="BQ1656" s="15"/>
      <c r="BV1656" s="8"/>
      <c r="BW1656" s="8"/>
      <c r="CB1656" s="15"/>
      <c r="CG1656" s="8"/>
      <c r="CM1656" s="15"/>
      <c r="CR1656" s="8"/>
      <c r="CX1656" s="15"/>
    </row>
    <row r="1657" spans="3:102" s="1" customFormat="1" x14ac:dyDescent="0.25">
      <c r="C1657" s="15"/>
      <c r="F1657" s="26"/>
      <c r="H1657" s="8"/>
      <c r="N1657" s="15"/>
      <c r="S1657" s="8"/>
      <c r="Y1657" s="15"/>
      <c r="AD1657" s="8"/>
      <c r="AJ1657" s="15"/>
      <c r="AO1657" s="8"/>
      <c r="AU1657" s="15"/>
      <c r="AZ1657" s="8"/>
      <c r="BF1657" s="15"/>
      <c r="BK1657" s="8"/>
      <c r="BQ1657" s="15"/>
      <c r="BV1657" s="8"/>
      <c r="BW1657" s="8"/>
      <c r="CB1657" s="15"/>
      <c r="CG1657" s="8"/>
      <c r="CM1657" s="15"/>
      <c r="CR1657" s="8"/>
      <c r="CX1657" s="15"/>
    </row>
    <row r="1658" spans="3:102" s="1" customFormat="1" x14ac:dyDescent="0.25">
      <c r="C1658" s="15"/>
      <c r="F1658" s="26"/>
      <c r="H1658" s="8"/>
      <c r="N1658" s="15"/>
      <c r="S1658" s="8"/>
      <c r="Y1658" s="15"/>
      <c r="AD1658" s="8"/>
      <c r="AJ1658" s="15"/>
      <c r="AO1658" s="8"/>
      <c r="AU1658" s="15"/>
      <c r="AZ1658" s="8"/>
      <c r="BF1658" s="15"/>
      <c r="BK1658" s="8"/>
      <c r="BQ1658" s="15"/>
      <c r="BV1658" s="8"/>
      <c r="BW1658" s="8"/>
      <c r="CB1658" s="15"/>
      <c r="CG1658" s="8"/>
      <c r="CM1658" s="15"/>
      <c r="CR1658" s="8"/>
      <c r="CX1658" s="15"/>
    </row>
    <row r="1659" spans="3:102" s="1" customFormat="1" x14ac:dyDescent="0.25">
      <c r="C1659" s="15"/>
      <c r="F1659" s="26"/>
      <c r="H1659" s="8"/>
      <c r="N1659" s="15"/>
      <c r="S1659" s="8"/>
      <c r="Y1659" s="15"/>
      <c r="AD1659" s="8"/>
      <c r="AJ1659" s="15"/>
      <c r="AO1659" s="8"/>
      <c r="AU1659" s="15"/>
      <c r="AZ1659" s="8"/>
      <c r="BF1659" s="15"/>
      <c r="BK1659" s="8"/>
      <c r="BQ1659" s="15"/>
      <c r="BV1659" s="8"/>
      <c r="BW1659" s="8"/>
      <c r="CB1659" s="15"/>
      <c r="CG1659" s="8"/>
      <c r="CM1659" s="15"/>
      <c r="CR1659" s="8"/>
      <c r="CX1659" s="15"/>
    </row>
    <row r="1660" spans="3:102" s="1" customFormat="1" x14ac:dyDescent="0.25">
      <c r="C1660" s="15"/>
      <c r="F1660" s="26"/>
      <c r="H1660" s="8"/>
      <c r="N1660" s="15"/>
      <c r="S1660" s="8"/>
      <c r="Y1660" s="15"/>
      <c r="AD1660" s="8"/>
      <c r="AJ1660" s="15"/>
      <c r="AO1660" s="8"/>
      <c r="AU1660" s="15"/>
      <c r="AZ1660" s="8"/>
      <c r="BF1660" s="15"/>
      <c r="BK1660" s="8"/>
      <c r="BQ1660" s="15"/>
      <c r="BV1660" s="8"/>
      <c r="BW1660" s="8"/>
      <c r="CB1660" s="15"/>
      <c r="CG1660" s="8"/>
      <c r="CM1660" s="15"/>
      <c r="CR1660" s="8"/>
      <c r="CX1660" s="15"/>
    </row>
    <row r="1661" spans="3:102" s="1" customFormat="1" x14ac:dyDescent="0.25">
      <c r="C1661" s="15"/>
      <c r="F1661" s="26"/>
      <c r="H1661" s="8"/>
      <c r="N1661" s="15"/>
      <c r="S1661" s="8"/>
      <c r="Y1661" s="15"/>
      <c r="AD1661" s="8"/>
      <c r="AJ1661" s="15"/>
      <c r="AO1661" s="8"/>
      <c r="AU1661" s="15"/>
      <c r="AZ1661" s="8"/>
      <c r="BF1661" s="15"/>
      <c r="BK1661" s="8"/>
      <c r="BQ1661" s="15"/>
      <c r="BV1661" s="8"/>
      <c r="BW1661" s="8"/>
      <c r="CB1661" s="15"/>
      <c r="CG1661" s="8"/>
      <c r="CM1661" s="15"/>
      <c r="CR1661" s="8"/>
      <c r="CX1661" s="15"/>
    </row>
    <row r="1662" spans="3:102" s="1" customFormat="1" x14ac:dyDescent="0.25">
      <c r="C1662" s="15"/>
      <c r="F1662" s="26"/>
      <c r="H1662" s="8"/>
      <c r="N1662" s="15"/>
      <c r="S1662" s="8"/>
      <c r="Y1662" s="15"/>
      <c r="AD1662" s="8"/>
      <c r="AJ1662" s="15"/>
      <c r="AO1662" s="8"/>
      <c r="AU1662" s="15"/>
      <c r="AZ1662" s="8"/>
      <c r="BF1662" s="15"/>
      <c r="BK1662" s="8"/>
      <c r="BQ1662" s="15"/>
      <c r="BV1662" s="8"/>
      <c r="BW1662" s="8"/>
      <c r="CB1662" s="15"/>
      <c r="CG1662" s="8"/>
      <c r="CM1662" s="15"/>
      <c r="CR1662" s="8"/>
      <c r="CX1662" s="15"/>
    </row>
    <row r="1663" spans="3:102" s="1" customFormat="1" x14ac:dyDescent="0.25">
      <c r="C1663" s="15"/>
      <c r="F1663" s="26"/>
      <c r="H1663" s="8"/>
      <c r="N1663" s="15"/>
      <c r="S1663" s="8"/>
      <c r="Y1663" s="15"/>
      <c r="AD1663" s="8"/>
      <c r="AJ1663" s="15"/>
      <c r="AO1663" s="8"/>
      <c r="AU1663" s="15"/>
      <c r="AZ1663" s="8"/>
      <c r="BF1663" s="15"/>
      <c r="BK1663" s="8"/>
      <c r="BQ1663" s="15"/>
      <c r="BV1663" s="8"/>
      <c r="BW1663" s="8"/>
      <c r="CB1663" s="15"/>
      <c r="CG1663" s="8"/>
      <c r="CM1663" s="15"/>
      <c r="CR1663" s="8"/>
      <c r="CX1663" s="15"/>
    </row>
    <row r="1664" spans="3:102" s="1" customFormat="1" x14ac:dyDescent="0.25">
      <c r="C1664" s="15"/>
      <c r="F1664" s="26"/>
      <c r="H1664" s="8"/>
      <c r="N1664" s="15"/>
      <c r="S1664" s="8"/>
      <c r="Y1664" s="15"/>
      <c r="AD1664" s="8"/>
      <c r="AJ1664" s="15"/>
      <c r="AO1664" s="8"/>
      <c r="AU1664" s="15"/>
      <c r="AZ1664" s="8"/>
      <c r="BF1664" s="15"/>
      <c r="BK1664" s="8"/>
      <c r="BQ1664" s="15"/>
      <c r="BV1664" s="8"/>
      <c r="BW1664" s="8"/>
      <c r="CB1664" s="15"/>
      <c r="CG1664" s="8"/>
      <c r="CM1664" s="15"/>
      <c r="CR1664" s="8"/>
      <c r="CX1664" s="15"/>
    </row>
    <row r="1665" spans="3:102" s="1" customFormat="1" x14ac:dyDescent="0.25">
      <c r="C1665" s="15"/>
      <c r="F1665" s="26"/>
      <c r="H1665" s="8"/>
      <c r="N1665" s="15"/>
      <c r="S1665" s="8"/>
      <c r="Y1665" s="15"/>
      <c r="AD1665" s="8"/>
      <c r="AJ1665" s="15"/>
      <c r="AO1665" s="8"/>
      <c r="AU1665" s="15"/>
      <c r="AZ1665" s="8"/>
      <c r="BF1665" s="15"/>
      <c r="BK1665" s="8"/>
      <c r="BQ1665" s="15"/>
      <c r="BV1665" s="8"/>
      <c r="BW1665" s="8"/>
      <c r="CB1665" s="15"/>
      <c r="CG1665" s="8"/>
      <c r="CM1665" s="15"/>
      <c r="CR1665" s="8"/>
      <c r="CX1665" s="15"/>
    </row>
    <row r="1666" spans="3:102" s="1" customFormat="1" x14ac:dyDescent="0.25">
      <c r="C1666" s="15"/>
      <c r="F1666" s="26"/>
      <c r="H1666" s="8"/>
      <c r="N1666" s="15"/>
      <c r="S1666" s="8"/>
      <c r="Y1666" s="15"/>
      <c r="AD1666" s="8"/>
      <c r="AJ1666" s="15"/>
      <c r="AO1666" s="8"/>
      <c r="AU1666" s="15"/>
      <c r="AZ1666" s="8"/>
      <c r="BF1666" s="15"/>
      <c r="BK1666" s="8"/>
      <c r="BQ1666" s="15"/>
      <c r="BV1666" s="8"/>
      <c r="BW1666" s="8"/>
      <c r="CB1666" s="15"/>
      <c r="CG1666" s="8"/>
      <c r="CM1666" s="15"/>
      <c r="CR1666" s="8"/>
      <c r="CX1666" s="15"/>
    </row>
    <row r="1667" spans="3:102" s="1" customFormat="1" x14ac:dyDescent="0.25">
      <c r="C1667" s="15"/>
      <c r="F1667" s="26"/>
      <c r="H1667" s="8"/>
      <c r="N1667" s="15"/>
      <c r="S1667" s="8"/>
      <c r="Y1667" s="15"/>
      <c r="AD1667" s="8"/>
      <c r="AJ1667" s="15"/>
      <c r="AO1667" s="8"/>
      <c r="AU1667" s="15"/>
      <c r="AZ1667" s="8"/>
      <c r="BF1667" s="15"/>
      <c r="BK1667" s="8"/>
      <c r="BQ1667" s="15"/>
      <c r="BV1667" s="8"/>
      <c r="BW1667" s="8"/>
      <c r="CB1667" s="15"/>
      <c r="CG1667" s="8"/>
      <c r="CM1667" s="15"/>
      <c r="CR1667" s="8"/>
      <c r="CX1667" s="15"/>
    </row>
    <row r="1668" spans="3:102" s="1" customFormat="1" x14ac:dyDescent="0.25">
      <c r="C1668" s="15"/>
      <c r="F1668" s="26"/>
      <c r="H1668" s="8"/>
      <c r="N1668" s="15"/>
      <c r="S1668" s="8"/>
      <c r="Y1668" s="15"/>
      <c r="AD1668" s="8"/>
      <c r="AJ1668" s="15"/>
      <c r="AO1668" s="8"/>
      <c r="AU1668" s="15"/>
      <c r="AZ1668" s="8"/>
      <c r="BF1668" s="15"/>
      <c r="BK1668" s="8"/>
      <c r="BQ1668" s="15"/>
      <c r="BV1668" s="8"/>
      <c r="BW1668" s="8"/>
      <c r="CB1668" s="15"/>
      <c r="CG1668" s="8"/>
      <c r="CM1668" s="15"/>
      <c r="CR1668" s="8"/>
      <c r="CX1668" s="15"/>
    </row>
    <row r="1669" spans="3:102" s="1" customFormat="1" x14ac:dyDescent="0.25">
      <c r="C1669" s="15"/>
      <c r="F1669" s="26"/>
      <c r="H1669" s="8"/>
      <c r="N1669" s="15"/>
      <c r="S1669" s="8"/>
      <c r="Y1669" s="15"/>
      <c r="AD1669" s="8"/>
      <c r="AJ1669" s="15"/>
      <c r="AO1669" s="8"/>
      <c r="AU1669" s="15"/>
      <c r="AZ1669" s="8"/>
      <c r="BF1669" s="15"/>
      <c r="BK1669" s="8"/>
      <c r="BQ1669" s="15"/>
      <c r="BV1669" s="8"/>
      <c r="BW1669" s="8"/>
      <c r="CB1669" s="15"/>
      <c r="CG1669" s="8"/>
      <c r="CM1669" s="15"/>
      <c r="CR1669" s="8"/>
      <c r="CX1669" s="15"/>
    </row>
    <row r="1670" spans="3:102" s="1" customFormat="1" x14ac:dyDescent="0.25">
      <c r="C1670" s="15"/>
      <c r="F1670" s="26"/>
      <c r="H1670" s="8"/>
      <c r="N1670" s="15"/>
      <c r="S1670" s="8"/>
      <c r="Y1670" s="15"/>
      <c r="AD1670" s="8"/>
      <c r="AJ1670" s="15"/>
      <c r="AO1670" s="8"/>
      <c r="AU1670" s="15"/>
      <c r="AZ1670" s="8"/>
      <c r="BF1670" s="15"/>
      <c r="BK1670" s="8"/>
      <c r="BQ1670" s="15"/>
      <c r="BV1670" s="8"/>
      <c r="BW1670" s="8"/>
      <c r="CB1670" s="15"/>
      <c r="CG1670" s="8"/>
      <c r="CM1670" s="15"/>
      <c r="CR1670" s="8"/>
      <c r="CX1670" s="15"/>
    </row>
    <row r="1671" spans="3:102" s="1" customFormat="1" x14ac:dyDescent="0.25">
      <c r="C1671" s="15"/>
      <c r="F1671" s="26"/>
      <c r="H1671" s="8"/>
      <c r="N1671" s="15"/>
      <c r="S1671" s="8"/>
      <c r="Y1671" s="15"/>
      <c r="AD1671" s="8"/>
      <c r="AJ1671" s="15"/>
      <c r="AO1671" s="8"/>
      <c r="AU1671" s="15"/>
      <c r="AZ1671" s="8"/>
      <c r="BF1671" s="15"/>
      <c r="BK1671" s="8"/>
      <c r="BQ1671" s="15"/>
      <c r="BV1671" s="8"/>
      <c r="BW1671" s="8"/>
      <c r="CB1671" s="15"/>
      <c r="CG1671" s="8"/>
      <c r="CM1671" s="15"/>
      <c r="CR1671" s="8"/>
      <c r="CX1671" s="15"/>
    </row>
    <row r="1672" spans="3:102" s="1" customFormat="1" x14ac:dyDescent="0.25">
      <c r="C1672" s="15"/>
      <c r="F1672" s="26"/>
      <c r="H1672" s="8"/>
      <c r="N1672" s="15"/>
      <c r="S1672" s="8"/>
      <c r="Y1672" s="15"/>
      <c r="AD1672" s="8"/>
      <c r="AJ1672" s="15"/>
      <c r="AO1672" s="8"/>
      <c r="AU1672" s="15"/>
      <c r="AZ1672" s="8"/>
      <c r="BF1672" s="15"/>
      <c r="BK1672" s="8"/>
      <c r="BQ1672" s="15"/>
      <c r="BV1672" s="8"/>
      <c r="BW1672" s="8"/>
      <c r="CB1672" s="15"/>
      <c r="CG1672" s="8"/>
      <c r="CM1672" s="15"/>
      <c r="CR1672" s="8"/>
      <c r="CX1672" s="15"/>
    </row>
    <row r="1673" spans="3:102" s="1" customFormat="1" x14ac:dyDescent="0.25">
      <c r="C1673" s="15"/>
      <c r="F1673" s="26"/>
      <c r="H1673" s="8"/>
      <c r="N1673" s="15"/>
      <c r="S1673" s="8"/>
      <c r="Y1673" s="15"/>
      <c r="AD1673" s="8"/>
      <c r="AJ1673" s="15"/>
      <c r="AO1673" s="8"/>
      <c r="AU1673" s="15"/>
      <c r="AZ1673" s="8"/>
      <c r="BF1673" s="15"/>
      <c r="BK1673" s="8"/>
      <c r="BQ1673" s="15"/>
      <c r="BV1673" s="8"/>
      <c r="BW1673" s="8"/>
      <c r="CB1673" s="15"/>
      <c r="CG1673" s="8"/>
      <c r="CM1673" s="15"/>
      <c r="CR1673" s="8"/>
      <c r="CX1673" s="15"/>
    </row>
    <row r="1674" spans="3:102" s="1" customFormat="1" x14ac:dyDescent="0.25">
      <c r="C1674" s="15"/>
      <c r="F1674" s="26"/>
      <c r="H1674" s="8"/>
      <c r="N1674" s="15"/>
      <c r="S1674" s="8"/>
      <c r="Y1674" s="15"/>
      <c r="AD1674" s="8"/>
      <c r="AJ1674" s="15"/>
      <c r="AO1674" s="8"/>
      <c r="AU1674" s="15"/>
      <c r="AZ1674" s="8"/>
      <c r="BF1674" s="15"/>
      <c r="BK1674" s="8"/>
      <c r="BQ1674" s="15"/>
      <c r="BV1674" s="8"/>
      <c r="BW1674" s="8"/>
      <c r="CB1674" s="15"/>
      <c r="CG1674" s="8"/>
      <c r="CM1674" s="15"/>
      <c r="CR1674" s="8"/>
      <c r="CX1674" s="15"/>
    </row>
    <row r="1675" spans="3:102" s="1" customFormat="1" x14ac:dyDescent="0.25">
      <c r="C1675" s="15"/>
      <c r="F1675" s="26"/>
      <c r="H1675" s="8"/>
      <c r="N1675" s="15"/>
      <c r="S1675" s="8"/>
      <c r="Y1675" s="15"/>
      <c r="AD1675" s="8"/>
      <c r="AJ1675" s="15"/>
      <c r="AO1675" s="8"/>
      <c r="AU1675" s="15"/>
      <c r="AZ1675" s="8"/>
      <c r="BF1675" s="15"/>
      <c r="BK1675" s="8"/>
      <c r="BQ1675" s="15"/>
      <c r="BV1675" s="8"/>
      <c r="BW1675" s="8"/>
      <c r="CB1675" s="15"/>
      <c r="CG1675" s="8"/>
      <c r="CM1675" s="15"/>
      <c r="CR1675" s="8"/>
      <c r="CX1675" s="15"/>
    </row>
    <row r="1676" spans="3:102" s="1" customFormat="1" x14ac:dyDescent="0.25">
      <c r="C1676" s="15"/>
      <c r="F1676" s="26"/>
      <c r="H1676" s="8"/>
      <c r="N1676" s="15"/>
      <c r="S1676" s="8"/>
      <c r="Y1676" s="15"/>
      <c r="AD1676" s="8"/>
      <c r="AJ1676" s="15"/>
      <c r="AO1676" s="8"/>
      <c r="AU1676" s="15"/>
      <c r="AZ1676" s="8"/>
      <c r="BF1676" s="15"/>
      <c r="BK1676" s="8"/>
      <c r="BQ1676" s="15"/>
      <c r="BV1676" s="8"/>
      <c r="BW1676" s="8"/>
      <c r="CB1676" s="15"/>
      <c r="CG1676" s="8"/>
      <c r="CM1676" s="15"/>
      <c r="CR1676" s="8"/>
      <c r="CX1676" s="15"/>
    </row>
    <row r="1677" spans="3:102" s="1" customFormat="1" x14ac:dyDescent="0.25">
      <c r="C1677" s="15"/>
      <c r="F1677" s="26"/>
      <c r="H1677" s="8"/>
      <c r="N1677" s="15"/>
      <c r="S1677" s="8"/>
      <c r="Y1677" s="15"/>
      <c r="AD1677" s="8"/>
      <c r="AJ1677" s="15"/>
      <c r="AO1677" s="8"/>
      <c r="AU1677" s="15"/>
      <c r="AZ1677" s="8"/>
      <c r="BF1677" s="15"/>
      <c r="BK1677" s="8"/>
      <c r="BQ1677" s="15"/>
      <c r="BV1677" s="8"/>
      <c r="BW1677" s="8"/>
      <c r="CB1677" s="15"/>
      <c r="CG1677" s="8"/>
      <c r="CM1677" s="15"/>
      <c r="CR1677" s="8"/>
      <c r="CX1677" s="15"/>
    </row>
    <row r="1678" spans="3:102" s="1" customFormat="1" x14ac:dyDescent="0.25">
      <c r="C1678" s="15"/>
      <c r="F1678" s="26"/>
      <c r="H1678" s="8"/>
      <c r="N1678" s="15"/>
      <c r="S1678" s="8"/>
      <c r="Y1678" s="15"/>
      <c r="AD1678" s="8"/>
      <c r="AJ1678" s="15"/>
      <c r="AO1678" s="8"/>
      <c r="AU1678" s="15"/>
      <c r="AZ1678" s="8"/>
      <c r="BF1678" s="15"/>
      <c r="BK1678" s="8"/>
      <c r="BQ1678" s="15"/>
      <c r="BV1678" s="8"/>
      <c r="BW1678" s="8"/>
      <c r="CB1678" s="15"/>
      <c r="CG1678" s="8"/>
      <c r="CM1678" s="15"/>
      <c r="CR1678" s="8"/>
      <c r="CX1678" s="15"/>
    </row>
    <row r="1679" spans="3:102" s="1" customFormat="1" x14ac:dyDescent="0.25">
      <c r="C1679" s="15"/>
      <c r="F1679" s="26"/>
      <c r="H1679" s="8"/>
      <c r="N1679" s="15"/>
      <c r="S1679" s="8"/>
      <c r="Y1679" s="15"/>
      <c r="AD1679" s="8"/>
      <c r="AJ1679" s="15"/>
      <c r="AO1679" s="8"/>
      <c r="AU1679" s="15"/>
      <c r="AZ1679" s="8"/>
      <c r="BF1679" s="15"/>
      <c r="BK1679" s="8"/>
      <c r="BQ1679" s="15"/>
      <c r="BV1679" s="8"/>
      <c r="BW1679" s="8"/>
      <c r="CB1679" s="15"/>
      <c r="CG1679" s="8"/>
      <c r="CM1679" s="15"/>
      <c r="CR1679" s="8"/>
      <c r="CX1679" s="15"/>
    </row>
    <row r="1680" spans="3:102" s="1" customFormat="1" x14ac:dyDescent="0.25">
      <c r="C1680" s="15"/>
      <c r="F1680" s="26"/>
      <c r="H1680" s="8"/>
      <c r="N1680" s="15"/>
      <c r="S1680" s="8"/>
      <c r="Y1680" s="15"/>
      <c r="AD1680" s="8"/>
      <c r="AJ1680" s="15"/>
      <c r="AO1680" s="8"/>
      <c r="AU1680" s="15"/>
      <c r="AZ1680" s="8"/>
      <c r="BF1680" s="15"/>
      <c r="BK1680" s="8"/>
      <c r="BQ1680" s="15"/>
      <c r="BV1680" s="8"/>
      <c r="BW1680" s="8"/>
      <c r="CB1680" s="15"/>
      <c r="CG1680" s="8"/>
      <c r="CM1680" s="15"/>
      <c r="CR1680" s="8"/>
      <c r="CX1680" s="15"/>
    </row>
    <row r="1681" spans="3:102" s="1" customFormat="1" x14ac:dyDescent="0.25">
      <c r="C1681" s="15"/>
      <c r="F1681" s="26"/>
      <c r="H1681" s="8"/>
      <c r="N1681" s="15"/>
      <c r="S1681" s="8"/>
      <c r="Y1681" s="15"/>
      <c r="AD1681" s="8"/>
      <c r="AJ1681" s="15"/>
      <c r="AO1681" s="8"/>
      <c r="AU1681" s="15"/>
      <c r="AZ1681" s="8"/>
      <c r="BF1681" s="15"/>
      <c r="BK1681" s="8"/>
      <c r="BQ1681" s="15"/>
      <c r="BV1681" s="8"/>
      <c r="BW1681" s="8"/>
      <c r="CB1681" s="15"/>
      <c r="CG1681" s="8"/>
      <c r="CM1681" s="15"/>
      <c r="CR1681" s="8"/>
      <c r="CX1681" s="15"/>
    </row>
    <row r="1682" spans="3:102" s="1" customFormat="1" x14ac:dyDescent="0.25">
      <c r="C1682" s="15"/>
      <c r="F1682" s="26"/>
      <c r="H1682" s="8"/>
      <c r="N1682" s="15"/>
      <c r="S1682" s="8"/>
      <c r="Y1682" s="15"/>
      <c r="AD1682" s="8"/>
      <c r="AJ1682" s="15"/>
      <c r="AO1682" s="8"/>
      <c r="AU1682" s="15"/>
      <c r="AZ1682" s="8"/>
      <c r="BF1682" s="15"/>
      <c r="BK1682" s="8"/>
      <c r="BQ1682" s="15"/>
      <c r="BV1682" s="8"/>
      <c r="BW1682" s="8"/>
      <c r="CB1682" s="15"/>
      <c r="CG1682" s="8"/>
      <c r="CM1682" s="15"/>
      <c r="CR1682" s="8"/>
      <c r="CX1682" s="15"/>
    </row>
    <row r="1683" spans="3:102" s="1" customFormat="1" x14ac:dyDescent="0.25">
      <c r="C1683" s="15"/>
      <c r="F1683" s="26"/>
      <c r="H1683" s="8"/>
      <c r="N1683" s="15"/>
      <c r="S1683" s="8"/>
      <c r="Y1683" s="15"/>
      <c r="AD1683" s="8"/>
      <c r="AJ1683" s="15"/>
      <c r="AO1683" s="8"/>
      <c r="AU1683" s="15"/>
      <c r="AZ1683" s="8"/>
      <c r="BF1683" s="15"/>
      <c r="BK1683" s="8"/>
      <c r="BQ1683" s="15"/>
      <c r="BV1683" s="8"/>
      <c r="BW1683" s="8"/>
      <c r="CB1683" s="15"/>
      <c r="CG1683" s="8"/>
      <c r="CM1683" s="15"/>
      <c r="CR1683" s="8"/>
      <c r="CX1683" s="15"/>
    </row>
    <row r="1684" spans="3:102" s="1" customFormat="1" x14ac:dyDescent="0.25">
      <c r="C1684" s="15"/>
      <c r="F1684" s="26"/>
      <c r="H1684" s="8"/>
      <c r="N1684" s="15"/>
      <c r="S1684" s="8"/>
      <c r="Y1684" s="15"/>
      <c r="AD1684" s="8"/>
      <c r="AJ1684" s="15"/>
      <c r="AO1684" s="8"/>
      <c r="AU1684" s="15"/>
      <c r="AZ1684" s="8"/>
      <c r="BF1684" s="15"/>
      <c r="BK1684" s="8"/>
      <c r="BQ1684" s="15"/>
      <c r="BV1684" s="8"/>
      <c r="BW1684" s="8"/>
      <c r="CB1684" s="15"/>
      <c r="CG1684" s="8"/>
      <c r="CM1684" s="15"/>
      <c r="CR1684" s="8"/>
      <c r="CX1684" s="15"/>
    </row>
    <row r="1685" spans="3:102" s="1" customFormat="1" x14ac:dyDescent="0.25">
      <c r="C1685" s="15"/>
      <c r="F1685" s="26"/>
      <c r="H1685" s="8"/>
      <c r="N1685" s="15"/>
      <c r="S1685" s="8"/>
      <c r="Y1685" s="15"/>
      <c r="AD1685" s="8"/>
      <c r="AJ1685" s="15"/>
      <c r="AO1685" s="8"/>
      <c r="AU1685" s="15"/>
      <c r="AZ1685" s="8"/>
      <c r="BF1685" s="15"/>
      <c r="BK1685" s="8"/>
      <c r="BQ1685" s="15"/>
      <c r="BV1685" s="8"/>
      <c r="BW1685" s="8"/>
      <c r="CB1685" s="15"/>
      <c r="CG1685" s="8"/>
      <c r="CM1685" s="15"/>
      <c r="CR1685" s="8"/>
      <c r="CX1685" s="15"/>
    </row>
    <row r="1686" spans="3:102" s="1" customFormat="1" x14ac:dyDescent="0.25">
      <c r="C1686" s="15"/>
      <c r="F1686" s="26"/>
      <c r="H1686" s="8"/>
      <c r="N1686" s="15"/>
      <c r="S1686" s="8"/>
      <c r="Y1686" s="15"/>
      <c r="AD1686" s="8"/>
      <c r="AJ1686" s="15"/>
      <c r="AO1686" s="8"/>
      <c r="AU1686" s="15"/>
      <c r="AZ1686" s="8"/>
      <c r="BF1686" s="15"/>
      <c r="BK1686" s="8"/>
      <c r="BQ1686" s="15"/>
      <c r="BV1686" s="8"/>
      <c r="BW1686" s="8"/>
      <c r="CB1686" s="15"/>
      <c r="CG1686" s="8"/>
      <c r="CM1686" s="15"/>
      <c r="CR1686" s="8"/>
      <c r="CX1686" s="15"/>
    </row>
    <row r="1687" spans="3:102" s="1" customFormat="1" x14ac:dyDescent="0.25">
      <c r="C1687" s="15"/>
      <c r="F1687" s="26"/>
      <c r="H1687" s="8"/>
      <c r="N1687" s="15"/>
      <c r="S1687" s="8"/>
      <c r="Y1687" s="15"/>
      <c r="AD1687" s="8"/>
      <c r="AJ1687" s="15"/>
      <c r="AO1687" s="8"/>
      <c r="AU1687" s="15"/>
      <c r="AZ1687" s="8"/>
      <c r="BF1687" s="15"/>
      <c r="BK1687" s="8"/>
      <c r="BQ1687" s="15"/>
      <c r="BV1687" s="8"/>
      <c r="BW1687" s="8"/>
      <c r="CB1687" s="15"/>
      <c r="CG1687" s="8"/>
      <c r="CM1687" s="15"/>
      <c r="CR1687" s="8"/>
      <c r="CX1687" s="15"/>
    </row>
    <row r="1688" spans="3:102" s="1" customFormat="1" x14ac:dyDescent="0.25">
      <c r="C1688" s="15"/>
      <c r="F1688" s="26"/>
      <c r="H1688" s="8"/>
      <c r="N1688" s="15"/>
      <c r="S1688" s="8"/>
      <c r="Y1688" s="15"/>
      <c r="AD1688" s="8"/>
      <c r="AJ1688" s="15"/>
      <c r="AO1688" s="8"/>
      <c r="AU1688" s="15"/>
      <c r="AZ1688" s="8"/>
      <c r="BF1688" s="15"/>
      <c r="BK1688" s="8"/>
      <c r="BQ1688" s="15"/>
      <c r="BV1688" s="8"/>
      <c r="BW1688" s="8"/>
      <c r="CB1688" s="15"/>
      <c r="CG1688" s="8"/>
      <c r="CM1688" s="15"/>
      <c r="CR1688" s="8"/>
      <c r="CX1688" s="15"/>
    </row>
    <row r="1689" spans="3:102" s="1" customFormat="1" x14ac:dyDescent="0.25">
      <c r="C1689" s="15"/>
      <c r="F1689" s="26"/>
      <c r="H1689" s="8"/>
      <c r="N1689" s="15"/>
      <c r="S1689" s="8"/>
      <c r="Y1689" s="15"/>
      <c r="AD1689" s="8"/>
      <c r="AJ1689" s="15"/>
      <c r="AO1689" s="8"/>
      <c r="AU1689" s="15"/>
      <c r="AZ1689" s="8"/>
      <c r="BF1689" s="15"/>
      <c r="BK1689" s="8"/>
      <c r="BQ1689" s="15"/>
      <c r="BV1689" s="8"/>
      <c r="BW1689" s="8"/>
      <c r="CB1689" s="15"/>
      <c r="CG1689" s="8"/>
      <c r="CM1689" s="15"/>
      <c r="CR1689" s="8"/>
      <c r="CX1689" s="15"/>
    </row>
    <row r="1690" spans="3:102" s="1" customFormat="1" x14ac:dyDescent="0.25">
      <c r="C1690" s="15"/>
      <c r="F1690" s="26"/>
      <c r="H1690" s="8"/>
      <c r="N1690" s="15"/>
      <c r="S1690" s="8"/>
      <c r="Y1690" s="15"/>
      <c r="AD1690" s="8"/>
      <c r="AJ1690" s="15"/>
      <c r="AO1690" s="8"/>
      <c r="AU1690" s="15"/>
      <c r="AZ1690" s="8"/>
      <c r="BF1690" s="15"/>
      <c r="BK1690" s="8"/>
      <c r="BQ1690" s="15"/>
      <c r="BV1690" s="8"/>
      <c r="BW1690" s="8"/>
      <c r="CB1690" s="15"/>
      <c r="CG1690" s="8"/>
      <c r="CM1690" s="15"/>
      <c r="CR1690" s="8"/>
      <c r="CX1690" s="15"/>
    </row>
    <row r="1691" spans="3:102" s="1" customFormat="1" x14ac:dyDescent="0.25">
      <c r="C1691" s="15"/>
      <c r="F1691" s="26"/>
      <c r="H1691" s="8"/>
      <c r="N1691" s="15"/>
      <c r="S1691" s="8"/>
      <c r="Y1691" s="15"/>
      <c r="AD1691" s="8"/>
      <c r="AJ1691" s="15"/>
      <c r="AO1691" s="8"/>
      <c r="AU1691" s="15"/>
      <c r="AZ1691" s="8"/>
      <c r="BF1691" s="15"/>
      <c r="BK1691" s="8"/>
      <c r="BQ1691" s="15"/>
      <c r="BV1691" s="8"/>
      <c r="BW1691" s="8"/>
      <c r="CB1691" s="15"/>
      <c r="CG1691" s="8"/>
      <c r="CM1691" s="15"/>
      <c r="CR1691" s="8"/>
      <c r="CX1691" s="15"/>
    </row>
    <row r="1692" spans="3:102" s="1" customFormat="1" x14ac:dyDescent="0.25">
      <c r="C1692" s="15"/>
      <c r="F1692" s="26"/>
      <c r="H1692" s="8"/>
      <c r="N1692" s="15"/>
      <c r="S1692" s="8"/>
      <c r="Y1692" s="15"/>
      <c r="AD1692" s="8"/>
      <c r="AJ1692" s="15"/>
      <c r="AO1692" s="8"/>
      <c r="AU1692" s="15"/>
      <c r="AZ1692" s="8"/>
      <c r="BF1692" s="15"/>
      <c r="BK1692" s="8"/>
      <c r="BQ1692" s="15"/>
      <c r="BV1692" s="8"/>
      <c r="BW1692" s="8"/>
      <c r="CB1692" s="15"/>
      <c r="CG1692" s="8"/>
      <c r="CM1692" s="15"/>
      <c r="CR1692" s="8"/>
      <c r="CX1692" s="15"/>
    </row>
    <row r="1693" spans="3:102" s="1" customFormat="1" x14ac:dyDescent="0.25">
      <c r="C1693" s="15"/>
      <c r="F1693" s="26"/>
      <c r="H1693" s="8"/>
      <c r="N1693" s="15"/>
      <c r="S1693" s="8"/>
      <c r="Y1693" s="15"/>
      <c r="AD1693" s="8"/>
      <c r="AJ1693" s="15"/>
      <c r="AO1693" s="8"/>
      <c r="AU1693" s="15"/>
      <c r="AZ1693" s="8"/>
      <c r="BF1693" s="15"/>
      <c r="BK1693" s="8"/>
      <c r="BQ1693" s="15"/>
      <c r="BV1693" s="8"/>
      <c r="BW1693" s="8"/>
      <c r="CB1693" s="15"/>
      <c r="CG1693" s="8"/>
      <c r="CM1693" s="15"/>
      <c r="CR1693" s="8"/>
      <c r="CX1693" s="15"/>
    </row>
    <row r="1694" spans="3:102" s="1" customFormat="1" x14ac:dyDescent="0.25">
      <c r="C1694" s="15"/>
      <c r="F1694" s="26"/>
      <c r="H1694" s="8"/>
      <c r="N1694" s="15"/>
      <c r="S1694" s="8"/>
      <c r="Y1694" s="15"/>
      <c r="AD1694" s="8"/>
      <c r="AJ1694" s="15"/>
      <c r="AO1694" s="8"/>
      <c r="AU1694" s="15"/>
      <c r="AZ1694" s="8"/>
      <c r="BF1694" s="15"/>
      <c r="BK1694" s="8"/>
      <c r="BQ1694" s="15"/>
      <c r="BV1694" s="8"/>
      <c r="BW1694" s="8"/>
      <c r="CB1694" s="15"/>
      <c r="CG1694" s="8"/>
      <c r="CM1694" s="15"/>
      <c r="CR1694" s="8"/>
      <c r="CX1694" s="15"/>
    </row>
    <row r="1695" spans="3:102" s="1" customFormat="1" x14ac:dyDescent="0.25">
      <c r="C1695" s="15"/>
      <c r="F1695" s="26"/>
      <c r="H1695" s="8"/>
      <c r="N1695" s="15"/>
      <c r="S1695" s="8"/>
      <c r="Y1695" s="15"/>
      <c r="AD1695" s="8"/>
      <c r="AJ1695" s="15"/>
      <c r="AO1695" s="8"/>
      <c r="AU1695" s="15"/>
      <c r="AZ1695" s="8"/>
      <c r="BF1695" s="15"/>
      <c r="BK1695" s="8"/>
      <c r="BQ1695" s="15"/>
      <c r="BV1695" s="8"/>
      <c r="BW1695" s="8"/>
      <c r="CB1695" s="15"/>
      <c r="CG1695" s="8"/>
      <c r="CM1695" s="15"/>
      <c r="CR1695" s="8"/>
      <c r="CX1695" s="15"/>
    </row>
    <row r="1696" spans="3:102" s="1" customFormat="1" x14ac:dyDescent="0.25">
      <c r="C1696" s="15"/>
      <c r="F1696" s="26"/>
      <c r="H1696" s="8"/>
      <c r="N1696" s="15"/>
      <c r="S1696" s="8"/>
      <c r="Y1696" s="15"/>
      <c r="AD1696" s="8"/>
      <c r="AJ1696" s="15"/>
      <c r="AO1696" s="8"/>
      <c r="AU1696" s="15"/>
      <c r="AZ1696" s="8"/>
      <c r="BF1696" s="15"/>
      <c r="BK1696" s="8"/>
      <c r="BQ1696" s="15"/>
      <c r="BV1696" s="8"/>
      <c r="BW1696" s="8"/>
      <c r="CB1696" s="15"/>
      <c r="CG1696" s="8"/>
      <c r="CM1696" s="15"/>
      <c r="CR1696" s="8"/>
      <c r="CX1696" s="15"/>
    </row>
    <row r="1697" spans="3:102" s="1" customFormat="1" x14ac:dyDescent="0.25">
      <c r="C1697" s="15"/>
      <c r="F1697" s="26"/>
      <c r="H1697" s="8"/>
      <c r="N1697" s="15"/>
      <c r="S1697" s="8"/>
      <c r="Y1697" s="15"/>
      <c r="AD1697" s="8"/>
      <c r="AJ1697" s="15"/>
      <c r="AO1697" s="8"/>
      <c r="AU1697" s="15"/>
      <c r="AZ1697" s="8"/>
      <c r="BF1697" s="15"/>
      <c r="BK1697" s="8"/>
      <c r="BQ1697" s="15"/>
      <c r="BV1697" s="8"/>
      <c r="BW1697" s="8"/>
      <c r="CB1697" s="15"/>
      <c r="CG1697" s="8"/>
      <c r="CM1697" s="15"/>
      <c r="CR1697" s="8"/>
      <c r="CX1697" s="15"/>
    </row>
    <row r="1698" spans="3:102" s="1" customFormat="1" x14ac:dyDescent="0.25">
      <c r="C1698" s="15"/>
      <c r="F1698" s="26"/>
      <c r="H1698" s="8"/>
      <c r="N1698" s="15"/>
      <c r="S1698" s="8"/>
      <c r="Y1698" s="15"/>
      <c r="AD1698" s="8"/>
      <c r="AJ1698" s="15"/>
      <c r="AO1698" s="8"/>
      <c r="AU1698" s="15"/>
      <c r="AZ1698" s="8"/>
      <c r="BF1698" s="15"/>
      <c r="BK1698" s="8"/>
      <c r="BQ1698" s="15"/>
      <c r="BV1698" s="8"/>
      <c r="BW1698" s="8"/>
      <c r="CB1698" s="15"/>
      <c r="CG1698" s="8"/>
      <c r="CM1698" s="15"/>
      <c r="CR1698" s="8"/>
      <c r="CX1698" s="15"/>
    </row>
    <row r="1699" spans="3:102" s="1" customFormat="1" x14ac:dyDescent="0.25">
      <c r="C1699" s="15"/>
      <c r="F1699" s="26"/>
      <c r="H1699" s="8"/>
      <c r="N1699" s="15"/>
      <c r="S1699" s="8"/>
      <c r="Y1699" s="15"/>
      <c r="AD1699" s="8"/>
      <c r="AJ1699" s="15"/>
      <c r="AO1699" s="8"/>
      <c r="AU1699" s="15"/>
      <c r="AZ1699" s="8"/>
      <c r="BF1699" s="15"/>
      <c r="BK1699" s="8"/>
      <c r="BQ1699" s="15"/>
      <c r="BV1699" s="8"/>
      <c r="BW1699" s="8"/>
      <c r="CB1699" s="15"/>
      <c r="CG1699" s="8"/>
      <c r="CM1699" s="15"/>
      <c r="CR1699" s="8"/>
      <c r="CX1699" s="15"/>
    </row>
    <row r="1700" spans="3:102" s="1" customFormat="1" x14ac:dyDescent="0.25">
      <c r="C1700" s="15"/>
      <c r="F1700" s="26"/>
      <c r="H1700" s="8"/>
      <c r="N1700" s="15"/>
      <c r="S1700" s="8"/>
      <c r="Y1700" s="15"/>
      <c r="AD1700" s="8"/>
      <c r="AJ1700" s="15"/>
      <c r="AO1700" s="8"/>
      <c r="AU1700" s="15"/>
      <c r="AZ1700" s="8"/>
      <c r="BF1700" s="15"/>
      <c r="BK1700" s="8"/>
      <c r="BQ1700" s="15"/>
      <c r="BV1700" s="8"/>
      <c r="BW1700" s="8"/>
      <c r="CB1700" s="15"/>
      <c r="CG1700" s="8"/>
      <c r="CM1700" s="15"/>
      <c r="CR1700" s="8"/>
      <c r="CX1700" s="15"/>
    </row>
    <row r="1701" spans="3:102" s="1" customFormat="1" x14ac:dyDescent="0.25">
      <c r="C1701" s="15"/>
      <c r="F1701" s="26"/>
      <c r="H1701" s="8"/>
      <c r="N1701" s="15"/>
      <c r="S1701" s="8"/>
      <c r="Y1701" s="15"/>
      <c r="AD1701" s="8"/>
      <c r="AJ1701" s="15"/>
      <c r="AO1701" s="8"/>
      <c r="AU1701" s="15"/>
      <c r="AZ1701" s="8"/>
      <c r="BF1701" s="15"/>
      <c r="BK1701" s="8"/>
      <c r="BQ1701" s="15"/>
      <c r="BV1701" s="8"/>
      <c r="BW1701" s="8"/>
      <c r="CB1701" s="15"/>
      <c r="CG1701" s="8"/>
      <c r="CM1701" s="15"/>
      <c r="CR1701" s="8"/>
      <c r="CX1701" s="15"/>
    </row>
    <row r="1702" spans="3:102" s="1" customFormat="1" x14ac:dyDescent="0.25">
      <c r="C1702" s="15"/>
      <c r="F1702" s="26"/>
      <c r="H1702" s="8"/>
      <c r="N1702" s="15"/>
      <c r="S1702" s="8"/>
      <c r="Y1702" s="15"/>
      <c r="AD1702" s="8"/>
      <c r="AJ1702" s="15"/>
      <c r="AO1702" s="8"/>
      <c r="AU1702" s="15"/>
      <c r="AZ1702" s="8"/>
      <c r="BF1702" s="15"/>
      <c r="BK1702" s="8"/>
      <c r="BQ1702" s="15"/>
      <c r="BV1702" s="8"/>
      <c r="BW1702" s="8"/>
      <c r="CB1702" s="15"/>
      <c r="CG1702" s="8"/>
      <c r="CM1702" s="15"/>
      <c r="CR1702" s="8"/>
      <c r="CX1702" s="15"/>
    </row>
    <row r="1703" spans="3:102" s="1" customFormat="1" x14ac:dyDescent="0.25">
      <c r="C1703" s="15"/>
      <c r="F1703" s="26"/>
      <c r="H1703" s="8"/>
      <c r="N1703" s="15"/>
      <c r="S1703" s="8"/>
      <c r="Y1703" s="15"/>
      <c r="AD1703" s="8"/>
      <c r="AJ1703" s="15"/>
      <c r="AO1703" s="8"/>
      <c r="AU1703" s="15"/>
      <c r="AZ1703" s="8"/>
      <c r="BF1703" s="15"/>
      <c r="BK1703" s="8"/>
      <c r="BQ1703" s="15"/>
      <c r="BV1703" s="8"/>
      <c r="BW1703" s="8"/>
      <c r="CB1703" s="15"/>
      <c r="CG1703" s="8"/>
      <c r="CM1703" s="15"/>
      <c r="CR1703" s="8"/>
      <c r="CX1703" s="15"/>
    </row>
    <row r="1704" spans="3:102" s="1" customFormat="1" x14ac:dyDescent="0.25">
      <c r="C1704" s="15"/>
      <c r="F1704" s="26"/>
      <c r="H1704" s="8"/>
      <c r="N1704" s="15"/>
      <c r="S1704" s="8"/>
      <c r="Y1704" s="15"/>
      <c r="AD1704" s="8"/>
      <c r="AJ1704" s="15"/>
      <c r="AO1704" s="8"/>
      <c r="AU1704" s="15"/>
      <c r="AZ1704" s="8"/>
      <c r="BF1704" s="15"/>
      <c r="BK1704" s="8"/>
      <c r="BQ1704" s="15"/>
      <c r="BV1704" s="8"/>
      <c r="BW1704" s="8"/>
      <c r="CB1704" s="15"/>
      <c r="CG1704" s="8"/>
      <c r="CM1704" s="15"/>
      <c r="CR1704" s="8"/>
      <c r="CX1704" s="15"/>
    </row>
    <row r="1705" spans="3:102" s="1" customFormat="1" x14ac:dyDescent="0.25">
      <c r="C1705" s="15"/>
      <c r="F1705" s="26"/>
      <c r="H1705" s="8"/>
      <c r="N1705" s="15"/>
      <c r="S1705" s="8"/>
      <c r="Y1705" s="15"/>
      <c r="AD1705" s="8"/>
      <c r="AJ1705" s="15"/>
      <c r="AO1705" s="8"/>
      <c r="AU1705" s="15"/>
      <c r="AZ1705" s="8"/>
      <c r="BF1705" s="15"/>
      <c r="BK1705" s="8"/>
      <c r="BQ1705" s="15"/>
      <c r="BV1705" s="8"/>
      <c r="BW1705" s="8"/>
      <c r="CB1705" s="15"/>
      <c r="CG1705" s="8"/>
      <c r="CM1705" s="15"/>
      <c r="CR1705" s="8"/>
      <c r="CX1705" s="15"/>
    </row>
    <row r="1706" spans="3:102" s="1" customFormat="1" x14ac:dyDescent="0.25">
      <c r="C1706" s="15"/>
      <c r="F1706" s="26"/>
      <c r="H1706" s="8"/>
      <c r="N1706" s="15"/>
      <c r="S1706" s="8"/>
      <c r="Y1706" s="15"/>
      <c r="AD1706" s="8"/>
      <c r="AJ1706" s="15"/>
      <c r="AO1706" s="8"/>
      <c r="AU1706" s="15"/>
      <c r="AZ1706" s="8"/>
      <c r="BF1706" s="15"/>
      <c r="BK1706" s="8"/>
      <c r="BQ1706" s="15"/>
      <c r="BV1706" s="8"/>
      <c r="BW1706" s="8"/>
      <c r="CB1706" s="15"/>
      <c r="CG1706" s="8"/>
      <c r="CM1706" s="15"/>
      <c r="CR1706" s="8"/>
      <c r="CX1706" s="15"/>
    </row>
    <row r="1707" spans="3:102" s="1" customFormat="1" x14ac:dyDescent="0.25">
      <c r="C1707" s="15"/>
      <c r="F1707" s="26"/>
      <c r="H1707" s="8"/>
      <c r="N1707" s="15"/>
      <c r="S1707" s="8"/>
      <c r="Y1707" s="15"/>
      <c r="AD1707" s="8"/>
      <c r="AJ1707" s="15"/>
      <c r="AO1707" s="8"/>
      <c r="AU1707" s="15"/>
      <c r="AZ1707" s="8"/>
      <c r="BF1707" s="15"/>
      <c r="BK1707" s="8"/>
      <c r="BQ1707" s="15"/>
      <c r="BV1707" s="8"/>
      <c r="BW1707" s="8"/>
      <c r="CB1707" s="15"/>
      <c r="CG1707" s="8"/>
      <c r="CM1707" s="15"/>
      <c r="CR1707" s="8"/>
      <c r="CX1707" s="15"/>
    </row>
    <row r="1708" spans="3:102" s="1" customFormat="1" x14ac:dyDescent="0.25">
      <c r="C1708" s="15"/>
      <c r="F1708" s="26"/>
      <c r="H1708" s="8"/>
      <c r="N1708" s="15"/>
      <c r="S1708" s="8"/>
      <c r="Y1708" s="15"/>
      <c r="AD1708" s="8"/>
      <c r="AJ1708" s="15"/>
      <c r="AO1708" s="8"/>
      <c r="AU1708" s="15"/>
      <c r="AZ1708" s="8"/>
      <c r="BF1708" s="15"/>
      <c r="BK1708" s="8"/>
      <c r="BQ1708" s="15"/>
      <c r="BV1708" s="8"/>
      <c r="BW1708" s="8"/>
      <c r="CB1708" s="15"/>
      <c r="CG1708" s="8"/>
      <c r="CM1708" s="15"/>
      <c r="CR1708" s="8"/>
      <c r="CX1708" s="15"/>
    </row>
    <row r="1709" spans="3:102" s="1" customFormat="1" x14ac:dyDescent="0.25">
      <c r="C1709" s="15"/>
      <c r="F1709" s="26"/>
      <c r="H1709" s="8"/>
      <c r="N1709" s="15"/>
      <c r="S1709" s="8"/>
      <c r="Y1709" s="15"/>
      <c r="AD1709" s="8"/>
      <c r="AJ1709" s="15"/>
      <c r="AO1709" s="8"/>
      <c r="AU1709" s="15"/>
      <c r="AZ1709" s="8"/>
      <c r="BF1709" s="15"/>
      <c r="BK1709" s="8"/>
      <c r="BQ1709" s="15"/>
      <c r="BV1709" s="8"/>
      <c r="BW1709" s="8"/>
      <c r="CB1709" s="15"/>
      <c r="CG1709" s="8"/>
      <c r="CM1709" s="15"/>
      <c r="CR1709" s="8"/>
      <c r="CX1709" s="15"/>
    </row>
    <row r="1710" spans="3:102" s="1" customFormat="1" x14ac:dyDescent="0.25">
      <c r="C1710" s="15"/>
      <c r="F1710" s="26"/>
      <c r="H1710" s="8"/>
      <c r="N1710" s="15"/>
      <c r="S1710" s="8"/>
      <c r="Y1710" s="15"/>
      <c r="AD1710" s="8"/>
      <c r="AJ1710" s="15"/>
      <c r="AO1710" s="8"/>
      <c r="AU1710" s="15"/>
      <c r="AZ1710" s="8"/>
      <c r="BF1710" s="15"/>
      <c r="BK1710" s="8"/>
      <c r="BQ1710" s="15"/>
      <c r="BV1710" s="8"/>
      <c r="BW1710" s="8"/>
      <c r="CB1710" s="15"/>
      <c r="CG1710" s="8"/>
      <c r="CM1710" s="15"/>
      <c r="CR1710" s="8"/>
      <c r="CX1710" s="15"/>
    </row>
    <row r="1711" spans="3:102" s="1" customFormat="1" x14ac:dyDescent="0.25">
      <c r="C1711" s="15"/>
      <c r="F1711" s="26"/>
      <c r="H1711" s="8"/>
      <c r="N1711" s="15"/>
      <c r="S1711" s="8"/>
      <c r="Y1711" s="15"/>
      <c r="AD1711" s="8"/>
      <c r="AJ1711" s="15"/>
      <c r="AO1711" s="8"/>
      <c r="AU1711" s="15"/>
      <c r="AZ1711" s="8"/>
      <c r="BF1711" s="15"/>
      <c r="BK1711" s="8"/>
      <c r="BQ1711" s="15"/>
      <c r="BV1711" s="8"/>
      <c r="BW1711" s="8"/>
      <c r="CB1711" s="15"/>
      <c r="CG1711" s="8"/>
      <c r="CM1711" s="15"/>
      <c r="CR1711" s="8"/>
      <c r="CX1711" s="15"/>
    </row>
    <row r="1712" spans="3:102" s="1" customFormat="1" x14ac:dyDescent="0.25">
      <c r="C1712" s="15"/>
      <c r="F1712" s="26"/>
      <c r="H1712" s="8"/>
      <c r="N1712" s="15"/>
      <c r="S1712" s="8"/>
      <c r="Y1712" s="15"/>
      <c r="AD1712" s="8"/>
      <c r="AJ1712" s="15"/>
      <c r="AO1712" s="8"/>
      <c r="AU1712" s="15"/>
      <c r="AZ1712" s="8"/>
      <c r="BF1712" s="15"/>
      <c r="BK1712" s="8"/>
      <c r="BQ1712" s="15"/>
      <c r="BV1712" s="8"/>
      <c r="BW1712" s="8"/>
      <c r="CB1712" s="15"/>
      <c r="CG1712" s="8"/>
      <c r="CM1712" s="15"/>
      <c r="CR1712" s="8"/>
      <c r="CX1712" s="15"/>
    </row>
    <row r="1713" spans="3:102" s="1" customFormat="1" x14ac:dyDescent="0.25">
      <c r="C1713" s="15"/>
      <c r="F1713" s="26"/>
      <c r="H1713" s="8"/>
      <c r="N1713" s="15"/>
      <c r="S1713" s="8"/>
      <c r="Y1713" s="15"/>
      <c r="AD1713" s="8"/>
      <c r="AJ1713" s="15"/>
      <c r="AO1713" s="8"/>
      <c r="AU1713" s="15"/>
      <c r="AZ1713" s="8"/>
      <c r="BF1713" s="15"/>
      <c r="BK1713" s="8"/>
      <c r="BQ1713" s="15"/>
      <c r="BV1713" s="8"/>
      <c r="BW1713" s="8"/>
      <c r="CB1713" s="15"/>
      <c r="CG1713" s="8"/>
      <c r="CM1713" s="15"/>
      <c r="CR1713" s="8"/>
      <c r="CX1713" s="15"/>
    </row>
    <row r="1714" spans="3:102" s="1" customFormat="1" x14ac:dyDescent="0.25">
      <c r="C1714" s="15"/>
      <c r="F1714" s="26"/>
      <c r="H1714" s="8"/>
      <c r="N1714" s="15"/>
      <c r="S1714" s="8"/>
      <c r="Y1714" s="15"/>
      <c r="AD1714" s="8"/>
      <c r="AJ1714" s="15"/>
      <c r="AO1714" s="8"/>
      <c r="AU1714" s="15"/>
      <c r="AZ1714" s="8"/>
      <c r="BF1714" s="15"/>
      <c r="BK1714" s="8"/>
      <c r="BQ1714" s="15"/>
      <c r="BV1714" s="8"/>
      <c r="BW1714" s="8"/>
      <c r="CB1714" s="15"/>
      <c r="CG1714" s="8"/>
      <c r="CM1714" s="15"/>
      <c r="CR1714" s="8"/>
      <c r="CX1714" s="15"/>
    </row>
    <row r="1715" spans="3:102" s="1" customFormat="1" x14ac:dyDescent="0.25">
      <c r="C1715" s="15"/>
      <c r="F1715" s="26"/>
      <c r="H1715" s="8"/>
      <c r="N1715" s="15"/>
      <c r="S1715" s="8"/>
      <c r="Y1715" s="15"/>
      <c r="AD1715" s="8"/>
      <c r="AJ1715" s="15"/>
      <c r="AO1715" s="8"/>
      <c r="AU1715" s="15"/>
      <c r="AZ1715" s="8"/>
      <c r="BF1715" s="15"/>
      <c r="BK1715" s="8"/>
      <c r="BQ1715" s="15"/>
      <c r="BV1715" s="8"/>
      <c r="BW1715" s="8"/>
      <c r="CB1715" s="15"/>
      <c r="CG1715" s="8"/>
      <c r="CM1715" s="15"/>
      <c r="CR1715" s="8"/>
      <c r="CX1715" s="15"/>
    </row>
    <row r="1716" spans="3:102" s="1" customFormat="1" x14ac:dyDescent="0.25">
      <c r="C1716" s="15"/>
      <c r="F1716" s="26"/>
      <c r="H1716" s="8"/>
      <c r="N1716" s="15"/>
      <c r="S1716" s="8"/>
      <c r="Y1716" s="15"/>
      <c r="AD1716" s="8"/>
      <c r="AJ1716" s="15"/>
      <c r="AO1716" s="8"/>
      <c r="AU1716" s="15"/>
      <c r="AZ1716" s="8"/>
      <c r="BF1716" s="15"/>
      <c r="BK1716" s="8"/>
      <c r="BQ1716" s="15"/>
      <c r="BV1716" s="8"/>
      <c r="BW1716" s="8"/>
      <c r="CB1716" s="15"/>
      <c r="CG1716" s="8"/>
      <c r="CM1716" s="15"/>
      <c r="CR1716" s="8"/>
      <c r="CX1716" s="15"/>
    </row>
    <row r="1717" spans="3:102" s="1" customFormat="1" x14ac:dyDescent="0.25">
      <c r="C1717" s="15"/>
      <c r="F1717" s="26"/>
      <c r="H1717" s="8"/>
      <c r="N1717" s="15"/>
      <c r="S1717" s="8"/>
      <c r="Y1717" s="15"/>
      <c r="AD1717" s="8"/>
      <c r="AJ1717" s="15"/>
      <c r="AO1717" s="8"/>
      <c r="AU1717" s="15"/>
      <c r="AZ1717" s="8"/>
      <c r="BF1717" s="15"/>
      <c r="BK1717" s="8"/>
      <c r="BQ1717" s="15"/>
      <c r="BV1717" s="8"/>
      <c r="BW1717" s="8"/>
      <c r="CB1717" s="15"/>
      <c r="CG1717" s="8"/>
      <c r="CM1717" s="15"/>
      <c r="CR1717" s="8"/>
      <c r="CX1717" s="15"/>
    </row>
    <row r="1718" spans="3:102" s="1" customFormat="1" x14ac:dyDescent="0.25">
      <c r="C1718" s="15"/>
      <c r="F1718" s="26"/>
      <c r="H1718" s="8"/>
      <c r="N1718" s="15"/>
      <c r="S1718" s="8"/>
      <c r="Y1718" s="15"/>
      <c r="AD1718" s="8"/>
      <c r="AJ1718" s="15"/>
      <c r="AO1718" s="8"/>
      <c r="AU1718" s="15"/>
      <c r="AZ1718" s="8"/>
      <c r="BF1718" s="15"/>
      <c r="BK1718" s="8"/>
      <c r="BQ1718" s="15"/>
      <c r="BV1718" s="8"/>
      <c r="BW1718" s="8"/>
      <c r="CB1718" s="15"/>
      <c r="CG1718" s="8"/>
      <c r="CM1718" s="15"/>
      <c r="CR1718" s="8"/>
      <c r="CX1718" s="15"/>
    </row>
    <row r="1719" spans="3:102" s="1" customFormat="1" x14ac:dyDescent="0.25">
      <c r="C1719" s="15"/>
      <c r="F1719" s="26"/>
      <c r="H1719" s="8"/>
      <c r="N1719" s="15"/>
      <c r="S1719" s="8"/>
      <c r="Y1719" s="15"/>
      <c r="AD1719" s="8"/>
      <c r="AJ1719" s="15"/>
      <c r="AO1719" s="8"/>
      <c r="AU1719" s="15"/>
      <c r="AZ1719" s="8"/>
      <c r="BF1719" s="15"/>
      <c r="BK1719" s="8"/>
      <c r="BQ1719" s="15"/>
      <c r="BV1719" s="8"/>
      <c r="BW1719" s="8"/>
      <c r="CB1719" s="15"/>
      <c r="CG1719" s="8"/>
      <c r="CM1719" s="15"/>
      <c r="CR1719" s="8"/>
      <c r="CX1719" s="15"/>
    </row>
    <row r="1720" spans="3:102" s="1" customFormat="1" x14ac:dyDescent="0.25">
      <c r="C1720" s="15"/>
      <c r="F1720" s="26"/>
      <c r="H1720" s="8"/>
      <c r="N1720" s="15"/>
      <c r="S1720" s="8"/>
      <c r="Y1720" s="15"/>
      <c r="AD1720" s="8"/>
      <c r="AJ1720" s="15"/>
      <c r="AO1720" s="8"/>
      <c r="AU1720" s="15"/>
      <c r="AZ1720" s="8"/>
      <c r="BF1720" s="15"/>
      <c r="BK1720" s="8"/>
      <c r="BQ1720" s="15"/>
      <c r="BV1720" s="8"/>
      <c r="BW1720" s="8"/>
      <c r="CB1720" s="15"/>
      <c r="CG1720" s="8"/>
      <c r="CM1720" s="15"/>
      <c r="CR1720" s="8"/>
      <c r="CX1720" s="15"/>
    </row>
    <row r="1721" spans="3:102" s="1" customFormat="1" x14ac:dyDescent="0.25">
      <c r="C1721" s="15"/>
      <c r="F1721" s="26"/>
      <c r="H1721" s="8"/>
      <c r="N1721" s="15"/>
      <c r="S1721" s="8"/>
      <c r="Y1721" s="15"/>
      <c r="AD1721" s="8"/>
      <c r="AJ1721" s="15"/>
      <c r="AO1721" s="8"/>
      <c r="AU1721" s="15"/>
      <c r="AZ1721" s="8"/>
      <c r="BF1721" s="15"/>
      <c r="BK1721" s="8"/>
      <c r="BQ1721" s="15"/>
      <c r="BV1721" s="8"/>
      <c r="BW1721" s="8"/>
      <c r="CB1721" s="15"/>
      <c r="CG1721" s="8"/>
      <c r="CM1721" s="15"/>
      <c r="CR1721" s="8"/>
      <c r="CX1721" s="15"/>
    </row>
    <row r="1722" spans="3:102" s="1" customFormat="1" x14ac:dyDescent="0.25">
      <c r="C1722" s="15"/>
      <c r="F1722" s="26"/>
      <c r="H1722" s="8"/>
      <c r="N1722" s="15"/>
      <c r="S1722" s="8"/>
      <c r="Y1722" s="15"/>
      <c r="AD1722" s="8"/>
      <c r="AJ1722" s="15"/>
      <c r="AO1722" s="8"/>
      <c r="AU1722" s="15"/>
      <c r="AZ1722" s="8"/>
      <c r="BF1722" s="15"/>
      <c r="BK1722" s="8"/>
      <c r="BQ1722" s="15"/>
      <c r="BV1722" s="8"/>
      <c r="BW1722" s="8"/>
      <c r="CB1722" s="15"/>
      <c r="CG1722" s="8"/>
      <c r="CM1722" s="15"/>
      <c r="CR1722" s="8"/>
      <c r="CX1722" s="15"/>
    </row>
    <row r="1723" spans="3:102" s="1" customFormat="1" x14ac:dyDescent="0.25">
      <c r="C1723" s="15"/>
      <c r="F1723" s="26"/>
      <c r="H1723" s="8"/>
      <c r="N1723" s="15"/>
      <c r="S1723" s="8"/>
      <c r="Y1723" s="15"/>
      <c r="AD1723" s="8"/>
      <c r="AJ1723" s="15"/>
      <c r="AO1723" s="8"/>
      <c r="AU1723" s="15"/>
      <c r="AZ1723" s="8"/>
      <c r="BF1723" s="15"/>
      <c r="BK1723" s="8"/>
      <c r="BQ1723" s="15"/>
      <c r="BV1723" s="8"/>
      <c r="BW1723" s="8"/>
      <c r="CB1723" s="15"/>
      <c r="CG1723" s="8"/>
      <c r="CM1723" s="15"/>
      <c r="CR1723" s="8"/>
      <c r="CX1723" s="15"/>
    </row>
    <row r="1724" spans="3:102" s="1" customFormat="1" x14ac:dyDescent="0.25">
      <c r="C1724" s="15"/>
      <c r="F1724" s="26"/>
      <c r="H1724" s="8"/>
      <c r="N1724" s="15"/>
      <c r="S1724" s="8"/>
      <c r="Y1724" s="15"/>
      <c r="AD1724" s="8"/>
      <c r="AJ1724" s="15"/>
      <c r="AO1724" s="8"/>
      <c r="AU1724" s="15"/>
      <c r="AZ1724" s="8"/>
      <c r="BF1724" s="15"/>
      <c r="BK1724" s="8"/>
      <c r="BQ1724" s="15"/>
      <c r="BV1724" s="8"/>
      <c r="BW1724" s="8"/>
      <c r="CB1724" s="15"/>
      <c r="CG1724" s="8"/>
      <c r="CM1724" s="15"/>
      <c r="CR1724" s="8"/>
      <c r="CX1724" s="15"/>
    </row>
    <row r="1725" spans="3:102" s="1" customFormat="1" x14ac:dyDescent="0.25">
      <c r="C1725" s="15"/>
      <c r="F1725" s="26"/>
      <c r="H1725" s="8"/>
      <c r="N1725" s="15"/>
      <c r="S1725" s="8"/>
      <c r="Y1725" s="15"/>
      <c r="AD1725" s="8"/>
      <c r="AJ1725" s="15"/>
      <c r="AO1725" s="8"/>
      <c r="AU1725" s="15"/>
      <c r="AZ1725" s="8"/>
      <c r="BF1725" s="15"/>
      <c r="BK1725" s="8"/>
      <c r="BQ1725" s="15"/>
      <c r="BV1725" s="8"/>
      <c r="BW1725" s="8"/>
      <c r="CB1725" s="15"/>
      <c r="CG1725" s="8"/>
      <c r="CM1725" s="15"/>
      <c r="CR1725" s="8"/>
      <c r="CX1725" s="15"/>
    </row>
    <row r="1726" spans="3:102" s="1" customFormat="1" x14ac:dyDescent="0.25">
      <c r="C1726" s="15"/>
      <c r="F1726" s="26"/>
      <c r="H1726" s="8"/>
      <c r="N1726" s="15"/>
      <c r="S1726" s="8"/>
      <c r="Y1726" s="15"/>
      <c r="AD1726" s="8"/>
      <c r="AJ1726" s="15"/>
      <c r="AO1726" s="8"/>
      <c r="AU1726" s="15"/>
      <c r="AZ1726" s="8"/>
      <c r="BF1726" s="15"/>
      <c r="BK1726" s="8"/>
      <c r="BQ1726" s="15"/>
      <c r="BV1726" s="8"/>
      <c r="BW1726" s="8"/>
      <c r="CB1726" s="15"/>
      <c r="CG1726" s="8"/>
      <c r="CM1726" s="15"/>
      <c r="CR1726" s="8"/>
      <c r="CX1726" s="15"/>
    </row>
    <row r="1727" spans="3:102" s="1" customFormat="1" x14ac:dyDescent="0.25">
      <c r="C1727" s="15"/>
      <c r="F1727" s="26"/>
      <c r="H1727" s="8"/>
      <c r="N1727" s="15"/>
      <c r="S1727" s="8"/>
      <c r="Y1727" s="15"/>
      <c r="AD1727" s="8"/>
      <c r="AJ1727" s="15"/>
      <c r="AO1727" s="8"/>
      <c r="AU1727" s="15"/>
      <c r="AZ1727" s="8"/>
      <c r="BF1727" s="15"/>
      <c r="BK1727" s="8"/>
      <c r="BQ1727" s="15"/>
      <c r="BV1727" s="8"/>
      <c r="BW1727" s="8"/>
      <c r="CB1727" s="15"/>
      <c r="CG1727" s="8"/>
      <c r="CM1727" s="15"/>
      <c r="CR1727" s="8"/>
      <c r="CX1727" s="15"/>
    </row>
    <row r="1728" spans="3:102" s="1" customFormat="1" x14ac:dyDescent="0.25">
      <c r="C1728" s="15"/>
      <c r="F1728" s="26"/>
      <c r="H1728" s="8"/>
      <c r="N1728" s="15"/>
      <c r="S1728" s="8"/>
      <c r="Y1728" s="15"/>
      <c r="AD1728" s="8"/>
      <c r="AJ1728" s="15"/>
      <c r="AO1728" s="8"/>
      <c r="AU1728" s="15"/>
      <c r="AZ1728" s="8"/>
      <c r="BF1728" s="15"/>
      <c r="BK1728" s="8"/>
      <c r="BQ1728" s="15"/>
      <c r="BV1728" s="8"/>
      <c r="BW1728" s="8"/>
      <c r="CB1728" s="15"/>
      <c r="CG1728" s="8"/>
      <c r="CM1728" s="15"/>
      <c r="CR1728" s="8"/>
      <c r="CX1728" s="15"/>
    </row>
    <row r="1729" spans="3:102" s="1" customFormat="1" x14ac:dyDescent="0.25">
      <c r="C1729" s="15"/>
      <c r="F1729" s="26"/>
      <c r="H1729" s="8"/>
      <c r="N1729" s="15"/>
      <c r="S1729" s="8"/>
      <c r="Y1729" s="15"/>
      <c r="AD1729" s="8"/>
      <c r="AJ1729" s="15"/>
      <c r="AO1729" s="8"/>
      <c r="AU1729" s="15"/>
      <c r="AZ1729" s="8"/>
      <c r="BF1729" s="15"/>
      <c r="BK1729" s="8"/>
      <c r="BQ1729" s="15"/>
      <c r="BV1729" s="8"/>
      <c r="BW1729" s="8"/>
      <c r="CB1729" s="15"/>
      <c r="CG1729" s="8"/>
      <c r="CM1729" s="15"/>
      <c r="CR1729" s="8"/>
      <c r="CX1729" s="15"/>
    </row>
    <row r="1730" spans="3:102" s="1" customFormat="1" x14ac:dyDescent="0.25">
      <c r="C1730" s="15"/>
      <c r="F1730" s="26"/>
      <c r="H1730" s="8"/>
      <c r="N1730" s="15"/>
      <c r="S1730" s="8"/>
      <c r="Y1730" s="15"/>
      <c r="AD1730" s="8"/>
      <c r="AJ1730" s="15"/>
      <c r="AO1730" s="8"/>
      <c r="AU1730" s="15"/>
      <c r="AZ1730" s="8"/>
      <c r="BF1730" s="15"/>
      <c r="BK1730" s="8"/>
      <c r="BQ1730" s="15"/>
      <c r="BV1730" s="8"/>
      <c r="BW1730" s="8"/>
      <c r="CB1730" s="15"/>
      <c r="CG1730" s="8"/>
      <c r="CM1730" s="15"/>
      <c r="CR1730" s="8"/>
      <c r="CX1730" s="15"/>
    </row>
    <row r="1731" spans="3:102" s="1" customFormat="1" x14ac:dyDescent="0.25">
      <c r="C1731" s="15"/>
      <c r="F1731" s="26"/>
      <c r="H1731" s="8"/>
      <c r="N1731" s="15"/>
      <c r="S1731" s="8"/>
      <c r="Y1731" s="15"/>
      <c r="AD1731" s="8"/>
      <c r="AJ1731" s="15"/>
      <c r="AO1731" s="8"/>
      <c r="AU1731" s="15"/>
      <c r="AZ1731" s="8"/>
      <c r="BF1731" s="15"/>
      <c r="BK1731" s="8"/>
      <c r="BQ1731" s="15"/>
      <c r="BV1731" s="8"/>
      <c r="BW1731" s="8"/>
      <c r="CB1731" s="15"/>
      <c r="CG1731" s="8"/>
      <c r="CM1731" s="15"/>
      <c r="CR1731" s="8"/>
      <c r="CX1731" s="15"/>
    </row>
    <row r="1732" spans="3:102" s="1" customFormat="1" x14ac:dyDescent="0.25">
      <c r="C1732" s="15"/>
      <c r="F1732" s="26"/>
      <c r="H1732" s="8"/>
      <c r="N1732" s="15"/>
      <c r="S1732" s="8"/>
      <c r="Y1732" s="15"/>
      <c r="AD1732" s="8"/>
      <c r="AJ1732" s="15"/>
      <c r="AO1732" s="8"/>
      <c r="AU1732" s="15"/>
      <c r="AZ1732" s="8"/>
      <c r="BF1732" s="15"/>
      <c r="BK1732" s="8"/>
      <c r="BQ1732" s="15"/>
      <c r="BV1732" s="8"/>
      <c r="BW1732" s="8"/>
      <c r="CB1732" s="15"/>
      <c r="CG1732" s="8"/>
      <c r="CM1732" s="15"/>
      <c r="CR1732" s="8"/>
      <c r="CX1732" s="15"/>
    </row>
    <row r="1733" spans="3:102" s="1" customFormat="1" x14ac:dyDescent="0.25">
      <c r="C1733" s="15"/>
      <c r="F1733" s="26"/>
      <c r="H1733" s="8"/>
      <c r="N1733" s="15"/>
      <c r="S1733" s="8"/>
      <c r="Y1733" s="15"/>
      <c r="AD1733" s="8"/>
      <c r="AJ1733" s="15"/>
      <c r="AO1733" s="8"/>
      <c r="AU1733" s="15"/>
      <c r="AZ1733" s="8"/>
      <c r="BF1733" s="15"/>
      <c r="BK1733" s="8"/>
      <c r="BQ1733" s="15"/>
      <c r="BV1733" s="8"/>
      <c r="BW1733" s="8"/>
      <c r="CB1733" s="15"/>
      <c r="CG1733" s="8"/>
      <c r="CM1733" s="15"/>
      <c r="CR1733" s="8"/>
      <c r="CX1733" s="15"/>
    </row>
    <row r="1734" spans="3:102" s="1" customFormat="1" x14ac:dyDescent="0.25">
      <c r="C1734" s="15"/>
      <c r="F1734" s="26"/>
      <c r="H1734" s="8"/>
      <c r="N1734" s="15"/>
      <c r="S1734" s="8"/>
      <c r="Y1734" s="15"/>
      <c r="AD1734" s="8"/>
      <c r="AJ1734" s="15"/>
      <c r="AO1734" s="8"/>
      <c r="AU1734" s="15"/>
      <c r="AZ1734" s="8"/>
      <c r="BF1734" s="15"/>
      <c r="BK1734" s="8"/>
      <c r="BQ1734" s="15"/>
      <c r="BV1734" s="8"/>
      <c r="BW1734" s="8"/>
      <c r="CB1734" s="15"/>
      <c r="CG1734" s="8"/>
      <c r="CM1734" s="15"/>
      <c r="CR1734" s="8"/>
      <c r="CX1734" s="15"/>
    </row>
    <row r="1735" spans="3:102" s="1" customFormat="1" x14ac:dyDescent="0.25">
      <c r="C1735" s="15"/>
      <c r="F1735" s="26"/>
      <c r="H1735" s="8"/>
      <c r="N1735" s="15"/>
      <c r="S1735" s="8"/>
      <c r="Y1735" s="15"/>
      <c r="AD1735" s="8"/>
      <c r="AJ1735" s="15"/>
      <c r="AO1735" s="8"/>
      <c r="AU1735" s="15"/>
      <c r="AZ1735" s="8"/>
      <c r="BF1735" s="15"/>
      <c r="BK1735" s="8"/>
      <c r="BQ1735" s="15"/>
      <c r="BV1735" s="8"/>
      <c r="BW1735" s="8"/>
      <c r="CB1735" s="15"/>
      <c r="CG1735" s="8"/>
      <c r="CM1735" s="15"/>
      <c r="CR1735" s="8"/>
      <c r="CX1735" s="15"/>
    </row>
    <row r="1736" spans="3:102" s="1" customFormat="1" x14ac:dyDescent="0.25">
      <c r="C1736" s="15"/>
      <c r="F1736" s="26"/>
      <c r="H1736" s="8"/>
      <c r="N1736" s="15"/>
      <c r="S1736" s="8"/>
      <c r="Y1736" s="15"/>
      <c r="AD1736" s="8"/>
      <c r="AJ1736" s="15"/>
      <c r="AO1736" s="8"/>
      <c r="AU1736" s="15"/>
      <c r="AZ1736" s="8"/>
      <c r="BF1736" s="15"/>
      <c r="BK1736" s="8"/>
      <c r="BQ1736" s="15"/>
      <c r="BV1736" s="8"/>
      <c r="BW1736" s="8"/>
      <c r="CB1736" s="15"/>
      <c r="CG1736" s="8"/>
      <c r="CM1736" s="15"/>
      <c r="CR1736" s="8"/>
      <c r="CX1736" s="15"/>
    </row>
    <row r="1737" spans="3:102" s="1" customFormat="1" x14ac:dyDescent="0.25">
      <c r="C1737" s="15"/>
      <c r="F1737" s="26"/>
      <c r="H1737" s="8"/>
      <c r="N1737" s="15"/>
      <c r="S1737" s="8"/>
      <c r="Y1737" s="15"/>
      <c r="AD1737" s="8"/>
      <c r="AJ1737" s="15"/>
      <c r="AO1737" s="8"/>
      <c r="AU1737" s="15"/>
      <c r="AZ1737" s="8"/>
      <c r="BF1737" s="15"/>
      <c r="BK1737" s="8"/>
      <c r="BQ1737" s="15"/>
      <c r="BV1737" s="8"/>
      <c r="BW1737" s="8"/>
      <c r="CB1737" s="15"/>
      <c r="CG1737" s="8"/>
      <c r="CM1737" s="15"/>
      <c r="CR1737" s="8"/>
      <c r="CX1737" s="15"/>
    </row>
    <row r="1738" spans="3:102" s="1" customFormat="1" x14ac:dyDescent="0.25">
      <c r="C1738" s="15"/>
      <c r="F1738" s="26"/>
      <c r="H1738" s="8"/>
      <c r="N1738" s="15"/>
      <c r="S1738" s="8"/>
      <c r="Y1738" s="15"/>
      <c r="AD1738" s="8"/>
      <c r="AJ1738" s="15"/>
      <c r="AO1738" s="8"/>
      <c r="AU1738" s="15"/>
      <c r="AZ1738" s="8"/>
      <c r="BF1738" s="15"/>
      <c r="BK1738" s="8"/>
      <c r="BQ1738" s="15"/>
      <c r="BV1738" s="8"/>
      <c r="BW1738" s="8"/>
      <c r="CB1738" s="15"/>
      <c r="CG1738" s="8"/>
      <c r="CM1738" s="15"/>
      <c r="CR1738" s="8"/>
      <c r="CX1738" s="15"/>
    </row>
    <row r="1739" spans="3:102" s="1" customFormat="1" x14ac:dyDescent="0.25">
      <c r="C1739" s="15"/>
      <c r="F1739" s="26"/>
      <c r="H1739" s="8"/>
      <c r="N1739" s="15"/>
      <c r="S1739" s="8"/>
      <c r="Y1739" s="15"/>
      <c r="AD1739" s="8"/>
      <c r="AJ1739" s="15"/>
      <c r="AO1739" s="8"/>
      <c r="AU1739" s="15"/>
      <c r="AZ1739" s="8"/>
      <c r="BF1739" s="15"/>
      <c r="BK1739" s="8"/>
      <c r="BQ1739" s="15"/>
      <c r="BV1739" s="8"/>
      <c r="BW1739" s="8"/>
      <c r="CB1739" s="15"/>
      <c r="CG1739" s="8"/>
      <c r="CM1739" s="15"/>
      <c r="CR1739" s="8"/>
      <c r="CX1739" s="15"/>
    </row>
    <row r="1740" spans="3:102" s="1" customFormat="1" x14ac:dyDescent="0.25">
      <c r="C1740" s="15"/>
      <c r="F1740" s="26"/>
      <c r="H1740" s="8"/>
      <c r="N1740" s="15"/>
      <c r="S1740" s="8"/>
      <c r="Y1740" s="15"/>
      <c r="AD1740" s="8"/>
      <c r="AJ1740" s="15"/>
      <c r="AO1740" s="8"/>
      <c r="AU1740" s="15"/>
      <c r="AZ1740" s="8"/>
      <c r="BF1740" s="15"/>
      <c r="BK1740" s="8"/>
      <c r="BQ1740" s="15"/>
      <c r="BV1740" s="8"/>
      <c r="BW1740" s="8"/>
      <c r="CB1740" s="15"/>
      <c r="CG1740" s="8"/>
      <c r="CM1740" s="15"/>
      <c r="CR1740" s="8"/>
      <c r="CX1740" s="15"/>
    </row>
    <row r="1741" spans="3:102" s="1" customFormat="1" x14ac:dyDescent="0.25">
      <c r="C1741" s="15"/>
      <c r="F1741" s="26"/>
      <c r="H1741" s="8"/>
      <c r="N1741" s="15"/>
      <c r="S1741" s="8"/>
      <c r="Y1741" s="15"/>
      <c r="AD1741" s="8"/>
      <c r="AJ1741" s="15"/>
      <c r="AO1741" s="8"/>
      <c r="AU1741" s="15"/>
      <c r="AZ1741" s="8"/>
      <c r="BF1741" s="15"/>
      <c r="BK1741" s="8"/>
      <c r="BQ1741" s="15"/>
      <c r="BV1741" s="8"/>
      <c r="BW1741" s="8"/>
      <c r="CB1741" s="15"/>
      <c r="CG1741" s="8"/>
      <c r="CM1741" s="15"/>
      <c r="CR1741" s="8"/>
      <c r="CX1741" s="15"/>
    </row>
    <row r="1742" spans="3:102" s="1" customFormat="1" x14ac:dyDescent="0.25">
      <c r="C1742" s="15"/>
      <c r="F1742" s="26"/>
      <c r="H1742" s="8"/>
      <c r="N1742" s="15"/>
      <c r="S1742" s="8"/>
      <c r="Y1742" s="15"/>
      <c r="AD1742" s="8"/>
      <c r="AJ1742" s="15"/>
      <c r="AO1742" s="8"/>
      <c r="AU1742" s="15"/>
      <c r="AZ1742" s="8"/>
      <c r="BF1742" s="15"/>
      <c r="BK1742" s="8"/>
      <c r="BQ1742" s="15"/>
      <c r="BV1742" s="8"/>
      <c r="BW1742" s="8"/>
      <c r="CB1742" s="15"/>
      <c r="CG1742" s="8"/>
      <c r="CM1742" s="15"/>
      <c r="CR1742" s="8"/>
      <c r="CX1742" s="15"/>
    </row>
    <row r="1743" spans="3:102" s="1" customFormat="1" x14ac:dyDescent="0.25">
      <c r="C1743" s="15"/>
      <c r="F1743" s="26"/>
      <c r="H1743" s="8"/>
      <c r="N1743" s="15"/>
      <c r="S1743" s="8"/>
      <c r="Y1743" s="15"/>
      <c r="AD1743" s="8"/>
      <c r="AJ1743" s="15"/>
      <c r="AO1743" s="8"/>
      <c r="AU1743" s="15"/>
      <c r="AZ1743" s="8"/>
      <c r="BF1743" s="15"/>
      <c r="BK1743" s="8"/>
      <c r="BQ1743" s="15"/>
      <c r="BV1743" s="8"/>
      <c r="BW1743" s="8"/>
      <c r="CB1743" s="15"/>
      <c r="CG1743" s="8"/>
      <c r="CM1743" s="15"/>
      <c r="CR1743" s="8"/>
      <c r="CX1743" s="15"/>
    </row>
    <row r="1744" spans="3:102" s="1" customFormat="1" x14ac:dyDescent="0.25">
      <c r="C1744" s="15"/>
      <c r="F1744" s="26"/>
      <c r="H1744" s="8"/>
      <c r="N1744" s="15"/>
      <c r="S1744" s="8"/>
      <c r="Y1744" s="15"/>
      <c r="AD1744" s="8"/>
      <c r="AJ1744" s="15"/>
      <c r="AO1744" s="8"/>
      <c r="AU1744" s="15"/>
      <c r="AZ1744" s="8"/>
      <c r="BF1744" s="15"/>
      <c r="BK1744" s="8"/>
      <c r="BQ1744" s="15"/>
      <c r="BV1744" s="8"/>
      <c r="BW1744" s="8"/>
      <c r="CB1744" s="15"/>
      <c r="CG1744" s="8"/>
      <c r="CM1744" s="15"/>
      <c r="CR1744" s="8"/>
      <c r="CX1744" s="15"/>
    </row>
    <row r="1745" spans="3:102" s="1" customFormat="1" x14ac:dyDescent="0.25">
      <c r="C1745" s="15"/>
      <c r="F1745" s="26"/>
      <c r="H1745" s="8"/>
      <c r="N1745" s="15"/>
      <c r="S1745" s="8"/>
      <c r="Y1745" s="15"/>
      <c r="AD1745" s="8"/>
      <c r="AJ1745" s="15"/>
      <c r="AO1745" s="8"/>
      <c r="AU1745" s="15"/>
      <c r="AZ1745" s="8"/>
      <c r="BF1745" s="15"/>
      <c r="BK1745" s="8"/>
      <c r="BQ1745" s="15"/>
      <c r="BV1745" s="8"/>
      <c r="BW1745" s="8"/>
      <c r="CB1745" s="15"/>
      <c r="CG1745" s="8"/>
      <c r="CM1745" s="15"/>
      <c r="CR1745" s="8"/>
      <c r="CX1745" s="15"/>
    </row>
    <row r="1746" spans="3:102" s="1" customFormat="1" x14ac:dyDescent="0.25">
      <c r="C1746" s="15"/>
      <c r="F1746" s="26"/>
      <c r="H1746" s="8"/>
      <c r="N1746" s="15"/>
      <c r="S1746" s="8"/>
      <c r="Y1746" s="15"/>
      <c r="AD1746" s="8"/>
      <c r="AJ1746" s="15"/>
      <c r="AO1746" s="8"/>
      <c r="AU1746" s="15"/>
      <c r="AZ1746" s="8"/>
      <c r="BF1746" s="15"/>
      <c r="BK1746" s="8"/>
      <c r="BQ1746" s="15"/>
      <c r="BV1746" s="8"/>
      <c r="BW1746" s="8"/>
      <c r="CB1746" s="15"/>
      <c r="CG1746" s="8"/>
      <c r="CM1746" s="15"/>
      <c r="CR1746" s="8"/>
      <c r="CX1746" s="15"/>
    </row>
    <row r="1747" spans="3:102" s="1" customFormat="1" x14ac:dyDescent="0.25">
      <c r="C1747" s="15"/>
      <c r="F1747" s="26"/>
      <c r="H1747" s="8"/>
      <c r="N1747" s="15"/>
      <c r="S1747" s="8"/>
      <c r="Y1747" s="15"/>
      <c r="AD1747" s="8"/>
      <c r="AJ1747" s="15"/>
      <c r="AO1747" s="8"/>
      <c r="AU1747" s="15"/>
      <c r="AZ1747" s="8"/>
      <c r="BF1747" s="15"/>
      <c r="BK1747" s="8"/>
      <c r="BQ1747" s="15"/>
      <c r="BV1747" s="8"/>
      <c r="BW1747" s="8"/>
      <c r="CB1747" s="15"/>
      <c r="CG1747" s="8"/>
      <c r="CM1747" s="15"/>
      <c r="CR1747" s="8"/>
      <c r="CX1747" s="15"/>
    </row>
    <row r="1748" spans="3:102" s="1" customFormat="1" x14ac:dyDescent="0.25">
      <c r="C1748" s="15"/>
      <c r="F1748" s="26"/>
      <c r="H1748" s="8"/>
      <c r="N1748" s="15"/>
      <c r="S1748" s="8"/>
      <c r="Y1748" s="15"/>
      <c r="AD1748" s="8"/>
      <c r="AJ1748" s="15"/>
      <c r="AO1748" s="8"/>
      <c r="AU1748" s="15"/>
      <c r="AZ1748" s="8"/>
      <c r="BF1748" s="15"/>
      <c r="BK1748" s="8"/>
      <c r="BQ1748" s="15"/>
      <c r="BV1748" s="8"/>
      <c r="BW1748" s="8"/>
      <c r="CB1748" s="15"/>
      <c r="CG1748" s="8"/>
      <c r="CM1748" s="15"/>
      <c r="CR1748" s="8"/>
      <c r="CX1748" s="15"/>
    </row>
    <row r="1749" spans="3:102" s="1" customFormat="1" x14ac:dyDescent="0.25">
      <c r="C1749" s="15"/>
      <c r="F1749" s="26"/>
      <c r="H1749" s="8"/>
      <c r="N1749" s="15"/>
      <c r="S1749" s="8"/>
      <c r="Y1749" s="15"/>
      <c r="AD1749" s="8"/>
      <c r="AJ1749" s="15"/>
      <c r="AO1749" s="8"/>
      <c r="AU1749" s="15"/>
      <c r="AZ1749" s="8"/>
      <c r="BF1749" s="15"/>
      <c r="BK1749" s="8"/>
      <c r="BQ1749" s="15"/>
      <c r="BV1749" s="8"/>
      <c r="BW1749" s="8"/>
      <c r="CB1749" s="15"/>
      <c r="CG1749" s="8"/>
      <c r="CM1749" s="15"/>
      <c r="CR1749" s="8"/>
      <c r="CX1749" s="15"/>
    </row>
    <row r="1750" spans="3:102" s="1" customFormat="1" x14ac:dyDescent="0.25">
      <c r="C1750" s="15"/>
      <c r="F1750" s="26"/>
      <c r="H1750" s="8"/>
      <c r="N1750" s="15"/>
      <c r="S1750" s="8"/>
      <c r="Y1750" s="15"/>
      <c r="AD1750" s="8"/>
      <c r="AJ1750" s="15"/>
      <c r="AO1750" s="8"/>
      <c r="AU1750" s="15"/>
      <c r="AZ1750" s="8"/>
      <c r="BF1750" s="15"/>
      <c r="BK1750" s="8"/>
      <c r="BQ1750" s="15"/>
      <c r="BV1750" s="8"/>
      <c r="BW1750" s="8"/>
      <c r="CB1750" s="15"/>
      <c r="CG1750" s="8"/>
      <c r="CM1750" s="15"/>
      <c r="CR1750" s="8"/>
      <c r="CX1750" s="15"/>
    </row>
    <row r="1751" spans="3:102" s="1" customFormat="1" x14ac:dyDescent="0.25">
      <c r="C1751" s="15"/>
      <c r="F1751" s="26"/>
      <c r="H1751" s="8"/>
      <c r="N1751" s="15"/>
      <c r="S1751" s="8"/>
      <c r="Y1751" s="15"/>
      <c r="AD1751" s="8"/>
      <c r="AJ1751" s="15"/>
      <c r="AO1751" s="8"/>
      <c r="AU1751" s="15"/>
      <c r="AZ1751" s="8"/>
      <c r="BF1751" s="15"/>
      <c r="BK1751" s="8"/>
      <c r="BQ1751" s="15"/>
      <c r="BV1751" s="8"/>
      <c r="BW1751" s="8"/>
      <c r="CB1751" s="15"/>
      <c r="CG1751" s="8"/>
      <c r="CM1751" s="15"/>
      <c r="CR1751" s="8"/>
      <c r="CX1751" s="15"/>
    </row>
    <row r="1752" spans="3:102" s="1" customFormat="1" x14ac:dyDescent="0.25">
      <c r="C1752" s="15"/>
      <c r="F1752" s="26"/>
      <c r="H1752" s="8"/>
      <c r="N1752" s="15"/>
      <c r="S1752" s="8"/>
      <c r="Y1752" s="15"/>
      <c r="AD1752" s="8"/>
      <c r="AJ1752" s="15"/>
      <c r="AO1752" s="8"/>
      <c r="AU1752" s="15"/>
      <c r="AZ1752" s="8"/>
      <c r="BF1752" s="15"/>
      <c r="BK1752" s="8"/>
      <c r="BQ1752" s="15"/>
      <c r="BV1752" s="8"/>
      <c r="BW1752" s="8"/>
      <c r="CB1752" s="15"/>
      <c r="CG1752" s="8"/>
      <c r="CM1752" s="15"/>
      <c r="CR1752" s="8"/>
      <c r="CX1752" s="15"/>
    </row>
    <row r="1753" spans="3:102" s="1" customFormat="1" x14ac:dyDescent="0.25">
      <c r="C1753" s="15"/>
      <c r="F1753" s="26"/>
      <c r="H1753" s="8"/>
      <c r="N1753" s="15"/>
      <c r="S1753" s="8"/>
      <c r="Y1753" s="15"/>
      <c r="AD1753" s="8"/>
      <c r="AJ1753" s="15"/>
      <c r="AO1753" s="8"/>
      <c r="AU1753" s="15"/>
      <c r="AZ1753" s="8"/>
      <c r="BF1753" s="15"/>
      <c r="BK1753" s="8"/>
      <c r="BQ1753" s="15"/>
      <c r="BV1753" s="8"/>
      <c r="BW1753" s="8"/>
      <c r="CB1753" s="15"/>
      <c r="CG1753" s="8"/>
      <c r="CM1753" s="15"/>
      <c r="CR1753" s="8"/>
      <c r="CX1753" s="15"/>
    </row>
    <row r="1754" spans="3:102" s="1" customFormat="1" x14ac:dyDescent="0.25">
      <c r="C1754" s="15"/>
      <c r="F1754" s="26"/>
      <c r="H1754" s="8"/>
      <c r="N1754" s="15"/>
      <c r="S1754" s="8"/>
      <c r="Y1754" s="15"/>
      <c r="AD1754" s="8"/>
      <c r="AJ1754" s="15"/>
      <c r="AO1754" s="8"/>
      <c r="AU1754" s="15"/>
      <c r="AZ1754" s="8"/>
      <c r="BF1754" s="15"/>
      <c r="BK1754" s="8"/>
      <c r="BQ1754" s="15"/>
      <c r="BV1754" s="8"/>
      <c r="BW1754" s="8"/>
      <c r="CB1754" s="15"/>
      <c r="CG1754" s="8"/>
      <c r="CM1754" s="15"/>
      <c r="CR1754" s="8"/>
      <c r="CX1754" s="15"/>
    </row>
    <row r="1755" spans="3:102" s="1" customFormat="1" x14ac:dyDescent="0.25">
      <c r="C1755" s="15"/>
      <c r="F1755" s="26"/>
      <c r="H1755" s="8"/>
      <c r="N1755" s="15"/>
      <c r="S1755" s="8"/>
      <c r="Y1755" s="15"/>
      <c r="AD1755" s="8"/>
      <c r="AJ1755" s="15"/>
      <c r="AO1755" s="8"/>
      <c r="AU1755" s="15"/>
      <c r="AZ1755" s="8"/>
      <c r="BF1755" s="15"/>
      <c r="BK1755" s="8"/>
      <c r="BQ1755" s="15"/>
      <c r="BV1755" s="8"/>
      <c r="BW1755" s="8"/>
      <c r="CB1755" s="15"/>
      <c r="CG1755" s="8"/>
      <c r="CM1755" s="15"/>
      <c r="CR1755" s="8"/>
      <c r="CX1755" s="15"/>
    </row>
    <row r="1756" spans="3:102" s="1" customFormat="1" x14ac:dyDescent="0.25">
      <c r="C1756" s="15"/>
      <c r="F1756" s="26"/>
      <c r="H1756" s="8"/>
      <c r="N1756" s="15"/>
      <c r="S1756" s="8"/>
      <c r="Y1756" s="15"/>
      <c r="AD1756" s="8"/>
      <c r="AJ1756" s="15"/>
      <c r="AO1756" s="8"/>
      <c r="AU1756" s="15"/>
      <c r="AZ1756" s="8"/>
      <c r="BF1756" s="15"/>
      <c r="BK1756" s="8"/>
      <c r="BQ1756" s="15"/>
      <c r="BV1756" s="8"/>
      <c r="BW1756" s="8"/>
      <c r="CB1756" s="15"/>
      <c r="CG1756" s="8"/>
      <c r="CM1756" s="15"/>
      <c r="CR1756" s="8"/>
      <c r="CX1756" s="15"/>
    </row>
    <row r="1757" spans="3:102" s="1" customFormat="1" x14ac:dyDescent="0.25">
      <c r="C1757" s="15"/>
      <c r="F1757" s="26"/>
      <c r="H1757" s="8"/>
      <c r="N1757" s="15"/>
      <c r="S1757" s="8"/>
      <c r="Y1757" s="15"/>
      <c r="AD1757" s="8"/>
      <c r="AJ1757" s="15"/>
      <c r="AO1757" s="8"/>
      <c r="AU1757" s="15"/>
      <c r="AZ1757" s="8"/>
      <c r="BF1757" s="15"/>
      <c r="BK1757" s="8"/>
      <c r="BQ1757" s="15"/>
      <c r="BV1757" s="8"/>
      <c r="BW1757" s="8"/>
      <c r="CB1757" s="15"/>
      <c r="CG1757" s="8"/>
      <c r="CM1757" s="15"/>
      <c r="CR1757" s="8"/>
      <c r="CX1757" s="15"/>
    </row>
    <row r="1758" spans="3:102" s="1" customFormat="1" x14ac:dyDescent="0.25">
      <c r="C1758" s="15"/>
      <c r="F1758" s="26"/>
      <c r="H1758" s="8"/>
      <c r="N1758" s="15"/>
      <c r="S1758" s="8"/>
      <c r="Y1758" s="15"/>
      <c r="AD1758" s="8"/>
      <c r="AJ1758" s="15"/>
      <c r="AO1758" s="8"/>
      <c r="AU1758" s="15"/>
      <c r="AZ1758" s="8"/>
      <c r="BF1758" s="15"/>
      <c r="BK1758" s="8"/>
      <c r="BQ1758" s="15"/>
      <c r="BV1758" s="8"/>
      <c r="BW1758" s="8"/>
      <c r="CB1758" s="15"/>
      <c r="CG1758" s="8"/>
      <c r="CM1758" s="15"/>
      <c r="CR1758" s="8"/>
      <c r="CX1758" s="15"/>
    </row>
    <row r="1759" spans="3:102" s="1" customFormat="1" x14ac:dyDescent="0.25">
      <c r="C1759" s="15"/>
      <c r="F1759" s="26"/>
      <c r="H1759" s="8"/>
      <c r="N1759" s="15"/>
      <c r="S1759" s="8"/>
      <c r="Y1759" s="15"/>
      <c r="AD1759" s="8"/>
      <c r="AJ1759" s="15"/>
      <c r="AO1759" s="8"/>
      <c r="AU1759" s="15"/>
      <c r="AZ1759" s="8"/>
      <c r="BF1759" s="15"/>
      <c r="BK1759" s="8"/>
      <c r="BQ1759" s="15"/>
      <c r="BV1759" s="8"/>
      <c r="BW1759" s="8"/>
      <c r="CB1759" s="15"/>
      <c r="CG1759" s="8"/>
      <c r="CM1759" s="15"/>
      <c r="CR1759" s="8"/>
      <c r="CX1759" s="15"/>
    </row>
    <row r="1760" spans="3:102" s="1" customFormat="1" x14ac:dyDescent="0.25">
      <c r="C1760" s="15"/>
      <c r="F1760" s="26"/>
      <c r="H1760" s="8"/>
      <c r="N1760" s="15"/>
      <c r="S1760" s="8"/>
      <c r="Y1760" s="15"/>
      <c r="AD1760" s="8"/>
      <c r="AJ1760" s="15"/>
      <c r="AO1760" s="8"/>
      <c r="AU1760" s="15"/>
      <c r="AZ1760" s="8"/>
      <c r="BF1760" s="15"/>
      <c r="BK1760" s="8"/>
      <c r="BQ1760" s="15"/>
      <c r="BV1760" s="8"/>
      <c r="BW1760" s="8"/>
      <c r="CB1760" s="15"/>
      <c r="CG1760" s="8"/>
      <c r="CM1760" s="15"/>
      <c r="CR1760" s="8"/>
      <c r="CX1760" s="15"/>
    </row>
    <row r="1761" spans="3:102" s="1" customFormat="1" x14ac:dyDescent="0.25">
      <c r="C1761" s="15"/>
      <c r="F1761" s="26"/>
      <c r="H1761" s="8"/>
      <c r="N1761" s="15"/>
      <c r="S1761" s="8"/>
      <c r="Y1761" s="15"/>
      <c r="AD1761" s="8"/>
      <c r="AJ1761" s="15"/>
      <c r="AO1761" s="8"/>
      <c r="AU1761" s="15"/>
      <c r="AZ1761" s="8"/>
      <c r="BF1761" s="15"/>
      <c r="BK1761" s="8"/>
      <c r="BQ1761" s="15"/>
      <c r="BV1761" s="8"/>
      <c r="BW1761" s="8"/>
      <c r="CB1761" s="15"/>
      <c r="CG1761" s="8"/>
      <c r="CM1761" s="15"/>
      <c r="CR1761" s="8"/>
      <c r="CX1761" s="15"/>
    </row>
    <row r="1762" spans="3:102" s="1" customFormat="1" x14ac:dyDescent="0.25">
      <c r="C1762" s="15"/>
      <c r="F1762" s="26"/>
      <c r="H1762" s="8"/>
      <c r="N1762" s="15"/>
      <c r="S1762" s="8"/>
      <c r="Y1762" s="15"/>
      <c r="AD1762" s="8"/>
      <c r="AJ1762" s="15"/>
      <c r="AO1762" s="8"/>
      <c r="AU1762" s="15"/>
      <c r="AZ1762" s="8"/>
      <c r="BF1762" s="15"/>
      <c r="BK1762" s="8"/>
      <c r="BQ1762" s="15"/>
      <c r="BV1762" s="8"/>
      <c r="BW1762" s="8"/>
      <c r="CB1762" s="15"/>
      <c r="CG1762" s="8"/>
      <c r="CM1762" s="15"/>
      <c r="CR1762" s="8"/>
      <c r="CX1762" s="15"/>
    </row>
    <row r="1763" spans="3:102" s="1" customFormat="1" x14ac:dyDescent="0.25">
      <c r="C1763" s="15"/>
      <c r="F1763" s="26"/>
      <c r="H1763" s="8"/>
      <c r="N1763" s="15"/>
      <c r="S1763" s="8"/>
      <c r="Y1763" s="15"/>
      <c r="AD1763" s="8"/>
      <c r="AJ1763" s="15"/>
      <c r="AO1763" s="8"/>
      <c r="AU1763" s="15"/>
      <c r="AZ1763" s="8"/>
      <c r="BF1763" s="15"/>
      <c r="BK1763" s="8"/>
      <c r="BQ1763" s="15"/>
      <c r="BV1763" s="8"/>
      <c r="BW1763" s="8"/>
      <c r="CB1763" s="15"/>
      <c r="CG1763" s="8"/>
      <c r="CM1763" s="15"/>
      <c r="CR1763" s="8"/>
      <c r="CX1763" s="15"/>
    </row>
    <row r="1764" spans="3:102" s="1" customFormat="1" x14ac:dyDescent="0.25">
      <c r="C1764" s="15"/>
      <c r="F1764" s="26"/>
      <c r="H1764" s="8"/>
      <c r="N1764" s="15"/>
      <c r="S1764" s="8"/>
      <c r="Y1764" s="15"/>
      <c r="AD1764" s="8"/>
      <c r="AJ1764" s="15"/>
      <c r="AO1764" s="8"/>
      <c r="AU1764" s="15"/>
      <c r="AZ1764" s="8"/>
      <c r="BF1764" s="15"/>
      <c r="BK1764" s="8"/>
      <c r="BQ1764" s="15"/>
      <c r="BV1764" s="8"/>
      <c r="BW1764" s="8"/>
      <c r="CB1764" s="15"/>
      <c r="CG1764" s="8"/>
      <c r="CM1764" s="15"/>
      <c r="CR1764" s="8"/>
      <c r="CX1764" s="15"/>
    </row>
    <row r="1765" spans="3:102" s="1" customFormat="1" x14ac:dyDescent="0.25">
      <c r="C1765" s="15"/>
      <c r="F1765" s="26"/>
      <c r="H1765" s="8"/>
      <c r="N1765" s="15"/>
      <c r="S1765" s="8"/>
      <c r="Y1765" s="15"/>
      <c r="AD1765" s="8"/>
      <c r="AJ1765" s="15"/>
      <c r="AO1765" s="8"/>
      <c r="AU1765" s="15"/>
      <c r="AZ1765" s="8"/>
      <c r="BF1765" s="15"/>
      <c r="BK1765" s="8"/>
      <c r="BQ1765" s="15"/>
      <c r="BV1765" s="8"/>
      <c r="BW1765" s="8"/>
      <c r="CB1765" s="15"/>
      <c r="CG1765" s="8"/>
      <c r="CM1765" s="15"/>
      <c r="CR1765" s="8"/>
      <c r="CX1765" s="15"/>
    </row>
    <row r="1766" spans="3:102" s="1" customFormat="1" x14ac:dyDescent="0.25">
      <c r="C1766" s="15"/>
      <c r="F1766" s="26"/>
      <c r="H1766" s="8"/>
      <c r="N1766" s="15"/>
      <c r="S1766" s="8"/>
      <c r="Y1766" s="15"/>
      <c r="AD1766" s="8"/>
      <c r="AJ1766" s="15"/>
      <c r="AO1766" s="8"/>
      <c r="AU1766" s="15"/>
      <c r="AZ1766" s="8"/>
      <c r="BF1766" s="15"/>
      <c r="BK1766" s="8"/>
      <c r="BQ1766" s="15"/>
      <c r="BV1766" s="8"/>
      <c r="BW1766" s="8"/>
      <c r="CB1766" s="15"/>
      <c r="CG1766" s="8"/>
      <c r="CM1766" s="15"/>
      <c r="CR1766" s="8"/>
      <c r="CX1766" s="15"/>
    </row>
    <row r="1767" spans="3:102" s="1" customFormat="1" x14ac:dyDescent="0.25">
      <c r="C1767" s="15"/>
      <c r="F1767" s="26"/>
      <c r="H1767" s="8"/>
      <c r="N1767" s="15"/>
      <c r="S1767" s="8"/>
      <c r="Y1767" s="15"/>
      <c r="AD1767" s="8"/>
      <c r="AJ1767" s="15"/>
      <c r="AO1767" s="8"/>
      <c r="AU1767" s="15"/>
      <c r="AZ1767" s="8"/>
      <c r="BF1767" s="15"/>
      <c r="BK1767" s="8"/>
      <c r="BQ1767" s="15"/>
      <c r="BV1767" s="8"/>
      <c r="BW1767" s="8"/>
      <c r="CB1767" s="15"/>
      <c r="CG1767" s="8"/>
      <c r="CM1767" s="15"/>
      <c r="CR1767" s="8"/>
      <c r="CX1767" s="15"/>
    </row>
    <row r="1768" spans="3:102" s="1" customFormat="1" x14ac:dyDescent="0.25">
      <c r="C1768" s="15"/>
      <c r="F1768" s="26"/>
      <c r="H1768" s="8"/>
      <c r="N1768" s="15"/>
      <c r="S1768" s="8"/>
      <c r="Y1768" s="15"/>
      <c r="AD1768" s="8"/>
      <c r="AJ1768" s="15"/>
      <c r="AO1768" s="8"/>
      <c r="AU1768" s="15"/>
      <c r="AZ1768" s="8"/>
      <c r="BF1768" s="15"/>
      <c r="BK1768" s="8"/>
      <c r="BQ1768" s="15"/>
      <c r="BV1768" s="8"/>
      <c r="BW1768" s="8"/>
      <c r="CB1768" s="15"/>
      <c r="CG1768" s="8"/>
      <c r="CM1768" s="15"/>
      <c r="CR1768" s="8"/>
      <c r="CX1768" s="15"/>
    </row>
    <row r="1769" spans="3:102" s="1" customFormat="1" x14ac:dyDescent="0.25">
      <c r="C1769" s="15"/>
      <c r="F1769" s="26"/>
      <c r="H1769" s="8"/>
      <c r="N1769" s="15"/>
      <c r="S1769" s="8"/>
      <c r="Y1769" s="15"/>
      <c r="AD1769" s="8"/>
      <c r="AJ1769" s="15"/>
      <c r="AO1769" s="8"/>
      <c r="AU1769" s="15"/>
      <c r="AZ1769" s="8"/>
      <c r="BF1769" s="15"/>
      <c r="BK1769" s="8"/>
      <c r="BQ1769" s="15"/>
      <c r="BV1769" s="8"/>
      <c r="BW1769" s="8"/>
      <c r="CB1769" s="15"/>
      <c r="CG1769" s="8"/>
      <c r="CM1769" s="15"/>
      <c r="CR1769" s="8"/>
      <c r="CX1769" s="15"/>
    </row>
    <row r="1770" spans="3:102" s="1" customFormat="1" x14ac:dyDescent="0.25">
      <c r="C1770" s="15"/>
      <c r="F1770" s="26"/>
      <c r="H1770" s="8"/>
      <c r="N1770" s="15"/>
      <c r="S1770" s="8"/>
      <c r="Y1770" s="15"/>
      <c r="AD1770" s="8"/>
      <c r="AJ1770" s="15"/>
      <c r="AO1770" s="8"/>
      <c r="AU1770" s="15"/>
      <c r="AZ1770" s="8"/>
      <c r="BF1770" s="15"/>
      <c r="BK1770" s="8"/>
      <c r="BQ1770" s="15"/>
      <c r="BV1770" s="8"/>
      <c r="BW1770" s="8"/>
      <c r="CB1770" s="15"/>
      <c r="CG1770" s="8"/>
      <c r="CM1770" s="15"/>
      <c r="CR1770" s="8"/>
      <c r="CX1770" s="15"/>
    </row>
    <row r="1771" spans="3:102" s="1" customFormat="1" x14ac:dyDescent="0.25">
      <c r="C1771" s="15"/>
      <c r="F1771" s="26"/>
      <c r="H1771" s="8"/>
      <c r="N1771" s="15"/>
      <c r="S1771" s="8"/>
      <c r="Y1771" s="15"/>
      <c r="AD1771" s="8"/>
      <c r="AJ1771" s="15"/>
      <c r="AO1771" s="8"/>
      <c r="AU1771" s="15"/>
      <c r="AZ1771" s="8"/>
      <c r="BF1771" s="15"/>
      <c r="BK1771" s="8"/>
      <c r="BQ1771" s="15"/>
      <c r="BV1771" s="8"/>
      <c r="BW1771" s="8"/>
      <c r="CB1771" s="15"/>
      <c r="CG1771" s="8"/>
      <c r="CM1771" s="15"/>
      <c r="CR1771" s="8"/>
      <c r="CX1771" s="15"/>
    </row>
    <row r="1772" spans="3:102" s="1" customFormat="1" x14ac:dyDescent="0.25">
      <c r="C1772" s="15"/>
      <c r="F1772" s="26"/>
      <c r="H1772" s="8"/>
      <c r="N1772" s="15"/>
      <c r="S1772" s="8"/>
      <c r="Y1772" s="15"/>
      <c r="AD1772" s="8"/>
      <c r="AJ1772" s="15"/>
      <c r="AO1772" s="8"/>
      <c r="AU1772" s="15"/>
      <c r="AZ1772" s="8"/>
      <c r="BF1772" s="15"/>
      <c r="BK1772" s="8"/>
      <c r="BQ1772" s="15"/>
      <c r="BV1772" s="8"/>
      <c r="BW1772" s="8"/>
      <c r="CB1772" s="15"/>
      <c r="CG1772" s="8"/>
      <c r="CM1772" s="15"/>
      <c r="CR1772" s="8"/>
      <c r="CX1772" s="15"/>
    </row>
    <row r="1773" spans="3:102" s="1" customFormat="1" x14ac:dyDescent="0.25">
      <c r="C1773" s="15"/>
      <c r="F1773" s="26"/>
      <c r="H1773" s="8"/>
      <c r="N1773" s="15"/>
      <c r="S1773" s="8"/>
      <c r="Y1773" s="15"/>
      <c r="AD1773" s="8"/>
      <c r="AJ1773" s="15"/>
      <c r="AO1773" s="8"/>
      <c r="AU1773" s="15"/>
      <c r="AZ1773" s="8"/>
      <c r="BF1773" s="15"/>
      <c r="BK1773" s="8"/>
      <c r="BQ1773" s="15"/>
      <c r="BV1773" s="8"/>
      <c r="BW1773" s="8"/>
      <c r="CB1773" s="15"/>
      <c r="CG1773" s="8"/>
      <c r="CM1773" s="15"/>
      <c r="CR1773" s="8"/>
      <c r="CX1773" s="15"/>
    </row>
    <row r="1774" spans="3:102" s="1" customFormat="1" x14ac:dyDescent="0.25">
      <c r="C1774" s="15"/>
      <c r="F1774" s="26"/>
      <c r="H1774" s="8"/>
      <c r="N1774" s="15"/>
      <c r="S1774" s="8"/>
      <c r="Y1774" s="15"/>
      <c r="AD1774" s="8"/>
      <c r="AJ1774" s="15"/>
      <c r="AO1774" s="8"/>
      <c r="AU1774" s="15"/>
      <c r="AZ1774" s="8"/>
      <c r="BF1774" s="15"/>
      <c r="BK1774" s="8"/>
      <c r="BQ1774" s="15"/>
      <c r="BV1774" s="8"/>
      <c r="BW1774" s="8"/>
      <c r="CB1774" s="15"/>
      <c r="CG1774" s="8"/>
      <c r="CM1774" s="15"/>
      <c r="CR1774" s="8"/>
      <c r="CX1774" s="15"/>
    </row>
    <row r="1775" spans="3:102" s="1" customFormat="1" x14ac:dyDescent="0.25">
      <c r="C1775" s="15"/>
      <c r="F1775" s="26"/>
      <c r="H1775" s="8"/>
      <c r="N1775" s="15"/>
      <c r="S1775" s="8"/>
      <c r="Y1775" s="15"/>
      <c r="AD1775" s="8"/>
      <c r="AJ1775" s="15"/>
      <c r="AO1775" s="8"/>
      <c r="AU1775" s="15"/>
      <c r="AZ1775" s="8"/>
      <c r="BF1775" s="15"/>
      <c r="BK1775" s="8"/>
      <c r="BQ1775" s="15"/>
      <c r="BV1775" s="8"/>
      <c r="BW1775" s="8"/>
      <c r="CB1775" s="15"/>
      <c r="CG1775" s="8"/>
      <c r="CM1775" s="15"/>
      <c r="CR1775" s="8"/>
      <c r="CX1775" s="15"/>
    </row>
    <row r="1776" spans="3:102" s="1" customFormat="1" x14ac:dyDescent="0.25">
      <c r="C1776" s="15"/>
      <c r="F1776" s="26"/>
      <c r="H1776" s="8"/>
      <c r="N1776" s="15"/>
      <c r="S1776" s="8"/>
      <c r="Y1776" s="15"/>
      <c r="AD1776" s="8"/>
      <c r="AJ1776" s="15"/>
      <c r="AO1776" s="8"/>
      <c r="AU1776" s="15"/>
      <c r="AZ1776" s="8"/>
      <c r="BF1776" s="15"/>
      <c r="BK1776" s="8"/>
      <c r="BQ1776" s="15"/>
      <c r="BV1776" s="8"/>
      <c r="BW1776" s="8"/>
      <c r="CB1776" s="15"/>
      <c r="CG1776" s="8"/>
      <c r="CM1776" s="15"/>
      <c r="CR1776" s="8"/>
      <c r="CX1776" s="15"/>
    </row>
    <row r="1777" spans="3:102" s="1" customFormat="1" x14ac:dyDescent="0.25">
      <c r="C1777" s="15"/>
      <c r="F1777" s="26"/>
      <c r="H1777" s="8"/>
      <c r="N1777" s="15"/>
      <c r="S1777" s="8"/>
      <c r="Y1777" s="15"/>
      <c r="AD1777" s="8"/>
      <c r="AJ1777" s="15"/>
      <c r="AO1777" s="8"/>
      <c r="AU1777" s="15"/>
      <c r="AZ1777" s="8"/>
      <c r="BF1777" s="15"/>
      <c r="BK1777" s="8"/>
      <c r="BQ1777" s="15"/>
      <c r="BV1777" s="8"/>
      <c r="BW1777" s="8"/>
      <c r="CB1777" s="15"/>
      <c r="CG1777" s="8"/>
      <c r="CM1777" s="15"/>
      <c r="CR1777" s="8"/>
      <c r="CX1777" s="15"/>
    </row>
    <row r="1778" spans="3:102" s="1" customFormat="1" x14ac:dyDescent="0.25">
      <c r="C1778" s="15"/>
      <c r="F1778" s="26"/>
      <c r="H1778" s="8"/>
      <c r="N1778" s="15"/>
      <c r="S1778" s="8"/>
      <c r="Y1778" s="15"/>
      <c r="AD1778" s="8"/>
      <c r="AJ1778" s="15"/>
      <c r="AO1778" s="8"/>
      <c r="AU1778" s="15"/>
      <c r="AZ1778" s="8"/>
      <c r="BF1778" s="15"/>
      <c r="BK1778" s="8"/>
      <c r="BQ1778" s="15"/>
      <c r="BV1778" s="8"/>
      <c r="BW1778" s="8"/>
      <c r="CB1778" s="15"/>
      <c r="CG1778" s="8"/>
      <c r="CM1778" s="15"/>
      <c r="CR1778" s="8"/>
      <c r="CX1778" s="15"/>
    </row>
    <row r="1779" spans="3:102" s="1" customFormat="1" x14ac:dyDescent="0.25">
      <c r="C1779" s="15"/>
      <c r="F1779" s="26"/>
      <c r="H1779" s="8"/>
      <c r="N1779" s="15"/>
      <c r="S1779" s="8"/>
      <c r="Y1779" s="15"/>
      <c r="AD1779" s="8"/>
      <c r="AJ1779" s="15"/>
      <c r="AO1779" s="8"/>
      <c r="AU1779" s="15"/>
      <c r="AZ1779" s="8"/>
      <c r="BF1779" s="15"/>
      <c r="BK1779" s="8"/>
      <c r="BQ1779" s="15"/>
      <c r="BV1779" s="8"/>
      <c r="BW1779" s="8"/>
      <c r="CB1779" s="15"/>
      <c r="CG1779" s="8"/>
      <c r="CM1779" s="15"/>
      <c r="CR1779" s="8"/>
      <c r="CX1779" s="15"/>
    </row>
    <row r="1780" spans="3:102" s="1" customFormat="1" x14ac:dyDescent="0.25">
      <c r="C1780" s="15"/>
      <c r="F1780" s="26"/>
      <c r="H1780" s="8"/>
      <c r="N1780" s="15"/>
      <c r="S1780" s="8"/>
      <c r="Y1780" s="15"/>
      <c r="AD1780" s="8"/>
      <c r="AJ1780" s="15"/>
      <c r="AO1780" s="8"/>
      <c r="AU1780" s="15"/>
      <c r="AZ1780" s="8"/>
      <c r="BF1780" s="15"/>
      <c r="BK1780" s="8"/>
      <c r="BQ1780" s="15"/>
      <c r="BV1780" s="8"/>
      <c r="BW1780" s="8"/>
      <c r="CB1780" s="15"/>
      <c r="CG1780" s="8"/>
      <c r="CM1780" s="15"/>
      <c r="CR1780" s="8"/>
      <c r="CX1780" s="15"/>
    </row>
    <row r="1781" spans="3:102" s="1" customFormat="1" x14ac:dyDescent="0.25">
      <c r="C1781" s="15"/>
      <c r="F1781" s="26"/>
      <c r="H1781" s="8"/>
      <c r="N1781" s="15"/>
      <c r="S1781" s="8"/>
      <c r="Y1781" s="15"/>
      <c r="AD1781" s="8"/>
      <c r="AJ1781" s="15"/>
      <c r="AO1781" s="8"/>
      <c r="AU1781" s="15"/>
      <c r="AZ1781" s="8"/>
      <c r="BF1781" s="15"/>
      <c r="BK1781" s="8"/>
      <c r="BQ1781" s="15"/>
      <c r="BV1781" s="8"/>
      <c r="BW1781" s="8"/>
      <c r="CB1781" s="15"/>
      <c r="CG1781" s="8"/>
      <c r="CM1781" s="15"/>
      <c r="CR1781" s="8"/>
      <c r="CX1781" s="15"/>
    </row>
    <row r="1782" spans="3:102" s="1" customFormat="1" x14ac:dyDescent="0.25">
      <c r="C1782" s="15"/>
      <c r="F1782" s="26"/>
      <c r="H1782" s="8"/>
      <c r="N1782" s="15"/>
      <c r="S1782" s="8"/>
      <c r="Y1782" s="15"/>
      <c r="AD1782" s="8"/>
      <c r="AJ1782" s="15"/>
      <c r="AO1782" s="8"/>
      <c r="AU1782" s="15"/>
      <c r="AZ1782" s="8"/>
      <c r="BF1782" s="15"/>
      <c r="BK1782" s="8"/>
      <c r="BQ1782" s="15"/>
      <c r="BV1782" s="8"/>
      <c r="BW1782" s="8"/>
      <c r="CB1782" s="15"/>
      <c r="CG1782" s="8"/>
      <c r="CM1782" s="15"/>
      <c r="CR1782" s="8"/>
      <c r="CX1782" s="15"/>
    </row>
    <row r="1783" spans="3:102" s="1" customFormat="1" x14ac:dyDescent="0.25">
      <c r="C1783" s="15"/>
      <c r="F1783" s="26"/>
      <c r="H1783" s="8"/>
      <c r="N1783" s="15"/>
      <c r="S1783" s="8"/>
      <c r="Y1783" s="15"/>
      <c r="AD1783" s="8"/>
      <c r="AJ1783" s="15"/>
      <c r="AO1783" s="8"/>
      <c r="AU1783" s="15"/>
      <c r="AZ1783" s="8"/>
      <c r="BF1783" s="15"/>
      <c r="BK1783" s="8"/>
      <c r="BQ1783" s="15"/>
      <c r="BV1783" s="8"/>
      <c r="BW1783" s="8"/>
      <c r="CB1783" s="15"/>
      <c r="CG1783" s="8"/>
      <c r="CM1783" s="15"/>
      <c r="CR1783" s="8"/>
      <c r="CX1783" s="15"/>
    </row>
    <row r="1784" spans="3:102" s="1" customFormat="1" x14ac:dyDescent="0.25">
      <c r="C1784" s="15"/>
      <c r="F1784" s="26"/>
      <c r="H1784" s="8"/>
      <c r="N1784" s="15"/>
      <c r="S1784" s="8"/>
      <c r="Y1784" s="15"/>
      <c r="AD1784" s="8"/>
      <c r="AJ1784" s="15"/>
      <c r="AO1784" s="8"/>
      <c r="AU1784" s="15"/>
      <c r="AZ1784" s="8"/>
      <c r="BF1784" s="15"/>
      <c r="BK1784" s="8"/>
      <c r="BQ1784" s="15"/>
      <c r="BV1784" s="8"/>
      <c r="BW1784" s="8"/>
      <c r="CB1784" s="15"/>
      <c r="CG1784" s="8"/>
      <c r="CM1784" s="15"/>
      <c r="CR1784" s="8"/>
      <c r="CX1784" s="15"/>
    </row>
    <row r="1785" spans="3:102" s="1" customFormat="1" x14ac:dyDescent="0.25">
      <c r="C1785" s="15"/>
      <c r="F1785" s="26"/>
      <c r="H1785" s="8"/>
      <c r="N1785" s="15"/>
      <c r="S1785" s="8"/>
      <c r="Y1785" s="15"/>
      <c r="AD1785" s="8"/>
      <c r="AJ1785" s="15"/>
      <c r="AO1785" s="8"/>
      <c r="AU1785" s="15"/>
      <c r="AZ1785" s="8"/>
      <c r="BF1785" s="15"/>
      <c r="BK1785" s="8"/>
      <c r="BQ1785" s="15"/>
      <c r="BV1785" s="8"/>
      <c r="BW1785" s="8"/>
      <c r="CB1785" s="15"/>
      <c r="CG1785" s="8"/>
      <c r="CM1785" s="15"/>
      <c r="CR1785" s="8"/>
      <c r="CX1785" s="15"/>
    </row>
    <row r="1786" spans="3:102" s="1" customFormat="1" x14ac:dyDescent="0.25">
      <c r="C1786" s="15"/>
      <c r="F1786" s="26"/>
      <c r="H1786" s="8"/>
      <c r="N1786" s="15"/>
      <c r="S1786" s="8"/>
      <c r="Y1786" s="15"/>
      <c r="AD1786" s="8"/>
      <c r="AJ1786" s="15"/>
      <c r="AO1786" s="8"/>
      <c r="AU1786" s="15"/>
      <c r="AZ1786" s="8"/>
      <c r="BF1786" s="15"/>
      <c r="BK1786" s="8"/>
      <c r="BQ1786" s="15"/>
      <c r="BV1786" s="8"/>
      <c r="BW1786" s="8"/>
      <c r="CB1786" s="15"/>
      <c r="CG1786" s="8"/>
      <c r="CM1786" s="15"/>
      <c r="CR1786" s="8"/>
      <c r="CX1786" s="15"/>
    </row>
    <row r="1787" spans="3:102" s="1" customFormat="1" x14ac:dyDescent="0.25">
      <c r="C1787" s="15"/>
      <c r="F1787" s="26"/>
      <c r="H1787" s="8"/>
      <c r="N1787" s="15"/>
      <c r="S1787" s="8"/>
      <c r="Y1787" s="15"/>
      <c r="AD1787" s="8"/>
      <c r="AJ1787" s="15"/>
      <c r="AO1787" s="8"/>
      <c r="AU1787" s="15"/>
      <c r="AZ1787" s="8"/>
      <c r="BF1787" s="15"/>
      <c r="BK1787" s="8"/>
      <c r="BQ1787" s="15"/>
      <c r="BV1787" s="8"/>
      <c r="BW1787" s="8"/>
      <c r="CB1787" s="15"/>
      <c r="CG1787" s="8"/>
      <c r="CM1787" s="15"/>
      <c r="CR1787" s="8"/>
      <c r="CX1787" s="15"/>
    </row>
    <row r="1788" spans="3:102" s="1" customFormat="1" x14ac:dyDescent="0.25">
      <c r="C1788" s="15"/>
      <c r="F1788" s="26"/>
      <c r="H1788" s="8"/>
      <c r="N1788" s="15"/>
      <c r="S1788" s="8"/>
      <c r="Y1788" s="15"/>
      <c r="AD1788" s="8"/>
      <c r="AJ1788" s="15"/>
      <c r="AO1788" s="8"/>
      <c r="AU1788" s="15"/>
      <c r="AZ1788" s="8"/>
      <c r="BF1788" s="15"/>
      <c r="BK1788" s="8"/>
      <c r="BQ1788" s="15"/>
      <c r="BV1788" s="8"/>
      <c r="BW1788" s="8"/>
      <c r="CB1788" s="15"/>
      <c r="CG1788" s="8"/>
      <c r="CM1788" s="15"/>
      <c r="CR1788" s="8"/>
      <c r="CX1788" s="15"/>
    </row>
    <row r="1789" spans="3:102" s="1" customFormat="1" x14ac:dyDescent="0.25">
      <c r="C1789" s="15"/>
      <c r="F1789" s="26"/>
      <c r="H1789" s="8"/>
      <c r="N1789" s="15"/>
      <c r="S1789" s="8"/>
      <c r="Y1789" s="15"/>
      <c r="AD1789" s="8"/>
      <c r="AJ1789" s="15"/>
      <c r="AO1789" s="8"/>
      <c r="AU1789" s="15"/>
      <c r="AZ1789" s="8"/>
      <c r="BF1789" s="15"/>
      <c r="BK1789" s="8"/>
      <c r="BQ1789" s="15"/>
      <c r="BV1789" s="8"/>
      <c r="BW1789" s="8"/>
      <c r="CB1789" s="15"/>
      <c r="CG1789" s="8"/>
      <c r="CM1789" s="15"/>
      <c r="CR1789" s="8"/>
      <c r="CX1789" s="15"/>
    </row>
    <row r="1790" spans="3:102" s="1" customFormat="1" x14ac:dyDescent="0.25">
      <c r="C1790" s="15"/>
      <c r="F1790" s="26"/>
      <c r="H1790" s="8"/>
      <c r="N1790" s="15"/>
      <c r="S1790" s="8"/>
      <c r="Y1790" s="15"/>
      <c r="AD1790" s="8"/>
      <c r="AJ1790" s="15"/>
      <c r="AO1790" s="8"/>
      <c r="AU1790" s="15"/>
      <c r="AZ1790" s="8"/>
      <c r="BF1790" s="15"/>
      <c r="BK1790" s="8"/>
      <c r="BQ1790" s="15"/>
      <c r="BV1790" s="8"/>
      <c r="BW1790" s="8"/>
      <c r="CB1790" s="15"/>
      <c r="CG1790" s="8"/>
      <c r="CM1790" s="15"/>
      <c r="CR1790" s="8"/>
      <c r="CX1790" s="15"/>
    </row>
    <row r="1791" spans="3:102" s="1" customFormat="1" x14ac:dyDescent="0.25">
      <c r="C1791" s="15"/>
      <c r="F1791" s="26"/>
      <c r="H1791" s="8"/>
      <c r="N1791" s="15"/>
      <c r="S1791" s="8"/>
      <c r="Y1791" s="15"/>
      <c r="AD1791" s="8"/>
      <c r="AJ1791" s="15"/>
      <c r="AO1791" s="8"/>
      <c r="AU1791" s="15"/>
      <c r="AZ1791" s="8"/>
      <c r="BF1791" s="15"/>
      <c r="BK1791" s="8"/>
      <c r="BQ1791" s="15"/>
      <c r="BV1791" s="8"/>
      <c r="BW1791" s="8"/>
      <c r="CB1791" s="15"/>
      <c r="CG1791" s="8"/>
      <c r="CM1791" s="15"/>
      <c r="CR1791" s="8"/>
      <c r="CX1791" s="15"/>
    </row>
    <row r="1792" spans="3:102" s="1" customFormat="1" x14ac:dyDescent="0.25">
      <c r="C1792" s="15"/>
      <c r="F1792" s="26"/>
      <c r="H1792" s="8"/>
      <c r="N1792" s="15"/>
      <c r="S1792" s="8"/>
      <c r="Y1792" s="15"/>
      <c r="AD1792" s="8"/>
      <c r="AJ1792" s="15"/>
      <c r="AO1792" s="8"/>
      <c r="AU1792" s="15"/>
      <c r="AZ1792" s="8"/>
      <c r="BF1792" s="15"/>
      <c r="BK1792" s="8"/>
      <c r="BQ1792" s="15"/>
      <c r="BV1792" s="8"/>
      <c r="BW1792" s="8"/>
      <c r="CB1792" s="15"/>
      <c r="CG1792" s="8"/>
      <c r="CM1792" s="15"/>
      <c r="CR1792" s="8"/>
      <c r="CX1792" s="15"/>
    </row>
    <row r="1793" spans="3:102" s="1" customFormat="1" x14ac:dyDescent="0.25">
      <c r="C1793" s="15"/>
      <c r="F1793" s="26"/>
      <c r="H1793" s="8"/>
      <c r="N1793" s="15"/>
      <c r="S1793" s="8"/>
      <c r="Y1793" s="15"/>
      <c r="AD1793" s="8"/>
      <c r="AJ1793" s="15"/>
      <c r="AO1793" s="8"/>
      <c r="AU1793" s="15"/>
      <c r="AZ1793" s="8"/>
      <c r="BF1793" s="15"/>
      <c r="BK1793" s="8"/>
      <c r="BQ1793" s="15"/>
      <c r="BV1793" s="8"/>
      <c r="BW1793" s="8"/>
      <c r="CB1793" s="15"/>
      <c r="CG1793" s="8"/>
      <c r="CM1793" s="15"/>
      <c r="CR1793" s="8"/>
      <c r="CX1793" s="15"/>
    </row>
    <row r="1794" spans="3:102" s="1" customFormat="1" x14ac:dyDescent="0.25">
      <c r="C1794" s="15"/>
      <c r="F1794" s="26"/>
      <c r="H1794" s="8"/>
      <c r="N1794" s="15"/>
      <c r="S1794" s="8"/>
      <c r="Y1794" s="15"/>
      <c r="AD1794" s="8"/>
      <c r="AJ1794" s="15"/>
      <c r="AO1794" s="8"/>
      <c r="AU1794" s="15"/>
      <c r="AZ1794" s="8"/>
      <c r="BF1794" s="15"/>
      <c r="BK1794" s="8"/>
      <c r="BQ1794" s="15"/>
      <c r="BV1794" s="8"/>
      <c r="BW1794" s="8"/>
      <c r="CB1794" s="15"/>
      <c r="CG1794" s="8"/>
      <c r="CM1794" s="15"/>
      <c r="CR1794" s="8"/>
      <c r="CX1794" s="15"/>
    </row>
    <row r="1795" spans="3:102" s="1" customFormat="1" x14ac:dyDescent="0.25">
      <c r="C1795" s="15"/>
      <c r="F1795" s="26"/>
      <c r="H1795" s="8"/>
      <c r="N1795" s="15"/>
      <c r="S1795" s="8"/>
      <c r="Y1795" s="15"/>
      <c r="AD1795" s="8"/>
      <c r="AJ1795" s="15"/>
      <c r="AO1795" s="8"/>
      <c r="AU1795" s="15"/>
      <c r="AZ1795" s="8"/>
      <c r="BF1795" s="15"/>
      <c r="BK1795" s="8"/>
      <c r="BQ1795" s="15"/>
      <c r="BV1795" s="8"/>
      <c r="BW1795" s="8"/>
      <c r="CB1795" s="15"/>
      <c r="CG1795" s="8"/>
      <c r="CM1795" s="15"/>
      <c r="CR1795" s="8"/>
      <c r="CX1795" s="15"/>
    </row>
    <row r="1796" spans="3:102" s="1" customFormat="1" x14ac:dyDescent="0.25">
      <c r="C1796" s="15"/>
      <c r="F1796" s="26"/>
      <c r="H1796" s="8"/>
      <c r="N1796" s="15"/>
      <c r="S1796" s="8"/>
      <c r="Y1796" s="15"/>
      <c r="AD1796" s="8"/>
      <c r="AJ1796" s="15"/>
      <c r="AO1796" s="8"/>
      <c r="AU1796" s="15"/>
      <c r="AZ1796" s="8"/>
      <c r="BF1796" s="15"/>
      <c r="BK1796" s="8"/>
      <c r="BQ1796" s="15"/>
      <c r="BV1796" s="8"/>
      <c r="BW1796" s="8"/>
      <c r="CB1796" s="15"/>
      <c r="CG1796" s="8"/>
      <c r="CM1796" s="15"/>
      <c r="CR1796" s="8"/>
      <c r="CX1796" s="15"/>
    </row>
    <row r="1797" spans="3:102" s="1" customFormat="1" x14ac:dyDescent="0.25">
      <c r="C1797" s="15"/>
      <c r="F1797" s="26"/>
      <c r="H1797" s="8"/>
      <c r="N1797" s="15"/>
      <c r="S1797" s="8"/>
      <c r="Y1797" s="15"/>
      <c r="AD1797" s="8"/>
      <c r="AJ1797" s="15"/>
      <c r="AO1797" s="8"/>
      <c r="AU1797" s="15"/>
      <c r="AZ1797" s="8"/>
      <c r="BF1797" s="15"/>
      <c r="BK1797" s="8"/>
      <c r="BQ1797" s="15"/>
      <c r="BV1797" s="8"/>
      <c r="BW1797" s="8"/>
      <c r="CB1797" s="15"/>
      <c r="CG1797" s="8"/>
      <c r="CM1797" s="15"/>
      <c r="CR1797" s="8"/>
      <c r="CX1797" s="15"/>
    </row>
    <row r="1798" spans="3:102" s="1" customFormat="1" x14ac:dyDescent="0.25">
      <c r="C1798" s="15"/>
      <c r="F1798" s="26"/>
      <c r="H1798" s="8"/>
      <c r="N1798" s="15"/>
      <c r="S1798" s="8"/>
      <c r="Y1798" s="15"/>
      <c r="AD1798" s="8"/>
      <c r="AJ1798" s="15"/>
      <c r="AO1798" s="8"/>
      <c r="AU1798" s="15"/>
      <c r="AZ1798" s="8"/>
      <c r="BF1798" s="15"/>
      <c r="BK1798" s="8"/>
      <c r="BQ1798" s="15"/>
      <c r="BV1798" s="8"/>
      <c r="BW1798" s="8"/>
      <c r="CB1798" s="15"/>
      <c r="CG1798" s="8"/>
      <c r="CM1798" s="15"/>
      <c r="CR1798" s="8"/>
      <c r="CX1798" s="15"/>
    </row>
    <row r="1799" spans="3:102" s="1" customFormat="1" x14ac:dyDescent="0.25">
      <c r="C1799" s="15"/>
      <c r="F1799" s="26"/>
      <c r="H1799" s="8"/>
      <c r="N1799" s="15"/>
      <c r="S1799" s="8"/>
      <c r="Y1799" s="15"/>
      <c r="AD1799" s="8"/>
      <c r="AJ1799" s="15"/>
      <c r="AO1799" s="8"/>
      <c r="AU1799" s="15"/>
      <c r="AZ1799" s="8"/>
      <c r="BF1799" s="15"/>
      <c r="BK1799" s="8"/>
      <c r="BQ1799" s="15"/>
      <c r="BV1799" s="8"/>
      <c r="BW1799" s="8"/>
      <c r="CB1799" s="15"/>
      <c r="CG1799" s="8"/>
      <c r="CM1799" s="15"/>
      <c r="CR1799" s="8"/>
      <c r="CX1799" s="15"/>
    </row>
    <row r="1800" spans="3:102" s="1" customFormat="1" x14ac:dyDescent="0.25">
      <c r="C1800" s="15"/>
      <c r="F1800" s="26"/>
      <c r="H1800" s="8"/>
      <c r="N1800" s="15"/>
      <c r="S1800" s="8"/>
      <c r="Y1800" s="15"/>
      <c r="AD1800" s="8"/>
      <c r="AJ1800" s="15"/>
      <c r="AO1800" s="8"/>
      <c r="AU1800" s="15"/>
      <c r="AZ1800" s="8"/>
      <c r="BF1800" s="15"/>
      <c r="BK1800" s="8"/>
      <c r="BQ1800" s="15"/>
      <c r="BV1800" s="8"/>
      <c r="BW1800" s="8"/>
      <c r="CB1800" s="15"/>
      <c r="CG1800" s="8"/>
      <c r="CM1800" s="15"/>
      <c r="CR1800" s="8"/>
      <c r="CX1800" s="15"/>
    </row>
    <row r="1801" spans="3:102" s="1" customFormat="1" x14ac:dyDescent="0.25">
      <c r="C1801" s="15"/>
      <c r="F1801" s="26"/>
      <c r="H1801" s="8"/>
      <c r="N1801" s="15"/>
      <c r="S1801" s="8"/>
      <c r="Y1801" s="15"/>
      <c r="AD1801" s="8"/>
      <c r="AJ1801" s="15"/>
      <c r="AO1801" s="8"/>
      <c r="AU1801" s="15"/>
      <c r="AZ1801" s="8"/>
      <c r="BF1801" s="15"/>
      <c r="BK1801" s="8"/>
      <c r="BQ1801" s="15"/>
      <c r="BV1801" s="8"/>
      <c r="BW1801" s="8"/>
      <c r="CB1801" s="15"/>
      <c r="CG1801" s="8"/>
      <c r="CM1801" s="15"/>
      <c r="CR1801" s="8"/>
      <c r="CX1801" s="15"/>
    </row>
    <row r="1802" spans="3:102" s="1" customFormat="1" x14ac:dyDescent="0.25">
      <c r="C1802" s="15"/>
      <c r="F1802" s="26"/>
      <c r="H1802" s="8"/>
      <c r="N1802" s="15"/>
      <c r="S1802" s="8"/>
      <c r="Y1802" s="15"/>
      <c r="AD1802" s="8"/>
      <c r="AJ1802" s="15"/>
      <c r="AO1802" s="8"/>
      <c r="AU1802" s="15"/>
      <c r="AZ1802" s="8"/>
      <c r="BF1802" s="15"/>
      <c r="BK1802" s="8"/>
      <c r="BQ1802" s="15"/>
      <c r="BV1802" s="8"/>
      <c r="BW1802" s="8"/>
      <c r="CB1802" s="15"/>
      <c r="CG1802" s="8"/>
      <c r="CM1802" s="15"/>
      <c r="CR1802" s="8"/>
      <c r="CX1802" s="15"/>
    </row>
    <row r="1803" spans="3:102" s="1" customFormat="1" x14ac:dyDescent="0.25">
      <c r="C1803" s="15"/>
      <c r="F1803" s="26"/>
      <c r="H1803" s="8"/>
      <c r="N1803" s="15"/>
      <c r="S1803" s="8"/>
      <c r="Y1803" s="15"/>
      <c r="AD1803" s="8"/>
      <c r="AJ1803" s="15"/>
      <c r="AO1803" s="8"/>
      <c r="AU1803" s="15"/>
      <c r="AZ1803" s="8"/>
      <c r="BF1803" s="15"/>
      <c r="BK1803" s="8"/>
      <c r="BQ1803" s="15"/>
      <c r="BV1803" s="8"/>
      <c r="BW1803" s="8"/>
      <c r="CB1803" s="15"/>
      <c r="CG1803" s="8"/>
      <c r="CM1803" s="15"/>
      <c r="CR1803" s="8"/>
      <c r="CX1803" s="15"/>
    </row>
    <row r="1804" spans="3:102" s="1" customFormat="1" x14ac:dyDescent="0.25">
      <c r="C1804" s="15"/>
      <c r="F1804" s="26"/>
      <c r="H1804" s="8"/>
      <c r="N1804" s="15"/>
      <c r="S1804" s="8"/>
      <c r="Y1804" s="15"/>
      <c r="AD1804" s="8"/>
      <c r="AJ1804" s="15"/>
      <c r="AO1804" s="8"/>
      <c r="AU1804" s="15"/>
      <c r="AZ1804" s="8"/>
      <c r="BF1804" s="15"/>
      <c r="BK1804" s="8"/>
      <c r="BQ1804" s="15"/>
      <c r="BV1804" s="8"/>
      <c r="BW1804" s="8"/>
      <c r="CB1804" s="15"/>
      <c r="CG1804" s="8"/>
      <c r="CM1804" s="15"/>
      <c r="CR1804" s="8"/>
      <c r="CX1804" s="15"/>
    </row>
    <row r="1805" spans="3:102" s="1" customFormat="1" x14ac:dyDescent="0.25">
      <c r="C1805" s="15"/>
      <c r="F1805" s="26"/>
      <c r="H1805" s="8"/>
      <c r="N1805" s="15"/>
      <c r="S1805" s="8"/>
      <c r="Y1805" s="15"/>
      <c r="AD1805" s="8"/>
      <c r="AJ1805" s="15"/>
      <c r="AO1805" s="8"/>
      <c r="AU1805" s="15"/>
      <c r="AZ1805" s="8"/>
      <c r="BF1805" s="15"/>
      <c r="BK1805" s="8"/>
      <c r="BQ1805" s="15"/>
      <c r="BV1805" s="8"/>
      <c r="BW1805" s="8"/>
      <c r="CB1805" s="15"/>
      <c r="CG1805" s="8"/>
      <c r="CM1805" s="15"/>
      <c r="CR1805" s="8"/>
      <c r="CX1805" s="15"/>
    </row>
    <row r="1806" spans="3:102" s="1" customFormat="1" x14ac:dyDescent="0.25">
      <c r="C1806" s="15"/>
      <c r="F1806" s="26"/>
      <c r="H1806" s="8"/>
      <c r="N1806" s="15"/>
      <c r="S1806" s="8"/>
      <c r="Y1806" s="15"/>
      <c r="AD1806" s="8"/>
      <c r="AJ1806" s="15"/>
      <c r="AO1806" s="8"/>
      <c r="AU1806" s="15"/>
      <c r="AZ1806" s="8"/>
      <c r="BF1806" s="15"/>
      <c r="BK1806" s="8"/>
      <c r="BQ1806" s="15"/>
      <c r="BV1806" s="8"/>
      <c r="BW1806" s="8"/>
      <c r="CB1806" s="15"/>
      <c r="CG1806" s="8"/>
      <c r="CM1806" s="15"/>
      <c r="CR1806" s="8"/>
      <c r="CX1806" s="15"/>
    </row>
    <row r="1807" spans="3:102" s="1" customFormat="1" x14ac:dyDescent="0.25">
      <c r="C1807" s="15"/>
      <c r="F1807" s="26"/>
      <c r="H1807" s="8"/>
      <c r="N1807" s="15"/>
      <c r="S1807" s="8"/>
      <c r="Y1807" s="15"/>
      <c r="AD1807" s="8"/>
      <c r="AJ1807" s="15"/>
      <c r="AO1807" s="8"/>
      <c r="AU1807" s="15"/>
      <c r="AZ1807" s="8"/>
      <c r="BF1807" s="15"/>
      <c r="BK1807" s="8"/>
      <c r="BQ1807" s="15"/>
      <c r="BV1807" s="8"/>
      <c r="BW1807" s="8"/>
      <c r="CB1807" s="15"/>
      <c r="CG1807" s="8"/>
      <c r="CM1807" s="15"/>
      <c r="CR1807" s="8"/>
      <c r="CX1807" s="15"/>
    </row>
    <row r="1808" spans="3:102" s="1" customFormat="1" x14ac:dyDescent="0.25">
      <c r="C1808" s="15"/>
      <c r="F1808" s="26"/>
      <c r="H1808" s="8"/>
      <c r="N1808" s="15"/>
      <c r="S1808" s="8"/>
      <c r="Y1808" s="15"/>
      <c r="AD1808" s="8"/>
      <c r="AJ1808" s="15"/>
      <c r="AO1808" s="8"/>
      <c r="AU1808" s="15"/>
      <c r="AZ1808" s="8"/>
      <c r="BF1808" s="15"/>
      <c r="BK1808" s="8"/>
      <c r="BQ1808" s="15"/>
      <c r="BV1808" s="8"/>
      <c r="BW1808" s="8"/>
      <c r="CB1808" s="15"/>
      <c r="CG1808" s="8"/>
      <c r="CM1808" s="15"/>
      <c r="CR1808" s="8"/>
      <c r="CX1808" s="15"/>
    </row>
    <row r="1809" spans="3:102" s="1" customFormat="1" x14ac:dyDescent="0.25">
      <c r="C1809" s="15"/>
      <c r="F1809" s="26"/>
      <c r="H1809" s="8"/>
      <c r="N1809" s="15"/>
      <c r="S1809" s="8"/>
      <c r="Y1809" s="15"/>
      <c r="AD1809" s="8"/>
      <c r="AJ1809" s="15"/>
      <c r="AO1809" s="8"/>
      <c r="AU1809" s="15"/>
      <c r="AZ1809" s="8"/>
      <c r="BF1809" s="15"/>
      <c r="BK1809" s="8"/>
      <c r="BQ1809" s="15"/>
      <c r="BV1809" s="8"/>
      <c r="BW1809" s="8"/>
      <c r="CB1809" s="15"/>
      <c r="CG1809" s="8"/>
      <c r="CM1809" s="15"/>
      <c r="CR1809" s="8"/>
      <c r="CX1809" s="15"/>
    </row>
    <row r="1810" spans="3:102" s="1" customFormat="1" x14ac:dyDescent="0.25">
      <c r="C1810" s="15"/>
      <c r="F1810" s="26"/>
      <c r="H1810" s="8"/>
      <c r="N1810" s="15"/>
      <c r="S1810" s="8"/>
      <c r="Y1810" s="15"/>
      <c r="AD1810" s="8"/>
      <c r="AJ1810" s="15"/>
      <c r="AO1810" s="8"/>
      <c r="AU1810" s="15"/>
      <c r="AZ1810" s="8"/>
      <c r="BF1810" s="15"/>
      <c r="BK1810" s="8"/>
      <c r="BQ1810" s="15"/>
      <c r="BV1810" s="8"/>
      <c r="BW1810" s="8"/>
      <c r="CB1810" s="15"/>
      <c r="CG1810" s="8"/>
      <c r="CM1810" s="15"/>
      <c r="CR1810" s="8"/>
      <c r="CX1810" s="15"/>
    </row>
    <row r="1811" spans="3:102" s="1" customFormat="1" x14ac:dyDescent="0.25">
      <c r="C1811" s="15"/>
      <c r="F1811" s="26"/>
      <c r="H1811" s="8"/>
      <c r="N1811" s="15"/>
      <c r="S1811" s="8"/>
      <c r="Y1811" s="15"/>
      <c r="AD1811" s="8"/>
      <c r="AJ1811" s="15"/>
      <c r="AO1811" s="8"/>
      <c r="AU1811" s="15"/>
      <c r="AZ1811" s="8"/>
      <c r="BF1811" s="15"/>
      <c r="BK1811" s="8"/>
      <c r="BQ1811" s="15"/>
      <c r="BV1811" s="8"/>
      <c r="BW1811" s="8"/>
      <c r="CB1811" s="15"/>
      <c r="CG1811" s="8"/>
      <c r="CM1811" s="15"/>
      <c r="CR1811" s="8"/>
      <c r="CX1811" s="15"/>
    </row>
    <row r="1812" spans="3:102" s="1" customFormat="1" x14ac:dyDescent="0.25">
      <c r="C1812" s="15"/>
      <c r="F1812" s="26"/>
      <c r="H1812" s="8"/>
      <c r="N1812" s="15"/>
      <c r="S1812" s="8"/>
      <c r="Y1812" s="15"/>
      <c r="AD1812" s="8"/>
      <c r="AJ1812" s="15"/>
      <c r="AO1812" s="8"/>
      <c r="AU1812" s="15"/>
      <c r="AZ1812" s="8"/>
      <c r="BF1812" s="15"/>
      <c r="BK1812" s="8"/>
      <c r="BQ1812" s="15"/>
      <c r="BV1812" s="8"/>
      <c r="BW1812" s="8"/>
      <c r="CB1812" s="15"/>
      <c r="CG1812" s="8"/>
      <c r="CM1812" s="15"/>
      <c r="CR1812" s="8"/>
      <c r="CX1812" s="15"/>
    </row>
    <row r="1813" spans="3:102" s="1" customFormat="1" x14ac:dyDescent="0.25">
      <c r="C1813" s="15"/>
      <c r="F1813" s="26"/>
      <c r="H1813" s="8"/>
      <c r="N1813" s="15"/>
      <c r="S1813" s="8"/>
      <c r="Y1813" s="15"/>
      <c r="AD1813" s="8"/>
      <c r="AJ1813" s="15"/>
      <c r="AO1813" s="8"/>
      <c r="AU1813" s="15"/>
      <c r="AZ1813" s="8"/>
      <c r="BF1813" s="15"/>
      <c r="BK1813" s="8"/>
      <c r="BQ1813" s="15"/>
      <c r="BV1813" s="8"/>
      <c r="BW1813" s="8"/>
      <c r="CB1813" s="15"/>
      <c r="CG1813" s="8"/>
      <c r="CM1813" s="15"/>
      <c r="CR1813" s="8"/>
      <c r="CX1813" s="15"/>
    </row>
    <row r="1814" spans="3:102" s="1" customFormat="1" x14ac:dyDescent="0.25">
      <c r="C1814" s="15"/>
      <c r="F1814" s="26"/>
      <c r="H1814" s="8"/>
      <c r="N1814" s="15"/>
      <c r="S1814" s="8"/>
      <c r="Y1814" s="15"/>
      <c r="AD1814" s="8"/>
      <c r="AJ1814" s="15"/>
      <c r="AO1814" s="8"/>
      <c r="AU1814" s="15"/>
      <c r="AZ1814" s="8"/>
      <c r="BF1814" s="15"/>
      <c r="BK1814" s="8"/>
      <c r="BQ1814" s="15"/>
      <c r="BV1814" s="8"/>
      <c r="BW1814" s="8"/>
      <c r="CB1814" s="15"/>
      <c r="CG1814" s="8"/>
      <c r="CM1814" s="15"/>
      <c r="CR1814" s="8"/>
      <c r="CX1814" s="15"/>
    </row>
    <row r="1815" spans="3:102" s="1" customFormat="1" x14ac:dyDescent="0.25">
      <c r="C1815" s="15"/>
      <c r="F1815" s="26"/>
      <c r="H1815" s="8"/>
      <c r="N1815" s="15"/>
      <c r="S1815" s="8"/>
      <c r="Y1815" s="15"/>
      <c r="AD1815" s="8"/>
      <c r="AJ1815" s="15"/>
      <c r="AO1815" s="8"/>
      <c r="AU1815" s="15"/>
      <c r="AZ1815" s="8"/>
      <c r="BF1815" s="15"/>
      <c r="BK1815" s="8"/>
      <c r="BQ1815" s="15"/>
      <c r="BV1815" s="8"/>
      <c r="BW1815" s="8"/>
      <c r="CB1815" s="15"/>
      <c r="CG1815" s="8"/>
      <c r="CM1815" s="15"/>
      <c r="CR1815" s="8"/>
      <c r="CX1815" s="15"/>
    </row>
    <row r="1816" spans="3:102" s="1" customFormat="1" x14ac:dyDescent="0.25">
      <c r="C1816" s="15"/>
      <c r="F1816" s="26"/>
      <c r="H1816" s="8"/>
      <c r="N1816" s="15"/>
      <c r="S1816" s="8"/>
      <c r="Y1816" s="15"/>
      <c r="AD1816" s="8"/>
      <c r="AJ1816" s="15"/>
      <c r="AO1816" s="8"/>
      <c r="AU1816" s="15"/>
      <c r="AZ1816" s="8"/>
      <c r="BF1816" s="15"/>
      <c r="BK1816" s="8"/>
      <c r="BQ1816" s="15"/>
      <c r="BV1816" s="8"/>
      <c r="BW1816" s="8"/>
      <c r="CB1816" s="15"/>
      <c r="CG1816" s="8"/>
      <c r="CM1816" s="15"/>
      <c r="CR1816" s="8"/>
      <c r="CX1816" s="15"/>
    </row>
    <row r="1817" spans="3:102" s="1" customFormat="1" x14ac:dyDescent="0.25">
      <c r="C1817" s="15"/>
      <c r="F1817" s="26"/>
      <c r="H1817" s="8"/>
      <c r="N1817" s="15"/>
      <c r="S1817" s="8"/>
      <c r="Y1817" s="15"/>
      <c r="AD1817" s="8"/>
      <c r="AJ1817" s="15"/>
      <c r="AO1817" s="8"/>
      <c r="AU1817" s="15"/>
      <c r="AZ1817" s="8"/>
      <c r="BF1817" s="15"/>
      <c r="BK1817" s="8"/>
      <c r="BQ1817" s="15"/>
      <c r="BV1817" s="8"/>
      <c r="BW1817" s="8"/>
      <c r="CB1817" s="15"/>
      <c r="CG1817" s="8"/>
      <c r="CM1817" s="15"/>
      <c r="CR1817" s="8"/>
      <c r="CX1817" s="15"/>
    </row>
    <row r="1818" spans="3:102" s="1" customFormat="1" x14ac:dyDescent="0.25">
      <c r="C1818" s="15"/>
      <c r="F1818" s="26"/>
      <c r="H1818" s="8"/>
      <c r="N1818" s="15"/>
      <c r="S1818" s="8"/>
      <c r="Y1818" s="15"/>
      <c r="AD1818" s="8"/>
      <c r="AJ1818" s="15"/>
      <c r="AO1818" s="8"/>
      <c r="AU1818" s="15"/>
      <c r="AZ1818" s="8"/>
      <c r="BF1818" s="15"/>
      <c r="BK1818" s="8"/>
      <c r="BQ1818" s="15"/>
      <c r="BV1818" s="8"/>
      <c r="BW1818" s="8"/>
      <c r="CB1818" s="15"/>
      <c r="CG1818" s="8"/>
      <c r="CM1818" s="15"/>
      <c r="CR1818" s="8"/>
      <c r="CX1818" s="15"/>
    </row>
    <row r="1819" spans="3:102" s="1" customFormat="1" x14ac:dyDescent="0.25">
      <c r="C1819" s="15"/>
      <c r="F1819" s="26"/>
      <c r="H1819" s="8"/>
      <c r="N1819" s="15"/>
      <c r="S1819" s="8"/>
      <c r="Y1819" s="15"/>
      <c r="AD1819" s="8"/>
      <c r="AJ1819" s="15"/>
      <c r="AO1819" s="8"/>
      <c r="AU1819" s="15"/>
      <c r="AZ1819" s="8"/>
      <c r="BF1819" s="15"/>
      <c r="BK1819" s="8"/>
      <c r="BQ1819" s="15"/>
      <c r="BV1819" s="8"/>
      <c r="BW1819" s="8"/>
      <c r="CB1819" s="15"/>
      <c r="CG1819" s="8"/>
      <c r="CM1819" s="15"/>
      <c r="CR1819" s="8"/>
      <c r="CX1819" s="15"/>
    </row>
    <row r="1820" spans="3:102" s="1" customFormat="1" x14ac:dyDescent="0.25">
      <c r="C1820" s="15"/>
      <c r="F1820" s="26"/>
      <c r="H1820" s="8"/>
      <c r="N1820" s="15"/>
      <c r="S1820" s="8"/>
      <c r="Y1820" s="15"/>
      <c r="AD1820" s="8"/>
      <c r="AJ1820" s="15"/>
      <c r="AO1820" s="8"/>
      <c r="AU1820" s="15"/>
      <c r="AZ1820" s="8"/>
      <c r="BF1820" s="15"/>
      <c r="BK1820" s="8"/>
      <c r="BQ1820" s="15"/>
      <c r="BV1820" s="8"/>
      <c r="BW1820" s="8"/>
      <c r="CB1820" s="15"/>
      <c r="CG1820" s="8"/>
      <c r="CM1820" s="15"/>
      <c r="CR1820" s="8"/>
      <c r="CX1820" s="15"/>
    </row>
    <row r="1821" spans="3:102" s="1" customFormat="1" x14ac:dyDescent="0.25">
      <c r="C1821" s="15"/>
      <c r="F1821" s="26"/>
      <c r="H1821" s="8"/>
      <c r="N1821" s="15"/>
      <c r="S1821" s="8"/>
      <c r="Y1821" s="15"/>
      <c r="AD1821" s="8"/>
      <c r="AJ1821" s="15"/>
      <c r="AO1821" s="8"/>
      <c r="AU1821" s="15"/>
      <c r="AZ1821" s="8"/>
      <c r="BF1821" s="15"/>
      <c r="BK1821" s="8"/>
      <c r="BQ1821" s="15"/>
      <c r="BV1821" s="8"/>
      <c r="BW1821" s="8"/>
      <c r="CB1821" s="15"/>
      <c r="CG1821" s="8"/>
      <c r="CM1821" s="15"/>
      <c r="CR1821" s="8"/>
      <c r="CX1821" s="15"/>
    </row>
    <row r="1822" spans="3:102" s="1" customFormat="1" x14ac:dyDescent="0.25">
      <c r="C1822" s="15"/>
      <c r="F1822" s="26"/>
      <c r="H1822" s="8"/>
      <c r="N1822" s="15"/>
      <c r="S1822" s="8"/>
      <c r="Y1822" s="15"/>
      <c r="AD1822" s="8"/>
      <c r="AJ1822" s="15"/>
      <c r="AO1822" s="8"/>
      <c r="AU1822" s="15"/>
      <c r="AZ1822" s="8"/>
      <c r="BF1822" s="15"/>
      <c r="BK1822" s="8"/>
      <c r="BQ1822" s="15"/>
      <c r="BV1822" s="8"/>
      <c r="BW1822" s="8"/>
      <c r="CB1822" s="15"/>
      <c r="CG1822" s="8"/>
      <c r="CM1822" s="15"/>
      <c r="CR1822" s="8"/>
      <c r="CX1822" s="15"/>
    </row>
    <row r="1823" spans="3:102" s="1" customFormat="1" x14ac:dyDescent="0.25">
      <c r="C1823" s="15"/>
      <c r="F1823" s="26"/>
      <c r="H1823" s="8"/>
      <c r="N1823" s="15"/>
      <c r="S1823" s="8"/>
      <c r="Y1823" s="15"/>
      <c r="AD1823" s="8"/>
      <c r="AJ1823" s="15"/>
      <c r="AO1823" s="8"/>
      <c r="AU1823" s="15"/>
      <c r="AZ1823" s="8"/>
      <c r="BF1823" s="15"/>
      <c r="BK1823" s="8"/>
      <c r="BQ1823" s="15"/>
      <c r="BV1823" s="8"/>
      <c r="BW1823" s="8"/>
      <c r="CB1823" s="15"/>
      <c r="CG1823" s="8"/>
      <c r="CM1823" s="15"/>
      <c r="CR1823" s="8"/>
      <c r="CX1823" s="15"/>
    </row>
    <row r="1824" spans="3:102" s="1" customFormat="1" x14ac:dyDescent="0.25">
      <c r="C1824" s="15"/>
      <c r="F1824" s="26"/>
      <c r="H1824" s="8"/>
      <c r="N1824" s="15"/>
      <c r="S1824" s="8"/>
      <c r="Y1824" s="15"/>
      <c r="AD1824" s="8"/>
      <c r="AJ1824" s="15"/>
      <c r="AO1824" s="8"/>
      <c r="AU1824" s="15"/>
      <c r="AZ1824" s="8"/>
      <c r="BF1824" s="15"/>
      <c r="BK1824" s="8"/>
      <c r="BQ1824" s="15"/>
      <c r="BV1824" s="8"/>
      <c r="BW1824" s="8"/>
      <c r="CB1824" s="15"/>
      <c r="CG1824" s="8"/>
      <c r="CM1824" s="15"/>
      <c r="CR1824" s="8"/>
      <c r="CX1824" s="15"/>
    </row>
    <row r="1825" spans="3:102" s="1" customFormat="1" x14ac:dyDescent="0.25">
      <c r="C1825" s="15"/>
      <c r="F1825" s="26"/>
      <c r="H1825" s="8"/>
      <c r="N1825" s="15"/>
      <c r="S1825" s="8"/>
      <c r="Y1825" s="15"/>
      <c r="AD1825" s="8"/>
      <c r="AJ1825" s="15"/>
      <c r="AO1825" s="8"/>
      <c r="AU1825" s="15"/>
      <c r="AZ1825" s="8"/>
      <c r="BF1825" s="15"/>
      <c r="BK1825" s="8"/>
      <c r="BQ1825" s="15"/>
      <c r="BV1825" s="8"/>
      <c r="BW1825" s="8"/>
      <c r="CB1825" s="15"/>
      <c r="CG1825" s="8"/>
      <c r="CM1825" s="15"/>
      <c r="CR1825" s="8"/>
      <c r="CX1825" s="15"/>
    </row>
    <row r="1826" spans="3:102" s="1" customFormat="1" x14ac:dyDescent="0.25">
      <c r="C1826" s="15"/>
      <c r="F1826" s="26"/>
      <c r="H1826" s="8"/>
      <c r="N1826" s="15"/>
      <c r="S1826" s="8"/>
      <c r="Y1826" s="15"/>
      <c r="AD1826" s="8"/>
      <c r="AJ1826" s="15"/>
      <c r="AO1826" s="8"/>
      <c r="AU1826" s="15"/>
      <c r="AZ1826" s="8"/>
      <c r="BF1826" s="15"/>
      <c r="BK1826" s="8"/>
      <c r="BQ1826" s="15"/>
      <c r="BV1826" s="8"/>
      <c r="BW1826" s="8"/>
      <c r="CB1826" s="15"/>
      <c r="CG1826" s="8"/>
      <c r="CM1826" s="15"/>
      <c r="CR1826" s="8"/>
      <c r="CX1826" s="15"/>
    </row>
    <row r="1827" spans="3:102" s="1" customFormat="1" x14ac:dyDescent="0.25">
      <c r="C1827" s="15"/>
      <c r="F1827" s="26"/>
      <c r="H1827" s="8"/>
      <c r="N1827" s="15"/>
      <c r="S1827" s="8"/>
      <c r="Y1827" s="15"/>
      <c r="AD1827" s="8"/>
      <c r="AJ1827" s="15"/>
      <c r="AO1827" s="8"/>
      <c r="AU1827" s="15"/>
      <c r="AZ1827" s="8"/>
      <c r="BF1827" s="15"/>
      <c r="BK1827" s="8"/>
      <c r="BQ1827" s="15"/>
      <c r="BV1827" s="8"/>
      <c r="BW1827" s="8"/>
      <c r="CB1827" s="15"/>
      <c r="CG1827" s="8"/>
      <c r="CM1827" s="15"/>
      <c r="CR1827" s="8"/>
      <c r="CX1827" s="15"/>
    </row>
    <row r="1828" spans="3:102" s="1" customFormat="1" x14ac:dyDescent="0.25">
      <c r="C1828" s="15"/>
      <c r="F1828" s="26"/>
      <c r="H1828" s="8"/>
      <c r="N1828" s="15"/>
      <c r="S1828" s="8"/>
      <c r="Y1828" s="15"/>
      <c r="AD1828" s="8"/>
      <c r="AJ1828" s="15"/>
      <c r="AO1828" s="8"/>
      <c r="AU1828" s="15"/>
      <c r="AZ1828" s="8"/>
      <c r="BF1828" s="15"/>
      <c r="BK1828" s="8"/>
      <c r="BQ1828" s="15"/>
      <c r="BV1828" s="8"/>
      <c r="BW1828" s="8"/>
      <c r="CB1828" s="15"/>
      <c r="CG1828" s="8"/>
      <c r="CM1828" s="15"/>
      <c r="CR1828" s="8"/>
      <c r="CX1828" s="15"/>
    </row>
    <row r="1829" spans="3:102" s="1" customFormat="1" x14ac:dyDescent="0.25">
      <c r="C1829" s="15"/>
      <c r="F1829" s="26"/>
      <c r="H1829" s="8"/>
      <c r="N1829" s="15"/>
      <c r="S1829" s="8"/>
      <c r="Y1829" s="15"/>
      <c r="AD1829" s="8"/>
      <c r="AJ1829" s="15"/>
      <c r="AO1829" s="8"/>
      <c r="AU1829" s="15"/>
      <c r="AZ1829" s="8"/>
      <c r="BF1829" s="15"/>
      <c r="BK1829" s="8"/>
      <c r="BQ1829" s="15"/>
      <c r="BV1829" s="8"/>
      <c r="BW1829" s="8"/>
      <c r="CB1829" s="15"/>
      <c r="CG1829" s="8"/>
      <c r="CM1829" s="15"/>
      <c r="CR1829" s="8"/>
      <c r="CX1829" s="15"/>
    </row>
    <row r="1830" spans="3:102" s="1" customFormat="1" x14ac:dyDescent="0.25">
      <c r="C1830" s="15"/>
      <c r="F1830" s="26"/>
      <c r="H1830" s="8"/>
      <c r="N1830" s="15"/>
      <c r="S1830" s="8"/>
      <c r="Y1830" s="15"/>
      <c r="AD1830" s="8"/>
      <c r="AJ1830" s="15"/>
      <c r="AO1830" s="8"/>
      <c r="AU1830" s="15"/>
      <c r="AZ1830" s="8"/>
      <c r="BF1830" s="15"/>
      <c r="BK1830" s="8"/>
      <c r="BQ1830" s="15"/>
      <c r="BV1830" s="8"/>
      <c r="BW1830" s="8"/>
      <c r="CB1830" s="15"/>
      <c r="CG1830" s="8"/>
      <c r="CM1830" s="15"/>
      <c r="CR1830" s="8"/>
      <c r="CX1830" s="15"/>
    </row>
    <row r="1831" spans="3:102" s="1" customFormat="1" x14ac:dyDescent="0.25">
      <c r="C1831" s="15"/>
      <c r="F1831" s="26"/>
      <c r="H1831" s="8"/>
      <c r="N1831" s="15"/>
      <c r="S1831" s="8"/>
      <c r="Y1831" s="15"/>
      <c r="AD1831" s="8"/>
      <c r="AJ1831" s="15"/>
      <c r="AO1831" s="8"/>
      <c r="AU1831" s="15"/>
      <c r="AZ1831" s="8"/>
      <c r="BF1831" s="15"/>
      <c r="BK1831" s="8"/>
      <c r="BQ1831" s="15"/>
      <c r="BV1831" s="8"/>
      <c r="BW1831" s="8"/>
      <c r="CB1831" s="15"/>
      <c r="CG1831" s="8"/>
      <c r="CM1831" s="15"/>
      <c r="CR1831" s="8"/>
      <c r="CX1831" s="15"/>
    </row>
    <row r="1832" spans="3:102" s="1" customFormat="1" x14ac:dyDescent="0.25">
      <c r="C1832" s="15"/>
      <c r="F1832" s="26"/>
      <c r="H1832" s="8"/>
      <c r="N1832" s="15"/>
      <c r="S1832" s="8"/>
      <c r="Y1832" s="15"/>
      <c r="AD1832" s="8"/>
      <c r="AJ1832" s="15"/>
      <c r="AO1832" s="8"/>
      <c r="AU1832" s="15"/>
      <c r="AZ1832" s="8"/>
      <c r="BF1832" s="15"/>
      <c r="BK1832" s="8"/>
      <c r="BQ1832" s="15"/>
      <c r="BV1832" s="8"/>
      <c r="BW1832" s="8"/>
      <c r="CB1832" s="15"/>
      <c r="CG1832" s="8"/>
      <c r="CM1832" s="15"/>
      <c r="CR1832" s="8"/>
      <c r="CX1832" s="15"/>
    </row>
    <row r="1833" spans="3:102" s="1" customFormat="1" x14ac:dyDescent="0.25">
      <c r="C1833" s="15"/>
      <c r="F1833" s="26"/>
      <c r="H1833" s="8"/>
      <c r="N1833" s="15"/>
      <c r="S1833" s="8"/>
      <c r="Y1833" s="15"/>
      <c r="AD1833" s="8"/>
      <c r="AJ1833" s="15"/>
      <c r="AO1833" s="8"/>
      <c r="AU1833" s="15"/>
      <c r="AZ1833" s="8"/>
      <c r="BF1833" s="15"/>
      <c r="BK1833" s="8"/>
      <c r="BQ1833" s="15"/>
      <c r="BV1833" s="8"/>
      <c r="BW1833" s="8"/>
      <c r="CB1833" s="15"/>
      <c r="CG1833" s="8"/>
      <c r="CM1833" s="15"/>
      <c r="CR1833" s="8"/>
      <c r="CX1833" s="15"/>
    </row>
    <row r="1834" spans="3:102" s="1" customFormat="1" x14ac:dyDescent="0.25">
      <c r="C1834" s="15"/>
      <c r="F1834" s="26"/>
      <c r="H1834" s="8"/>
      <c r="N1834" s="15"/>
      <c r="S1834" s="8"/>
      <c r="Y1834" s="15"/>
      <c r="AD1834" s="8"/>
      <c r="AJ1834" s="15"/>
      <c r="AO1834" s="8"/>
      <c r="AU1834" s="15"/>
      <c r="AZ1834" s="8"/>
      <c r="BF1834" s="15"/>
      <c r="BK1834" s="8"/>
      <c r="BQ1834" s="15"/>
      <c r="BV1834" s="8"/>
      <c r="BW1834" s="8"/>
      <c r="CB1834" s="15"/>
      <c r="CG1834" s="8"/>
      <c r="CM1834" s="15"/>
      <c r="CR1834" s="8"/>
      <c r="CX1834" s="15"/>
    </row>
    <row r="1835" spans="3:102" s="1" customFormat="1" x14ac:dyDescent="0.25">
      <c r="C1835" s="15"/>
      <c r="F1835" s="26"/>
      <c r="H1835" s="8"/>
      <c r="N1835" s="15"/>
      <c r="S1835" s="8"/>
      <c r="Y1835" s="15"/>
      <c r="AD1835" s="8"/>
      <c r="AJ1835" s="15"/>
      <c r="AO1835" s="8"/>
      <c r="AU1835" s="15"/>
      <c r="AZ1835" s="8"/>
      <c r="BF1835" s="15"/>
      <c r="BK1835" s="8"/>
      <c r="BQ1835" s="15"/>
      <c r="BV1835" s="8"/>
      <c r="BW1835" s="8"/>
      <c r="CB1835" s="15"/>
      <c r="CG1835" s="8"/>
      <c r="CM1835" s="15"/>
      <c r="CR1835" s="8"/>
      <c r="CX1835" s="15"/>
    </row>
    <row r="1836" spans="3:102" s="1" customFormat="1" x14ac:dyDescent="0.25">
      <c r="C1836" s="15"/>
      <c r="F1836" s="26"/>
      <c r="H1836" s="8"/>
      <c r="N1836" s="15"/>
      <c r="S1836" s="8"/>
      <c r="Y1836" s="15"/>
      <c r="AD1836" s="8"/>
      <c r="AJ1836" s="15"/>
      <c r="AO1836" s="8"/>
      <c r="AU1836" s="15"/>
      <c r="AZ1836" s="8"/>
      <c r="BF1836" s="15"/>
      <c r="BK1836" s="8"/>
      <c r="BQ1836" s="15"/>
      <c r="BV1836" s="8"/>
      <c r="BW1836" s="8"/>
      <c r="CB1836" s="15"/>
      <c r="CG1836" s="8"/>
      <c r="CM1836" s="15"/>
      <c r="CR1836" s="8"/>
      <c r="CX1836" s="15"/>
    </row>
    <row r="1837" spans="3:102" s="1" customFormat="1" x14ac:dyDescent="0.25">
      <c r="C1837" s="15"/>
      <c r="F1837" s="26"/>
      <c r="H1837" s="8"/>
      <c r="N1837" s="15"/>
      <c r="S1837" s="8"/>
      <c r="Y1837" s="15"/>
      <c r="AD1837" s="8"/>
      <c r="AJ1837" s="15"/>
      <c r="AO1837" s="8"/>
      <c r="AU1837" s="15"/>
      <c r="AZ1837" s="8"/>
      <c r="BF1837" s="15"/>
      <c r="BK1837" s="8"/>
      <c r="BQ1837" s="15"/>
      <c r="BV1837" s="8"/>
      <c r="BW1837" s="8"/>
      <c r="CB1837" s="15"/>
      <c r="CG1837" s="8"/>
      <c r="CM1837" s="15"/>
      <c r="CR1837" s="8"/>
      <c r="CX1837" s="15"/>
    </row>
    <row r="1838" spans="3:102" s="1" customFormat="1" x14ac:dyDescent="0.25">
      <c r="C1838" s="15"/>
      <c r="F1838" s="26"/>
      <c r="H1838" s="8"/>
      <c r="N1838" s="15"/>
      <c r="S1838" s="8"/>
      <c r="Y1838" s="15"/>
      <c r="AD1838" s="8"/>
      <c r="AJ1838" s="15"/>
      <c r="AO1838" s="8"/>
      <c r="AU1838" s="15"/>
      <c r="AZ1838" s="8"/>
      <c r="BF1838" s="15"/>
      <c r="BK1838" s="8"/>
      <c r="BQ1838" s="15"/>
      <c r="BV1838" s="8"/>
      <c r="BW1838" s="8"/>
      <c r="CB1838" s="15"/>
      <c r="CG1838" s="8"/>
      <c r="CM1838" s="15"/>
      <c r="CR1838" s="8"/>
      <c r="CX1838" s="15"/>
    </row>
    <row r="1839" spans="3:102" s="1" customFormat="1" x14ac:dyDescent="0.25">
      <c r="C1839" s="15"/>
      <c r="F1839" s="26"/>
      <c r="H1839" s="8"/>
      <c r="N1839" s="15"/>
      <c r="S1839" s="8"/>
      <c r="Y1839" s="15"/>
      <c r="AD1839" s="8"/>
      <c r="AJ1839" s="15"/>
      <c r="AO1839" s="8"/>
      <c r="AU1839" s="15"/>
      <c r="AZ1839" s="8"/>
      <c r="BF1839" s="15"/>
      <c r="BK1839" s="8"/>
      <c r="BQ1839" s="15"/>
      <c r="BV1839" s="8"/>
      <c r="BW1839" s="8"/>
      <c r="CB1839" s="15"/>
      <c r="CG1839" s="8"/>
      <c r="CM1839" s="15"/>
      <c r="CR1839" s="8"/>
      <c r="CX1839" s="15"/>
    </row>
    <row r="1840" spans="3:102" s="1" customFormat="1" x14ac:dyDescent="0.25">
      <c r="C1840" s="15"/>
      <c r="F1840" s="26"/>
      <c r="H1840" s="8"/>
      <c r="N1840" s="15"/>
      <c r="S1840" s="8"/>
      <c r="Y1840" s="15"/>
      <c r="AD1840" s="8"/>
      <c r="AJ1840" s="15"/>
      <c r="AO1840" s="8"/>
      <c r="AU1840" s="15"/>
      <c r="AZ1840" s="8"/>
      <c r="BF1840" s="15"/>
      <c r="BK1840" s="8"/>
      <c r="BQ1840" s="15"/>
      <c r="BV1840" s="8"/>
      <c r="BW1840" s="8"/>
      <c r="CB1840" s="15"/>
      <c r="CG1840" s="8"/>
      <c r="CM1840" s="15"/>
      <c r="CR1840" s="8"/>
      <c r="CX1840" s="15"/>
    </row>
    <row r="1841" spans="3:102" s="1" customFormat="1" x14ac:dyDescent="0.25">
      <c r="C1841" s="15"/>
      <c r="F1841" s="26"/>
      <c r="H1841" s="8"/>
      <c r="N1841" s="15"/>
      <c r="S1841" s="8"/>
      <c r="Y1841" s="15"/>
      <c r="AD1841" s="8"/>
      <c r="AJ1841" s="15"/>
      <c r="AO1841" s="8"/>
      <c r="AU1841" s="15"/>
      <c r="AZ1841" s="8"/>
      <c r="BF1841" s="15"/>
      <c r="BK1841" s="8"/>
      <c r="BQ1841" s="15"/>
      <c r="BV1841" s="8"/>
      <c r="BW1841" s="8"/>
      <c r="CB1841" s="15"/>
      <c r="CG1841" s="8"/>
      <c r="CM1841" s="15"/>
      <c r="CR1841" s="8"/>
      <c r="CX1841" s="15"/>
    </row>
    <row r="1842" spans="3:102" s="1" customFormat="1" x14ac:dyDescent="0.25">
      <c r="C1842" s="15"/>
      <c r="F1842" s="26"/>
      <c r="H1842" s="8"/>
      <c r="N1842" s="15"/>
      <c r="S1842" s="8"/>
      <c r="Y1842" s="15"/>
      <c r="AD1842" s="8"/>
      <c r="AJ1842" s="15"/>
      <c r="AO1842" s="8"/>
      <c r="AU1842" s="15"/>
      <c r="AZ1842" s="8"/>
      <c r="BF1842" s="15"/>
      <c r="BK1842" s="8"/>
      <c r="BQ1842" s="15"/>
      <c r="BV1842" s="8"/>
      <c r="BW1842" s="8"/>
      <c r="CB1842" s="15"/>
      <c r="CG1842" s="8"/>
      <c r="CM1842" s="15"/>
      <c r="CR1842" s="8"/>
      <c r="CX1842" s="15"/>
    </row>
    <row r="1843" spans="3:102" s="1" customFormat="1" x14ac:dyDescent="0.25">
      <c r="C1843" s="15"/>
      <c r="F1843" s="26"/>
      <c r="H1843" s="8"/>
      <c r="N1843" s="15"/>
      <c r="S1843" s="8"/>
      <c r="Y1843" s="15"/>
      <c r="AD1843" s="8"/>
      <c r="AJ1843" s="15"/>
      <c r="AO1843" s="8"/>
      <c r="AU1843" s="15"/>
      <c r="AZ1843" s="8"/>
      <c r="BF1843" s="15"/>
      <c r="BK1843" s="8"/>
      <c r="BQ1843" s="15"/>
      <c r="BV1843" s="8"/>
      <c r="BW1843" s="8"/>
      <c r="CB1843" s="15"/>
      <c r="CG1843" s="8"/>
      <c r="CM1843" s="15"/>
      <c r="CR1843" s="8"/>
      <c r="CX1843" s="15"/>
    </row>
    <row r="1844" spans="3:102" s="1" customFormat="1" x14ac:dyDescent="0.25">
      <c r="C1844" s="15"/>
      <c r="F1844" s="26"/>
      <c r="H1844" s="8"/>
      <c r="N1844" s="15"/>
      <c r="S1844" s="8"/>
      <c r="Y1844" s="15"/>
      <c r="AD1844" s="8"/>
      <c r="AJ1844" s="15"/>
      <c r="AO1844" s="8"/>
      <c r="AU1844" s="15"/>
      <c r="AZ1844" s="8"/>
      <c r="BF1844" s="15"/>
      <c r="BK1844" s="8"/>
      <c r="BQ1844" s="15"/>
      <c r="BV1844" s="8"/>
      <c r="BW1844" s="8"/>
      <c r="CB1844" s="15"/>
      <c r="CG1844" s="8"/>
      <c r="CM1844" s="15"/>
      <c r="CR1844" s="8"/>
      <c r="CX1844" s="15"/>
    </row>
    <row r="1845" spans="3:102" s="1" customFormat="1" x14ac:dyDescent="0.25">
      <c r="C1845" s="15"/>
      <c r="F1845" s="26"/>
      <c r="H1845" s="8"/>
      <c r="N1845" s="15"/>
      <c r="S1845" s="8"/>
      <c r="Y1845" s="15"/>
      <c r="AD1845" s="8"/>
      <c r="AJ1845" s="15"/>
      <c r="AO1845" s="8"/>
      <c r="AU1845" s="15"/>
      <c r="AZ1845" s="8"/>
      <c r="BF1845" s="15"/>
      <c r="BK1845" s="8"/>
      <c r="BQ1845" s="15"/>
      <c r="BV1845" s="8"/>
      <c r="BW1845" s="8"/>
      <c r="CB1845" s="15"/>
      <c r="CG1845" s="8"/>
      <c r="CM1845" s="15"/>
      <c r="CR1845" s="8"/>
      <c r="CX1845" s="15"/>
    </row>
    <row r="1846" spans="3:102" s="1" customFormat="1" x14ac:dyDescent="0.25">
      <c r="C1846" s="15"/>
      <c r="F1846" s="26"/>
      <c r="H1846" s="8"/>
      <c r="N1846" s="15"/>
      <c r="S1846" s="8"/>
      <c r="Y1846" s="15"/>
      <c r="AD1846" s="8"/>
      <c r="AJ1846" s="15"/>
      <c r="AO1846" s="8"/>
      <c r="AU1846" s="15"/>
      <c r="AZ1846" s="8"/>
      <c r="BF1846" s="15"/>
      <c r="BK1846" s="8"/>
      <c r="BQ1846" s="15"/>
      <c r="BV1846" s="8"/>
      <c r="BW1846" s="8"/>
      <c r="CB1846" s="15"/>
      <c r="CG1846" s="8"/>
      <c r="CM1846" s="15"/>
      <c r="CR1846" s="8"/>
      <c r="CX1846" s="15"/>
    </row>
    <row r="1847" spans="3:102" s="1" customFormat="1" x14ac:dyDescent="0.25">
      <c r="C1847" s="15"/>
      <c r="F1847" s="26"/>
      <c r="H1847" s="8"/>
      <c r="N1847" s="15"/>
      <c r="S1847" s="8"/>
      <c r="Y1847" s="15"/>
      <c r="AD1847" s="8"/>
      <c r="AJ1847" s="15"/>
      <c r="AO1847" s="8"/>
      <c r="AU1847" s="15"/>
      <c r="AZ1847" s="8"/>
      <c r="BF1847" s="15"/>
      <c r="BK1847" s="8"/>
      <c r="BQ1847" s="15"/>
      <c r="BV1847" s="8"/>
      <c r="BW1847" s="8"/>
      <c r="CB1847" s="15"/>
      <c r="CG1847" s="8"/>
      <c r="CM1847" s="15"/>
      <c r="CR1847" s="8"/>
      <c r="CX1847" s="15"/>
    </row>
    <row r="1848" spans="3:102" s="1" customFormat="1" x14ac:dyDescent="0.25">
      <c r="C1848" s="15"/>
      <c r="F1848" s="26"/>
      <c r="H1848" s="8"/>
      <c r="N1848" s="15"/>
      <c r="S1848" s="8"/>
      <c r="Y1848" s="15"/>
      <c r="AD1848" s="8"/>
      <c r="AJ1848" s="15"/>
      <c r="AO1848" s="8"/>
      <c r="AU1848" s="15"/>
      <c r="AZ1848" s="8"/>
      <c r="BF1848" s="15"/>
      <c r="BK1848" s="8"/>
      <c r="BQ1848" s="15"/>
      <c r="BV1848" s="8"/>
      <c r="BW1848" s="8"/>
      <c r="CB1848" s="15"/>
      <c r="CG1848" s="8"/>
      <c r="CM1848" s="15"/>
      <c r="CR1848" s="8"/>
      <c r="CX1848" s="15"/>
    </row>
    <row r="1849" spans="3:102" s="1" customFormat="1" x14ac:dyDescent="0.25">
      <c r="C1849" s="15"/>
      <c r="F1849" s="26"/>
      <c r="H1849" s="8"/>
      <c r="N1849" s="15"/>
      <c r="S1849" s="8"/>
      <c r="Y1849" s="15"/>
      <c r="AD1849" s="8"/>
      <c r="AJ1849" s="15"/>
      <c r="AO1849" s="8"/>
      <c r="AU1849" s="15"/>
      <c r="AZ1849" s="8"/>
      <c r="BF1849" s="15"/>
      <c r="BK1849" s="8"/>
      <c r="BQ1849" s="15"/>
      <c r="BV1849" s="8"/>
      <c r="BW1849" s="8"/>
      <c r="CB1849" s="15"/>
      <c r="CG1849" s="8"/>
      <c r="CM1849" s="15"/>
      <c r="CR1849" s="8"/>
      <c r="CX1849" s="15"/>
    </row>
    <row r="1850" spans="3:102" s="1" customFormat="1" x14ac:dyDescent="0.25">
      <c r="C1850" s="15"/>
      <c r="F1850" s="26"/>
      <c r="H1850" s="8"/>
      <c r="N1850" s="15"/>
      <c r="S1850" s="8"/>
      <c r="Y1850" s="15"/>
      <c r="AD1850" s="8"/>
      <c r="AJ1850" s="15"/>
      <c r="AO1850" s="8"/>
      <c r="AU1850" s="15"/>
      <c r="AZ1850" s="8"/>
      <c r="BF1850" s="15"/>
      <c r="BK1850" s="8"/>
      <c r="BQ1850" s="15"/>
      <c r="BV1850" s="8"/>
      <c r="BW1850" s="8"/>
      <c r="CB1850" s="15"/>
      <c r="CG1850" s="8"/>
      <c r="CM1850" s="15"/>
      <c r="CR1850" s="8"/>
      <c r="CX1850" s="15"/>
    </row>
    <row r="1851" spans="3:102" s="1" customFormat="1" x14ac:dyDescent="0.25">
      <c r="C1851" s="15"/>
      <c r="F1851" s="26"/>
      <c r="H1851" s="8"/>
      <c r="N1851" s="15"/>
      <c r="S1851" s="8"/>
      <c r="Y1851" s="15"/>
      <c r="AD1851" s="8"/>
      <c r="AJ1851" s="15"/>
      <c r="AO1851" s="8"/>
      <c r="AU1851" s="15"/>
      <c r="AZ1851" s="8"/>
      <c r="BF1851" s="15"/>
      <c r="BK1851" s="8"/>
      <c r="BQ1851" s="15"/>
      <c r="BV1851" s="8"/>
      <c r="BW1851" s="8"/>
      <c r="CB1851" s="15"/>
      <c r="CG1851" s="8"/>
      <c r="CM1851" s="15"/>
      <c r="CR1851" s="8"/>
      <c r="CX1851" s="15"/>
    </row>
    <row r="1852" spans="3:102" s="1" customFormat="1" x14ac:dyDescent="0.25">
      <c r="C1852" s="15"/>
      <c r="F1852" s="26"/>
      <c r="H1852" s="8"/>
      <c r="N1852" s="15"/>
      <c r="S1852" s="8"/>
      <c r="Y1852" s="15"/>
      <c r="AD1852" s="8"/>
      <c r="AJ1852" s="15"/>
      <c r="AO1852" s="8"/>
      <c r="AU1852" s="15"/>
      <c r="AZ1852" s="8"/>
      <c r="BF1852" s="15"/>
      <c r="BK1852" s="8"/>
      <c r="BQ1852" s="15"/>
      <c r="BV1852" s="8"/>
      <c r="BW1852" s="8"/>
      <c r="CB1852" s="15"/>
      <c r="CG1852" s="8"/>
      <c r="CM1852" s="15"/>
      <c r="CR1852" s="8"/>
      <c r="CX1852" s="15"/>
    </row>
    <row r="1853" spans="3:102" s="1" customFormat="1" x14ac:dyDescent="0.25">
      <c r="C1853" s="15"/>
      <c r="F1853" s="26"/>
      <c r="H1853" s="8"/>
      <c r="N1853" s="15"/>
      <c r="S1853" s="8"/>
      <c r="Y1853" s="15"/>
      <c r="AD1853" s="8"/>
      <c r="AJ1853" s="15"/>
      <c r="AO1853" s="8"/>
      <c r="AU1853" s="15"/>
      <c r="AZ1853" s="8"/>
      <c r="BF1853" s="15"/>
      <c r="BK1853" s="8"/>
      <c r="BQ1853" s="15"/>
      <c r="BV1853" s="8"/>
      <c r="BW1853" s="8"/>
      <c r="CB1853" s="15"/>
      <c r="CG1853" s="8"/>
      <c r="CM1853" s="15"/>
      <c r="CR1853" s="8"/>
      <c r="CX1853" s="15"/>
    </row>
    <row r="1854" spans="3:102" s="1" customFormat="1" x14ac:dyDescent="0.25">
      <c r="C1854" s="15"/>
      <c r="F1854" s="26"/>
      <c r="H1854" s="8"/>
      <c r="N1854" s="15"/>
      <c r="S1854" s="8"/>
      <c r="Y1854" s="15"/>
      <c r="AD1854" s="8"/>
      <c r="AJ1854" s="15"/>
      <c r="AO1854" s="8"/>
      <c r="AU1854" s="15"/>
      <c r="AZ1854" s="8"/>
      <c r="BF1854" s="15"/>
      <c r="BK1854" s="8"/>
      <c r="BQ1854" s="15"/>
      <c r="BV1854" s="8"/>
      <c r="BW1854" s="8"/>
      <c r="CB1854" s="15"/>
      <c r="CG1854" s="8"/>
      <c r="CM1854" s="15"/>
      <c r="CR1854" s="8"/>
      <c r="CX1854" s="15"/>
    </row>
    <row r="1855" spans="3:102" s="1" customFormat="1" x14ac:dyDescent="0.25">
      <c r="C1855" s="15"/>
      <c r="F1855" s="26"/>
      <c r="H1855" s="8"/>
      <c r="N1855" s="15"/>
      <c r="S1855" s="8"/>
      <c r="Y1855" s="15"/>
      <c r="AD1855" s="8"/>
      <c r="AJ1855" s="15"/>
      <c r="AO1855" s="8"/>
      <c r="AU1855" s="15"/>
      <c r="AZ1855" s="8"/>
      <c r="BF1855" s="15"/>
      <c r="BK1855" s="8"/>
      <c r="BQ1855" s="15"/>
      <c r="BV1855" s="8"/>
      <c r="BW1855" s="8"/>
      <c r="CB1855" s="15"/>
      <c r="CG1855" s="8"/>
      <c r="CM1855" s="15"/>
      <c r="CR1855" s="8"/>
      <c r="CX1855" s="15"/>
    </row>
    <row r="1856" spans="3:102" s="1" customFormat="1" x14ac:dyDescent="0.25">
      <c r="C1856" s="15"/>
      <c r="F1856" s="26"/>
      <c r="H1856" s="8"/>
      <c r="N1856" s="15"/>
      <c r="S1856" s="8"/>
      <c r="Y1856" s="15"/>
      <c r="AD1856" s="8"/>
      <c r="AJ1856" s="15"/>
      <c r="AO1856" s="8"/>
      <c r="AU1856" s="15"/>
      <c r="AZ1856" s="8"/>
      <c r="BF1856" s="15"/>
      <c r="BK1856" s="8"/>
      <c r="BQ1856" s="15"/>
      <c r="BV1856" s="8"/>
      <c r="BW1856" s="8"/>
      <c r="CB1856" s="15"/>
      <c r="CG1856" s="8"/>
      <c r="CM1856" s="15"/>
      <c r="CR1856" s="8"/>
      <c r="CX1856" s="15"/>
    </row>
    <row r="1857" spans="3:102" s="1" customFormat="1" x14ac:dyDescent="0.25">
      <c r="C1857" s="15"/>
      <c r="F1857" s="26"/>
      <c r="H1857" s="8"/>
      <c r="N1857" s="15"/>
      <c r="S1857" s="8"/>
      <c r="Y1857" s="15"/>
      <c r="AD1857" s="8"/>
      <c r="AJ1857" s="15"/>
      <c r="AO1857" s="8"/>
      <c r="AU1857" s="15"/>
      <c r="AZ1857" s="8"/>
      <c r="BF1857" s="15"/>
      <c r="BK1857" s="8"/>
      <c r="BQ1857" s="15"/>
      <c r="BV1857" s="8"/>
      <c r="BW1857" s="8"/>
      <c r="CB1857" s="15"/>
      <c r="CG1857" s="8"/>
      <c r="CM1857" s="15"/>
      <c r="CR1857" s="8"/>
      <c r="CX1857" s="15"/>
    </row>
    <row r="1858" spans="3:102" s="1" customFormat="1" x14ac:dyDescent="0.25">
      <c r="C1858" s="15"/>
      <c r="F1858" s="26"/>
      <c r="H1858" s="8"/>
      <c r="N1858" s="15"/>
      <c r="S1858" s="8"/>
      <c r="Y1858" s="15"/>
      <c r="AD1858" s="8"/>
      <c r="AJ1858" s="15"/>
      <c r="AO1858" s="8"/>
      <c r="AU1858" s="15"/>
      <c r="AZ1858" s="8"/>
      <c r="BF1858" s="15"/>
      <c r="BK1858" s="8"/>
      <c r="BQ1858" s="15"/>
      <c r="BV1858" s="8"/>
      <c r="BW1858" s="8"/>
      <c r="CB1858" s="15"/>
      <c r="CG1858" s="8"/>
      <c r="CM1858" s="15"/>
      <c r="CR1858" s="8"/>
      <c r="CX1858" s="15"/>
    </row>
    <row r="1859" spans="3:102" s="1" customFormat="1" x14ac:dyDescent="0.25">
      <c r="C1859" s="15"/>
      <c r="F1859" s="26"/>
      <c r="H1859" s="8"/>
      <c r="N1859" s="15"/>
      <c r="S1859" s="8"/>
      <c r="Y1859" s="15"/>
      <c r="AD1859" s="8"/>
      <c r="AJ1859" s="15"/>
      <c r="AO1859" s="8"/>
      <c r="AU1859" s="15"/>
      <c r="AZ1859" s="8"/>
      <c r="BF1859" s="15"/>
      <c r="BK1859" s="8"/>
      <c r="BQ1859" s="15"/>
      <c r="BV1859" s="8"/>
      <c r="BW1859" s="8"/>
      <c r="CB1859" s="15"/>
      <c r="CG1859" s="8"/>
      <c r="CM1859" s="15"/>
      <c r="CR1859" s="8"/>
      <c r="CX1859" s="15"/>
    </row>
    <row r="1860" spans="3:102" s="1" customFormat="1" x14ac:dyDescent="0.25">
      <c r="C1860" s="15"/>
      <c r="F1860" s="26"/>
      <c r="H1860" s="8"/>
      <c r="N1860" s="15"/>
      <c r="S1860" s="8"/>
      <c r="Y1860" s="15"/>
      <c r="AD1860" s="8"/>
      <c r="AJ1860" s="15"/>
      <c r="AO1860" s="8"/>
      <c r="AU1860" s="15"/>
      <c r="AZ1860" s="8"/>
      <c r="BF1860" s="15"/>
      <c r="BK1860" s="8"/>
      <c r="BQ1860" s="15"/>
      <c r="BV1860" s="8"/>
      <c r="BW1860" s="8"/>
      <c r="CB1860" s="15"/>
      <c r="CG1860" s="8"/>
      <c r="CM1860" s="15"/>
      <c r="CR1860" s="8"/>
      <c r="CX1860" s="15"/>
    </row>
    <row r="1861" spans="3:102" s="1" customFormat="1" x14ac:dyDescent="0.25">
      <c r="C1861" s="15"/>
      <c r="F1861" s="26"/>
      <c r="H1861" s="8"/>
      <c r="N1861" s="15"/>
      <c r="S1861" s="8"/>
      <c r="Y1861" s="15"/>
      <c r="AD1861" s="8"/>
      <c r="AJ1861" s="15"/>
      <c r="AO1861" s="8"/>
      <c r="AU1861" s="15"/>
      <c r="AZ1861" s="8"/>
      <c r="BF1861" s="15"/>
      <c r="BK1861" s="8"/>
      <c r="BQ1861" s="15"/>
      <c r="BV1861" s="8"/>
      <c r="BW1861" s="8"/>
      <c r="CB1861" s="15"/>
      <c r="CG1861" s="8"/>
      <c r="CM1861" s="15"/>
      <c r="CR1861" s="8"/>
      <c r="CX1861" s="15"/>
    </row>
    <row r="1862" spans="3:102" s="1" customFormat="1" x14ac:dyDescent="0.25">
      <c r="C1862" s="15"/>
      <c r="F1862" s="26"/>
      <c r="H1862" s="8"/>
      <c r="N1862" s="15"/>
      <c r="S1862" s="8"/>
      <c r="Y1862" s="15"/>
      <c r="AD1862" s="8"/>
      <c r="AJ1862" s="15"/>
      <c r="AO1862" s="8"/>
      <c r="AU1862" s="15"/>
      <c r="AZ1862" s="8"/>
      <c r="BF1862" s="15"/>
      <c r="BK1862" s="8"/>
      <c r="BQ1862" s="15"/>
      <c r="BV1862" s="8"/>
      <c r="BW1862" s="8"/>
      <c r="CB1862" s="15"/>
      <c r="CG1862" s="8"/>
      <c r="CM1862" s="15"/>
      <c r="CR1862" s="8"/>
      <c r="CX1862" s="15"/>
    </row>
    <row r="1863" spans="3:102" s="1" customFormat="1" x14ac:dyDescent="0.25">
      <c r="C1863" s="15"/>
      <c r="F1863" s="26"/>
      <c r="H1863" s="8"/>
      <c r="N1863" s="15"/>
      <c r="S1863" s="8"/>
      <c r="Y1863" s="15"/>
      <c r="AD1863" s="8"/>
      <c r="AJ1863" s="15"/>
      <c r="AO1863" s="8"/>
      <c r="AU1863" s="15"/>
      <c r="AZ1863" s="8"/>
      <c r="BF1863" s="15"/>
      <c r="BK1863" s="8"/>
      <c r="BQ1863" s="15"/>
      <c r="BV1863" s="8"/>
      <c r="BW1863" s="8"/>
      <c r="CB1863" s="15"/>
      <c r="CG1863" s="8"/>
      <c r="CM1863" s="15"/>
      <c r="CR1863" s="8"/>
      <c r="CX1863" s="15"/>
    </row>
    <row r="1864" spans="3:102" s="1" customFormat="1" x14ac:dyDescent="0.25">
      <c r="C1864" s="15"/>
      <c r="F1864" s="26"/>
      <c r="H1864" s="8"/>
      <c r="N1864" s="15"/>
      <c r="S1864" s="8"/>
      <c r="Y1864" s="15"/>
      <c r="AD1864" s="8"/>
      <c r="AJ1864" s="15"/>
      <c r="AO1864" s="8"/>
      <c r="AU1864" s="15"/>
      <c r="AZ1864" s="8"/>
      <c r="BF1864" s="15"/>
      <c r="BK1864" s="8"/>
      <c r="BQ1864" s="15"/>
      <c r="BV1864" s="8"/>
      <c r="BW1864" s="8"/>
      <c r="CB1864" s="15"/>
      <c r="CG1864" s="8"/>
      <c r="CM1864" s="15"/>
      <c r="CR1864" s="8"/>
      <c r="CX1864" s="15"/>
    </row>
    <row r="1865" spans="3:102" s="1" customFormat="1" x14ac:dyDescent="0.25">
      <c r="C1865" s="15"/>
      <c r="F1865" s="26"/>
      <c r="H1865" s="8"/>
      <c r="N1865" s="15"/>
      <c r="S1865" s="8"/>
      <c r="Y1865" s="15"/>
      <c r="AD1865" s="8"/>
      <c r="AJ1865" s="15"/>
      <c r="AO1865" s="8"/>
      <c r="AU1865" s="15"/>
      <c r="AZ1865" s="8"/>
      <c r="BF1865" s="15"/>
      <c r="BK1865" s="8"/>
      <c r="BQ1865" s="15"/>
      <c r="BV1865" s="8"/>
      <c r="BW1865" s="8"/>
      <c r="CB1865" s="15"/>
      <c r="CG1865" s="8"/>
      <c r="CM1865" s="15"/>
      <c r="CR1865" s="8"/>
      <c r="CX1865" s="15"/>
    </row>
    <row r="1866" spans="3:102" s="1" customFormat="1" x14ac:dyDescent="0.25">
      <c r="C1866" s="15"/>
      <c r="F1866" s="26"/>
      <c r="H1866" s="8"/>
      <c r="N1866" s="15"/>
      <c r="S1866" s="8"/>
      <c r="Y1866" s="15"/>
      <c r="AD1866" s="8"/>
      <c r="AJ1866" s="15"/>
      <c r="AO1866" s="8"/>
      <c r="AU1866" s="15"/>
      <c r="AZ1866" s="8"/>
      <c r="BF1866" s="15"/>
      <c r="BK1866" s="8"/>
      <c r="BQ1866" s="15"/>
      <c r="BV1866" s="8"/>
      <c r="BW1866" s="8"/>
      <c r="CB1866" s="15"/>
      <c r="CG1866" s="8"/>
      <c r="CM1866" s="15"/>
      <c r="CR1866" s="8"/>
      <c r="CX1866" s="15"/>
    </row>
    <row r="1867" spans="3:102" s="1" customFormat="1" x14ac:dyDescent="0.25">
      <c r="C1867" s="15"/>
      <c r="F1867" s="26"/>
      <c r="H1867" s="8"/>
      <c r="N1867" s="15"/>
      <c r="S1867" s="8"/>
      <c r="Y1867" s="15"/>
      <c r="AD1867" s="8"/>
      <c r="AJ1867" s="15"/>
      <c r="AO1867" s="8"/>
      <c r="AU1867" s="15"/>
      <c r="AZ1867" s="8"/>
      <c r="BF1867" s="15"/>
      <c r="BK1867" s="8"/>
      <c r="BQ1867" s="15"/>
      <c r="BV1867" s="8"/>
      <c r="BW1867" s="8"/>
      <c r="CB1867" s="15"/>
      <c r="CG1867" s="8"/>
      <c r="CM1867" s="15"/>
      <c r="CR1867" s="8"/>
      <c r="CX1867" s="15"/>
    </row>
    <row r="1868" spans="3:102" s="1" customFormat="1" x14ac:dyDescent="0.25">
      <c r="C1868" s="15"/>
      <c r="F1868" s="26"/>
      <c r="H1868" s="8"/>
      <c r="N1868" s="15"/>
      <c r="S1868" s="8"/>
      <c r="Y1868" s="15"/>
      <c r="AD1868" s="8"/>
      <c r="AJ1868" s="15"/>
      <c r="AO1868" s="8"/>
      <c r="AU1868" s="15"/>
      <c r="AZ1868" s="8"/>
      <c r="BF1868" s="15"/>
      <c r="BK1868" s="8"/>
      <c r="BQ1868" s="15"/>
      <c r="BV1868" s="8"/>
      <c r="BW1868" s="8"/>
      <c r="CB1868" s="15"/>
      <c r="CG1868" s="8"/>
      <c r="CM1868" s="15"/>
      <c r="CR1868" s="8"/>
      <c r="CX1868" s="15"/>
    </row>
    <row r="1869" spans="3:102" s="1" customFormat="1" x14ac:dyDescent="0.25">
      <c r="C1869" s="15"/>
      <c r="F1869" s="26"/>
      <c r="H1869" s="8"/>
      <c r="N1869" s="15"/>
      <c r="S1869" s="8"/>
      <c r="Y1869" s="15"/>
      <c r="AD1869" s="8"/>
      <c r="AJ1869" s="15"/>
      <c r="AO1869" s="8"/>
      <c r="AU1869" s="15"/>
      <c r="AZ1869" s="8"/>
      <c r="BF1869" s="15"/>
      <c r="BK1869" s="8"/>
      <c r="BQ1869" s="15"/>
      <c r="BV1869" s="8"/>
      <c r="BW1869" s="8"/>
      <c r="CB1869" s="15"/>
      <c r="CG1869" s="8"/>
      <c r="CM1869" s="15"/>
      <c r="CR1869" s="8"/>
      <c r="CX1869" s="15"/>
    </row>
    <row r="1870" spans="3:102" s="1" customFormat="1" x14ac:dyDescent="0.25">
      <c r="C1870" s="15"/>
      <c r="F1870" s="26"/>
      <c r="H1870" s="8"/>
      <c r="N1870" s="15"/>
      <c r="S1870" s="8"/>
      <c r="Y1870" s="15"/>
      <c r="AD1870" s="8"/>
      <c r="AJ1870" s="15"/>
      <c r="AO1870" s="8"/>
      <c r="AU1870" s="15"/>
      <c r="AZ1870" s="8"/>
      <c r="BF1870" s="15"/>
      <c r="BK1870" s="8"/>
      <c r="BQ1870" s="15"/>
      <c r="BV1870" s="8"/>
      <c r="BW1870" s="8"/>
      <c r="CB1870" s="15"/>
      <c r="CG1870" s="8"/>
      <c r="CM1870" s="15"/>
      <c r="CR1870" s="8"/>
      <c r="CX1870" s="15"/>
    </row>
    <row r="1871" spans="3:102" s="1" customFormat="1" x14ac:dyDescent="0.25">
      <c r="C1871" s="15"/>
      <c r="F1871" s="26"/>
      <c r="H1871" s="8"/>
      <c r="N1871" s="15"/>
      <c r="S1871" s="8"/>
      <c r="Y1871" s="15"/>
      <c r="AD1871" s="8"/>
      <c r="AJ1871" s="15"/>
      <c r="AO1871" s="8"/>
      <c r="AU1871" s="15"/>
      <c r="AZ1871" s="8"/>
      <c r="BF1871" s="15"/>
      <c r="BK1871" s="8"/>
      <c r="BQ1871" s="15"/>
      <c r="BV1871" s="8"/>
      <c r="BW1871" s="8"/>
      <c r="CB1871" s="15"/>
      <c r="CG1871" s="8"/>
      <c r="CM1871" s="15"/>
      <c r="CR1871" s="8"/>
      <c r="CX1871" s="15"/>
    </row>
    <row r="1872" spans="3:102" s="1" customFormat="1" x14ac:dyDescent="0.25">
      <c r="C1872" s="15"/>
      <c r="F1872" s="26"/>
      <c r="H1872" s="8"/>
      <c r="N1872" s="15"/>
      <c r="S1872" s="8"/>
      <c r="Y1872" s="15"/>
      <c r="AD1872" s="8"/>
      <c r="AJ1872" s="15"/>
      <c r="AO1872" s="8"/>
      <c r="AU1872" s="15"/>
      <c r="AZ1872" s="8"/>
      <c r="BF1872" s="15"/>
      <c r="BK1872" s="8"/>
      <c r="BQ1872" s="15"/>
      <c r="BV1872" s="8"/>
      <c r="BW1872" s="8"/>
      <c r="CB1872" s="15"/>
      <c r="CG1872" s="8"/>
      <c r="CM1872" s="15"/>
      <c r="CR1872" s="8"/>
      <c r="CX1872" s="15"/>
    </row>
    <row r="1873" spans="3:102" s="1" customFormat="1" x14ac:dyDescent="0.25">
      <c r="C1873" s="15"/>
      <c r="F1873" s="26"/>
      <c r="H1873" s="8"/>
      <c r="N1873" s="15"/>
      <c r="S1873" s="8"/>
      <c r="Y1873" s="15"/>
      <c r="AD1873" s="8"/>
      <c r="AJ1873" s="15"/>
      <c r="AO1873" s="8"/>
      <c r="AU1873" s="15"/>
      <c r="AZ1873" s="8"/>
      <c r="BF1873" s="15"/>
      <c r="BK1873" s="8"/>
      <c r="BQ1873" s="15"/>
      <c r="BV1873" s="8"/>
      <c r="BW1873" s="8"/>
      <c r="CB1873" s="15"/>
      <c r="CG1873" s="8"/>
      <c r="CM1873" s="15"/>
      <c r="CR1873" s="8"/>
      <c r="CX1873" s="15"/>
    </row>
    <row r="1874" spans="3:102" s="1" customFormat="1" x14ac:dyDescent="0.25">
      <c r="C1874" s="15"/>
      <c r="F1874" s="26"/>
      <c r="H1874" s="8"/>
      <c r="N1874" s="15"/>
      <c r="S1874" s="8"/>
      <c r="Y1874" s="15"/>
      <c r="AD1874" s="8"/>
      <c r="AJ1874" s="15"/>
      <c r="AO1874" s="8"/>
      <c r="AU1874" s="15"/>
      <c r="AZ1874" s="8"/>
      <c r="BF1874" s="15"/>
      <c r="BK1874" s="8"/>
      <c r="BQ1874" s="15"/>
      <c r="BV1874" s="8"/>
      <c r="BW1874" s="8"/>
      <c r="CB1874" s="15"/>
      <c r="CG1874" s="8"/>
      <c r="CM1874" s="15"/>
      <c r="CR1874" s="8"/>
      <c r="CX1874" s="15"/>
    </row>
    <row r="1875" spans="3:102" s="1" customFormat="1" x14ac:dyDescent="0.25">
      <c r="C1875" s="15"/>
      <c r="F1875" s="26"/>
      <c r="H1875" s="8"/>
      <c r="N1875" s="15"/>
      <c r="S1875" s="8"/>
      <c r="Y1875" s="15"/>
      <c r="AD1875" s="8"/>
      <c r="AJ1875" s="15"/>
      <c r="AO1875" s="8"/>
      <c r="AU1875" s="15"/>
      <c r="AZ1875" s="8"/>
      <c r="BF1875" s="15"/>
      <c r="BK1875" s="8"/>
      <c r="BQ1875" s="15"/>
      <c r="BV1875" s="8"/>
      <c r="BW1875" s="8"/>
      <c r="CB1875" s="15"/>
      <c r="CG1875" s="8"/>
      <c r="CM1875" s="15"/>
      <c r="CR1875" s="8"/>
      <c r="CX1875" s="15"/>
    </row>
    <row r="1876" spans="3:102" s="1" customFormat="1" x14ac:dyDescent="0.25">
      <c r="C1876" s="15"/>
      <c r="F1876" s="26"/>
      <c r="H1876" s="8"/>
      <c r="N1876" s="15"/>
      <c r="S1876" s="8"/>
      <c r="Y1876" s="15"/>
      <c r="AD1876" s="8"/>
      <c r="AJ1876" s="15"/>
      <c r="AO1876" s="8"/>
      <c r="AU1876" s="15"/>
      <c r="AZ1876" s="8"/>
      <c r="BF1876" s="15"/>
      <c r="BK1876" s="8"/>
      <c r="BQ1876" s="15"/>
      <c r="BV1876" s="8"/>
      <c r="BW1876" s="8"/>
      <c r="CB1876" s="15"/>
      <c r="CG1876" s="8"/>
      <c r="CM1876" s="15"/>
      <c r="CR1876" s="8"/>
      <c r="CX1876" s="15"/>
    </row>
    <row r="1877" spans="3:102" s="1" customFormat="1" x14ac:dyDescent="0.25">
      <c r="C1877" s="15"/>
      <c r="F1877" s="26"/>
      <c r="H1877" s="8"/>
      <c r="N1877" s="15"/>
      <c r="S1877" s="8"/>
      <c r="Y1877" s="15"/>
      <c r="AD1877" s="8"/>
      <c r="AJ1877" s="15"/>
      <c r="AO1877" s="8"/>
      <c r="AU1877" s="15"/>
      <c r="AZ1877" s="8"/>
      <c r="BF1877" s="15"/>
      <c r="BK1877" s="8"/>
      <c r="BQ1877" s="15"/>
      <c r="BV1877" s="8"/>
      <c r="BW1877" s="8"/>
      <c r="CB1877" s="15"/>
      <c r="CG1877" s="8"/>
      <c r="CM1877" s="15"/>
      <c r="CR1877" s="8"/>
      <c r="CX1877" s="15"/>
    </row>
  </sheetData>
  <conditionalFormatting sqref="F3:G1048576 AM32:AN1048576 AB32:AC1048576 Q32:R1048576 AX32:AY1048576 BI32:BJ1048576 BT32:BU1048576 CE32:CF1048576 CP32:CQ1048576">
    <cfRule type="cellIs" dxfId="229" priority="1442" operator="equal">
      <formula>0</formula>
    </cfRule>
  </conditionalFormatting>
  <conditionalFormatting sqref="Y5:Y10 Y12:Y17 Y19:Y24 Y26:Y31">
    <cfRule type="cellIs" dxfId="227" priority="1025" operator="lessThan">
      <formula>0</formula>
    </cfRule>
  </conditionalFormatting>
  <conditionalFormatting sqref="AJ5:AJ10 AJ12:AJ17 AJ19:AJ24 AJ26:AJ31">
    <cfRule type="cellIs" dxfId="226" priority="1021" operator="lessThan">
      <formula>0</formula>
    </cfRule>
  </conditionalFormatting>
  <conditionalFormatting sqref="AU5:AU10 AU12:AU17 AU19:AU24 AU26:AU31">
    <cfRule type="cellIs" dxfId="225" priority="1017" operator="lessThan">
      <formula>0</formula>
    </cfRule>
  </conditionalFormatting>
  <conditionalFormatting sqref="BF5:BF10 BF12:BF17 BF19:BF24 BF26:BF31">
    <cfRule type="cellIs" dxfId="224" priority="1013" operator="lessThan">
      <formula>0</formula>
    </cfRule>
  </conditionalFormatting>
  <conditionalFormatting sqref="BQ5:BQ10 BQ12:BQ17 BQ19:BQ24 BQ26:BQ31">
    <cfRule type="cellIs" dxfId="222" priority="1009" operator="lessThan">
      <formula>0</formula>
    </cfRule>
  </conditionalFormatting>
  <conditionalFormatting sqref="CB5:CB10 CB12:CB17 CB19:CB24 CB26:CB31">
    <cfRule type="cellIs" dxfId="221" priority="1005" operator="lessThan">
      <formula>0</formula>
    </cfRule>
  </conditionalFormatting>
  <conditionalFormatting sqref="CM5:CM10 CM12:CM17 CM19:CM24 CM26:CM31">
    <cfRule type="cellIs" dxfId="220" priority="1001" operator="lessThan">
      <formula>0</formula>
    </cfRule>
  </conditionalFormatting>
  <conditionalFormatting sqref="CX5:CX10 CX12:CX17 CX19:CX24 CX26:CX31">
    <cfRule type="cellIs" dxfId="219" priority="997" operator="lessThan">
      <formula>0</formula>
    </cfRule>
  </conditionalFormatting>
  <conditionalFormatting sqref="M4:M31">
    <cfRule type="cellIs" dxfId="187" priority="861" operator="lessThan">
      <formula>0</formula>
    </cfRule>
  </conditionalFormatting>
  <conditionalFormatting sqref="I4:J9 I11:J16 I18:J23 I25:J30">
    <cfRule type="cellIs" dxfId="185" priority="672" operator="greaterThan">
      <formula>0</formula>
    </cfRule>
  </conditionalFormatting>
  <conditionalFormatting sqref="U4:U9 U11:U16 U18:U23 U25:U30">
    <cfRule type="cellIs" dxfId="183" priority="666" operator="greaterThan">
      <formula>0</formula>
    </cfRule>
  </conditionalFormatting>
  <conditionalFormatting sqref="AF4:AF9 AF11:AF16 AF18:AF23 AF25:AF30">
    <cfRule type="cellIs" dxfId="182" priority="663" operator="greaterThan">
      <formula>0</formula>
    </cfRule>
  </conditionalFormatting>
  <conditionalFormatting sqref="AQ4:AQ9 AQ11:AQ16 AQ18:AQ23 AQ25:AQ30">
    <cfRule type="cellIs" dxfId="181" priority="662" operator="greaterThan">
      <formula>0</formula>
    </cfRule>
  </conditionalFormatting>
  <conditionalFormatting sqref="BB4:BB9 BB11:BB16 BB18:BB23 BB25:BB30">
    <cfRule type="cellIs" dxfId="180" priority="661" operator="greaterThan">
      <formula>0</formula>
    </cfRule>
  </conditionalFormatting>
  <conditionalFormatting sqref="BM4:BM9 BM11:BM16 BM18:BM23 BM25:BM30">
    <cfRule type="cellIs" dxfId="179" priority="660" operator="greaterThan">
      <formula>0</formula>
    </cfRule>
  </conditionalFormatting>
  <conditionalFormatting sqref="BX4:BX9 BX11:BX16 BX18:BX23 BX25:BX30">
    <cfRule type="cellIs" dxfId="178" priority="659" operator="greaterThan">
      <formula>0</formula>
    </cfRule>
  </conditionalFormatting>
  <conditionalFormatting sqref="CI4:CI9 CI11:CI16 CI18:CI23 CI25:CI30">
    <cfRule type="cellIs" dxfId="177" priority="658" operator="greaterThan">
      <formula>0</formula>
    </cfRule>
  </conditionalFormatting>
  <conditionalFormatting sqref="CT4:CT9 CT11:CT16 CT18:CT23 CT25:CT30">
    <cfRule type="cellIs" dxfId="176" priority="657" operator="greaterThan">
      <formula>0</formula>
    </cfRule>
  </conditionalFormatting>
  <conditionalFormatting sqref="AM3:AN31">
    <cfRule type="cellIs" dxfId="142" priority="430" operator="equal">
      <formula>0</formula>
    </cfRule>
  </conditionalFormatting>
  <conditionalFormatting sqref="AB3:AC31">
    <cfRule type="cellIs" dxfId="141" priority="428" operator="equal">
      <formula>0</formula>
    </cfRule>
  </conditionalFormatting>
  <conditionalFormatting sqref="Q3:R31">
    <cfRule type="cellIs" dxfId="140" priority="426" operator="equal">
      <formula>0</formula>
    </cfRule>
  </conditionalFormatting>
  <conditionalFormatting sqref="T4:T9 T11:T16 T18:T23 T25:T30">
    <cfRule type="cellIs" dxfId="139" priority="357" operator="greaterThan">
      <formula>0</formula>
    </cfRule>
  </conditionalFormatting>
  <conditionalFormatting sqref="AE4:AE9 AE11:AE16 AE18:AE23 AE25:AE30">
    <cfRule type="cellIs" dxfId="138" priority="356" operator="greaterThan">
      <formula>0</formula>
    </cfRule>
  </conditionalFormatting>
  <conditionalFormatting sqref="AP4:AP9 AP11:AP16 AP18:AP23 AP25:AP30">
    <cfRule type="cellIs" dxfId="137" priority="355" operator="greaterThan">
      <formula>0</formula>
    </cfRule>
  </conditionalFormatting>
  <conditionalFormatting sqref="BA4:BA9 BA11:BA16 BA18:BA23 BA25:BA30">
    <cfRule type="cellIs" dxfId="136" priority="354" operator="greaterThan">
      <formula>0</formula>
    </cfRule>
  </conditionalFormatting>
  <conditionalFormatting sqref="BL4:BL9 BL11:BL16 BL18:BL23 BL25:BL30">
    <cfRule type="cellIs" dxfId="135" priority="353" operator="greaterThan">
      <formula>0</formula>
    </cfRule>
  </conditionalFormatting>
  <conditionalFormatting sqref="CH4:CH9 CH11:CH16 CH18:CH23 CH25:CH30">
    <cfRule type="cellIs" dxfId="133" priority="351" operator="greaterThan">
      <formula>0</formula>
    </cfRule>
  </conditionalFormatting>
  <conditionalFormatting sqref="CS4:CS9 CS11:CS16 CS18:CS23 CS25:CS30">
    <cfRule type="cellIs" dxfId="132" priority="350" operator="greaterThan">
      <formula>0</formula>
    </cfRule>
  </conditionalFormatting>
  <conditionalFormatting sqref="AT4:AT31">
    <cfRule type="cellIs" dxfId="97" priority="301" operator="lessThan">
      <formula>0</formula>
    </cfRule>
  </conditionalFormatting>
  <conditionalFormatting sqref="AX3:AY31">
    <cfRule type="cellIs" dxfId="95" priority="260" operator="equal">
      <formula>0</formula>
    </cfRule>
  </conditionalFormatting>
  <conditionalFormatting sqref="AI4:AI31">
    <cfRule type="cellIs" dxfId="93" priority="137" operator="lessThan">
      <formula>0</formula>
    </cfRule>
  </conditionalFormatting>
  <conditionalFormatting sqref="X4:X31">
    <cfRule type="cellIs" dxfId="92" priority="136" operator="lessThan">
      <formula>0</formula>
    </cfRule>
  </conditionalFormatting>
  <conditionalFormatting sqref="BI3:BJ31">
    <cfRule type="cellIs" dxfId="90" priority="123" operator="equal">
      <formula>0</formula>
    </cfRule>
  </conditionalFormatting>
  <conditionalFormatting sqref="BT3:BU31">
    <cfRule type="cellIs" dxfId="88" priority="120" operator="equal">
      <formula>0</formula>
    </cfRule>
  </conditionalFormatting>
  <conditionalFormatting sqref="CE3:CF31">
    <cfRule type="cellIs" dxfId="87" priority="118" operator="equal">
      <formula>0</formula>
    </cfRule>
  </conditionalFormatting>
  <conditionalFormatting sqref="CP3:CQ31">
    <cfRule type="cellIs" dxfId="86" priority="116" operator="equal">
      <formula>0</formula>
    </cfRule>
  </conditionalFormatting>
  <conditionalFormatting sqref="CA11:CA31">
    <cfRule type="cellIs" dxfId="52" priority="49" operator="lessThan">
      <formula>0</formula>
    </cfRule>
  </conditionalFormatting>
  <conditionalFormatting sqref="BE4:BE31">
    <cfRule type="cellIs" dxfId="16" priority="11" operator="lessThan">
      <formula>0</formula>
    </cfRule>
  </conditionalFormatting>
  <conditionalFormatting sqref="CA4:CA10">
    <cfRule type="cellIs" dxfId="15" priority="10" operator="lessThan">
      <formula>0</formula>
    </cfRule>
  </conditionalFormatting>
  <conditionalFormatting sqref="BP4:BP31">
    <cfRule type="cellIs" dxfId="14" priority="9" operator="lessThan">
      <formula>0</formula>
    </cfRule>
  </conditionalFormatting>
  <conditionalFormatting sqref="CL11:CL31">
    <cfRule type="cellIs" dxfId="12" priority="8" operator="lessThan">
      <formula>0</formula>
    </cfRule>
  </conditionalFormatting>
  <conditionalFormatting sqref="CL4:CL10">
    <cfRule type="cellIs" dxfId="11" priority="7" operator="lessThan">
      <formula>0</formula>
    </cfRule>
  </conditionalFormatting>
  <conditionalFormatting sqref="CW11:CW31">
    <cfRule type="cellIs" dxfId="10" priority="6" operator="lessThan">
      <formula>0</formula>
    </cfRule>
  </conditionalFormatting>
  <conditionalFormatting sqref="CW4:CW10">
    <cfRule type="cellIs" dxfId="9" priority="5" operator="lessThan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SEMAINE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infobam</dc:creator>
  <cp:lastModifiedBy>infobam</cp:lastModifiedBy>
  <cp:lastPrinted>2019-03-25T08:52:32Z</cp:lastPrinted>
  <dcterms:created xsi:type="dcterms:W3CDTF">2019-03-06T08:11:49Z</dcterms:created>
  <dcterms:modified xsi:type="dcterms:W3CDTF">2019-03-29T06:48:24Z</dcterms:modified>
</cp:coreProperties>
</file>