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Sainteloc\A faire\"/>
    </mc:Choice>
  </mc:AlternateContent>
  <xr:revisionPtr revIDLastSave="0" documentId="13_ncr:1_{E9EE62E5-264F-42A6-9A85-1E5D9A54708B}" xr6:coauthVersionLast="45" xr6:coauthVersionMax="45" xr10:uidLastSave="{00000000-0000-0000-0000-000000000000}"/>
  <bookViews>
    <workbookView xWindow="-120" yWindow="-120" windowWidth="20730" windowHeight="11160" activeTab="2" xr2:uid="{B402660D-EC3C-4374-B2DE-C0DED05BD374}"/>
  </bookViews>
  <sheets>
    <sheet name="Menu" sheetId="2" r:id="rId1"/>
    <sheet name="Rallye" sheetId="4" r:id="rId2"/>
    <sheet name="Moteur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" i="1" l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16" i="1"/>
  <c r="D17" i="1"/>
  <c r="D18" i="1"/>
  <c r="D19" i="1"/>
  <c r="D20" i="1"/>
  <c r="D21" i="1"/>
  <c r="D15" i="1"/>
  <c r="D12" i="1"/>
  <c r="D13" i="1"/>
  <c r="D14" i="1"/>
  <c r="D11" i="1"/>
  <c r="D10" i="1"/>
  <c r="D9" i="1"/>
  <c r="D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16" i="1"/>
  <c r="C17" i="1"/>
  <c r="H17" i="1" s="1"/>
  <c r="C18" i="1"/>
  <c r="H18" i="1" s="1"/>
  <c r="C15" i="1"/>
  <c r="C10" i="1"/>
  <c r="C11" i="1"/>
  <c r="C12" i="1"/>
  <c r="C13" i="1"/>
  <c r="C14" i="1"/>
  <c r="C9" i="1"/>
  <c r="C8" i="1"/>
  <c r="H8" i="1" s="1"/>
  <c r="I35" i="1" l="1"/>
  <c r="J35" i="1" s="1"/>
  <c r="H35" i="1"/>
  <c r="H14" i="1"/>
  <c r="I14" i="1"/>
  <c r="J14" i="1" s="1"/>
  <c r="I34" i="1"/>
  <c r="J34" i="1" s="1"/>
  <c r="H34" i="1"/>
  <c r="I61" i="1"/>
  <c r="J61" i="1" s="1"/>
  <c r="H61" i="1"/>
  <c r="I60" i="1"/>
  <c r="J60" i="1" s="1"/>
  <c r="H60" i="1"/>
  <c r="I59" i="1"/>
  <c r="J59" i="1" s="1"/>
  <c r="H59" i="1"/>
  <c r="I58" i="1"/>
  <c r="J58" i="1" s="1"/>
  <c r="H58" i="1"/>
  <c r="I57" i="1"/>
  <c r="J57" i="1" s="1"/>
  <c r="H57" i="1"/>
  <c r="H56" i="1"/>
  <c r="I56" i="1"/>
  <c r="J56" i="1" s="1"/>
  <c r="I55" i="1"/>
  <c r="J55" i="1" s="1"/>
  <c r="H55" i="1"/>
  <c r="I54" i="1"/>
  <c r="J54" i="1" s="1"/>
  <c r="I53" i="1"/>
  <c r="J53" i="1" s="1"/>
  <c r="H53" i="1"/>
  <c r="H52" i="1"/>
  <c r="I52" i="1"/>
  <c r="J52" i="1" s="1"/>
  <c r="I51" i="1"/>
  <c r="J51" i="1" s="1"/>
  <c r="H51" i="1"/>
  <c r="I50" i="1"/>
  <c r="J50" i="1" s="1"/>
  <c r="I49" i="1"/>
  <c r="J49" i="1" s="1"/>
  <c r="H49" i="1"/>
  <c r="H48" i="1"/>
  <c r="I48" i="1"/>
  <c r="J48" i="1" s="1"/>
  <c r="I47" i="1"/>
  <c r="J47" i="1" s="1"/>
  <c r="H47" i="1"/>
  <c r="I46" i="1"/>
  <c r="J46" i="1" s="1"/>
  <c r="H46" i="1"/>
  <c r="I45" i="1"/>
  <c r="J45" i="1" s="1"/>
  <c r="H45" i="1"/>
  <c r="I44" i="1"/>
  <c r="J44" i="1" s="1"/>
  <c r="I43" i="1"/>
  <c r="J43" i="1" s="1"/>
  <c r="H43" i="1"/>
  <c r="I42" i="1"/>
  <c r="J42" i="1" s="1"/>
  <c r="H41" i="1"/>
  <c r="I40" i="1"/>
  <c r="J40" i="1" s="1"/>
  <c r="I39" i="1"/>
  <c r="J39" i="1" s="1"/>
  <c r="H39" i="1"/>
  <c r="I38" i="1"/>
  <c r="J38" i="1" s="1"/>
  <c r="H37" i="1"/>
  <c r="I36" i="1"/>
  <c r="J36" i="1" s="1"/>
  <c r="I33" i="1"/>
  <c r="J33" i="1" s="1"/>
  <c r="H33" i="1"/>
  <c r="I32" i="1"/>
  <c r="J32" i="1" s="1"/>
  <c r="I31" i="1"/>
  <c r="J31" i="1" s="1"/>
  <c r="H31" i="1"/>
  <c r="I30" i="1"/>
  <c r="J30" i="1" s="1"/>
  <c r="H30" i="1"/>
  <c r="I29" i="1"/>
  <c r="J29" i="1" s="1"/>
  <c r="H29" i="1"/>
  <c r="I28" i="1"/>
  <c r="J28" i="1" s="1"/>
  <c r="H28" i="1"/>
  <c r="I27" i="1"/>
  <c r="J27" i="1" s="1"/>
  <c r="H27" i="1"/>
  <c r="I26" i="1"/>
  <c r="J26" i="1" s="1"/>
  <c r="H26" i="1"/>
  <c r="I25" i="1"/>
  <c r="J25" i="1" s="1"/>
  <c r="H25" i="1"/>
  <c r="I24" i="1"/>
  <c r="J24" i="1" s="1"/>
  <c r="I23" i="1"/>
  <c r="J23" i="1" s="1"/>
  <c r="H23" i="1"/>
  <c r="H22" i="1"/>
  <c r="I22" i="1"/>
  <c r="J22" i="1" s="1"/>
  <c r="I21" i="1"/>
  <c r="J21" i="1" s="1"/>
  <c r="H21" i="1"/>
  <c r="I20" i="1"/>
  <c r="J20" i="1" s="1"/>
  <c r="I19" i="1"/>
  <c r="J19" i="1" s="1"/>
  <c r="H19" i="1"/>
  <c r="I18" i="1"/>
  <c r="J18" i="1" s="1"/>
  <c r="I17" i="1"/>
  <c r="J17" i="1" s="1"/>
  <c r="I16" i="1"/>
  <c r="J16" i="1" s="1"/>
  <c r="H15" i="1"/>
  <c r="I13" i="1"/>
  <c r="J13" i="1" s="1"/>
  <c r="H12" i="1"/>
  <c r="H11" i="1"/>
  <c r="I11" i="1"/>
  <c r="J11" i="1" s="1"/>
  <c r="I10" i="1"/>
  <c r="J10" i="1" s="1"/>
  <c r="I9" i="1"/>
  <c r="J9" i="1" s="1"/>
  <c r="I15" i="1" l="1"/>
  <c r="J15" i="1" s="1"/>
  <c r="I37" i="1"/>
  <c r="J37" i="1" s="1"/>
  <c r="I41" i="1"/>
  <c r="J41" i="1" s="1"/>
  <c r="I8" i="1"/>
  <c r="J8" i="1" s="1"/>
  <c r="I12" i="1"/>
  <c r="J12" i="1" s="1"/>
  <c r="H36" i="1"/>
  <c r="H40" i="1"/>
  <c r="H44" i="1"/>
  <c r="H10" i="1"/>
  <c r="H9" i="1"/>
  <c r="H20" i="1"/>
  <c r="H24" i="1"/>
  <c r="H32" i="1"/>
  <c r="H38" i="1"/>
  <c r="H42" i="1"/>
  <c r="H50" i="1"/>
  <c r="H54" i="1"/>
  <c r="H13" i="1"/>
  <c r="H16" i="1"/>
</calcChain>
</file>

<file path=xl/sharedStrings.xml><?xml version="1.0" encoding="utf-8"?>
<sst xmlns="http://schemas.openxmlformats.org/spreadsheetml/2006/main" count="295" uniqueCount="71">
  <si>
    <t>MOTEUR</t>
  </si>
  <si>
    <t>Moteur</t>
  </si>
  <si>
    <t>025</t>
  </si>
  <si>
    <t>031</t>
  </si>
  <si>
    <t>Turbo</t>
  </si>
  <si>
    <t>Collecteur echappement</t>
  </si>
  <si>
    <t>Sonde LAMBDA</t>
  </si>
  <si>
    <t>Bougies</t>
  </si>
  <si>
    <t>Bobines</t>
  </si>
  <si>
    <t>POP OFF</t>
  </si>
  <si>
    <t>Alternateur</t>
  </si>
  <si>
    <t>18-1</t>
  </si>
  <si>
    <t>19-1</t>
  </si>
  <si>
    <t>19-2</t>
  </si>
  <si>
    <t>19-3</t>
  </si>
  <si>
    <t>Volant moteur</t>
  </si>
  <si>
    <t>Démarreur</t>
  </si>
  <si>
    <t>20-1</t>
  </si>
  <si>
    <t>Pompe a eau</t>
  </si>
  <si>
    <t>Echangeur</t>
  </si>
  <si>
    <t>Pompe HP mécanique</t>
  </si>
  <si>
    <t xml:space="preserve">Pompe essence basse pression </t>
  </si>
  <si>
    <t>Pompes de gavage + filtres</t>
  </si>
  <si>
    <t>Electrovanne WG</t>
  </si>
  <si>
    <t>Electrovanne VVT</t>
  </si>
  <si>
    <t>Papillon motorisé</t>
  </si>
  <si>
    <t>Réservoir</t>
  </si>
  <si>
    <t>Total après révision</t>
  </si>
  <si>
    <t>Total</t>
  </si>
  <si>
    <t>Vérifier avec 
acquis</t>
  </si>
  <si>
    <t>Alerte</t>
  </si>
  <si>
    <t>Potentiel</t>
  </si>
  <si>
    <t>OK pr le prochain rallye</t>
  </si>
  <si>
    <t>OUI</t>
  </si>
  <si>
    <t>test</t>
  </si>
  <si>
    <t>course</t>
  </si>
  <si>
    <t>Test</t>
  </si>
  <si>
    <t>Course</t>
  </si>
  <si>
    <t>Informations</t>
  </si>
  <si>
    <t>Chassis utilisé</t>
  </si>
  <si>
    <t>MONTE CARLO</t>
  </si>
  <si>
    <t>ROME</t>
  </si>
  <si>
    <t>Préconisation</t>
  </si>
  <si>
    <t xml:space="preserve">Expérience </t>
  </si>
  <si>
    <t>Suivi kilométrique après chaque rallye 2020</t>
  </si>
  <si>
    <t>Bougies 1</t>
  </si>
  <si>
    <t>Bougies2</t>
  </si>
  <si>
    <t>Bobines 1</t>
  </si>
  <si>
    <t>Bobines 2</t>
  </si>
  <si>
    <t>1</t>
  </si>
  <si>
    <t>2</t>
  </si>
  <si>
    <t>3</t>
  </si>
  <si>
    <t>TOUQUET</t>
  </si>
  <si>
    <t>4</t>
  </si>
  <si>
    <t>YIXI 08493G</t>
  </si>
  <si>
    <t>FGSM 35403G</t>
  </si>
  <si>
    <t>JNZA-08319A</t>
  </si>
  <si>
    <t>QBOQ-23408W</t>
  </si>
  <si>
    <t>WHDR-24526A</t>
  </si>
  <si>
    <t>W903 VW31760</t>
  </si>
  <si>
    <t>F167-BD9655</t>
  </si>
  <si>
    <t>E413-F9594</t>
  </si>
  <si>
    <t>A763-V0605 (EOTQ)</t>
  </si>
  <si>
    <t>D405-Y1071 (RLXY)</t>
  </si>
  <si>
    <t>O 487</t>
  </si>
  <si>
    <t>B 304 / O218 / E889</t>
  </si>
  <si>
    <t>V13</t>
  </si>
  <si>
    <t>18-1A</t>
  </si>
  <si>
    <t>18-1B</t>
  </si>
  <si>
    <t>19-1B</t>
  </si>
  <si>
    <t>19-1A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</si>
</sst>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 Narrow"/>
      <family val="2"/>
    </font>
    <font>
      <sz val="11"/>
      <name val="Arial Black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03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49" fontId="0" fillId="6" borderId="5" xfId="0" applyNumberFormat="1" applyFill="1" applyBorder="1" applyAlignment="1">
      <alignment horizontal="left"/>
    </xf>
    <xf numFmtId="49" fontId="0" fillId="6" borderId="1" xfId="0" applyNumberFormat="1" applyFill="1" applyBorder="1" applyAlignment="1">
      <alignment horizontal="left"/>
    </xf>
    <xf numFmtId="49" fontId="0" fillId="6" borderId="8" xfId="0" applyNumberFormat="1" applyFill="1" applyBorder="1" applyAlignment="1">
      <alignment horizontal="left"/>
    </xf>
    <xf numFmtId="49" fontId="0" fillId="7" borderId="5" xfId="0" applyNumberFormat="1" applyFill="1" applyBorder="1" applyAlignment="1">
      <alignment horizontal="left"/>
    </xf>
    <xf numFmtId="49" fontId="0" fillId="7" borderId="1" xfId="0" applyNumberFormat="1" applyFill="1" applyBorder="1" applyAlignment="1">
      <alignment horizontal="left"/>
    </xf>
    <xf numFmtId="49" fontId="0" fillId="7" borderId="8" xfId="0" applyNumberFormat="1" applyFill="1" applyBorder="1" applyAlignment="1">
      <alignment horizontal="left"/>
    </xf>
    <xf numFmtId="49" fontId="0" fillId="7" borderId="12" xfId="0" applyNumberFormat="1" applyFill="1" applyBorder="1" applyAlignment="1">
      <alignment horizontal="left"/>
    </xf>
    <xf numFmtId="49" fontId="0" fillId="7" borderId="13" xfId="0" applyNumberFormat="1" applyFill="1" applyBorder="1" applyAlignment="1">
      <alignment horizontal="left"/>
    </xf>
    <xf numFmtId="0" fontId="6" fillId="8" borderId="14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49" fontId="0" fillId="8" borderId="5" xfId="0" applyNumberFormat="1" applyFill="1" applyBorder="1" applyAlignment="1">
      <alignment horizontal="left"/>
    </xf>
    <xf numFmtId="49" fontId="0" fillId="8" borderId="12" xfId="0" applyNumberFormat="1" applyFill="1" applyBorder="1" applyAlignment="1">
      <alignment horizontal="left"/>
    </xf>
    <xf numFmtId="49" fontId="0" fillId="6" borderId="13" xfId="0" applyNumberFormat="1" applyFill="1" applyBorder="1" applyAlignment="1">
      <alignment horizontal="left"/>
    </xf>
    <xf numFmtId="49" fontId="0" fillId="8" borderId="1" xfId="0" applyNumberFormat="1" applyFill="1" applyBorder="1" applyAlignment="1">
      <alignment horizontal="left"/>
    </xf>
    <xf numFmtId="49" fontId="0" fillId="6" borderId="16" xfId="0" applyNumberFormat="1" applyFill="1" applyBorder="1" applyAlignment="1">
      <alignment horizontal="left"/>
    </xf>
    <xf numFmtId="49" fontId="0" fillId="6" borderId="17" xfId="0" applyNumberFormat="1" applyFill="1" applyBorder="1" applyAlignment="1">
      <alignment horizontal="left"/>
    </xf>
    <xf numFmtId="0" fontId="5" fillId="0" borderId="4" xfId="0" applyFont="1" applyBorder="1" applyAlignment="1">
      <alignment horizontal="center" vertical="center" wrapText="1"/>
    </xf>
    <xf numFmtId="49" fontId="0" fillId="6" borderId="19" xfId="0" applyNumberFormat="1" applyFill="1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31" xfId="0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32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9" fillId="11" borderId="2" xfId="0" applyFont="1" applyFill="1" applyBorder="1" applyAlignment="1"/>
    <xf numFmtId="0" fontId="9" fillId="11" borderId="3" xfId="0" applyFont="1" applyFill="1" applyBorder="1" applyAlignment="1"/>
    <xf numFmtId="0" fontId="0" fillId="2" borderId="13" xfId="0" applyFill="1" applyBorder="1" applyAlignment="1">
      <alignment horizontal="center"/>
    </xf>
    <xf numFmtId="0" fontId="0" fillId="0" borderId="53" xfId="0" applyBorder="1" applyAlignment="1">
      <alignment horizontal="center"/>
    </xf>
    <xf numFmtId="0" fontId="5" fillId="0" borderId="46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8" xfId="0" applyFont="1" applyBorder="1" applyAlignment="1">
      <alignment horizontal="left" vertical="center" wrapText="1"/>
    </xf>
    <xf numFmtId="0" fontId="0" fillId="0" borderId="54" xfId="0" applyBorder="1" applyAlignment="1">
      <alignment horizontal="center"/>
    </xf>
    <xf numFmtId="0" fontId="5" fillId="0" borderId="38" xfId="0" applyFont="1" applyBorder="1" applyAlignment="1">
      <alignment horizontal="left" vertical="center"/>
    </xf>
    <xf numFmtId="0" fontId="0" fillId="0" borderId="19" xfId="0" applyBorder="1" applyAlignment="1">
      <alignment horizontal="center"/>
    </xf>
    <xf numFmtId="0" fontId="5" fillId="0" borderId="52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 textRotation="90"/>
    </xf>
    <xf numFmtId="0" fontId="0" fillId="10" borderId="39" xfId="0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54" xfId="0" applyFill="1" applyBorder="1" applyAlignment="1">
      <alignment horizontal="center"/>
    </xf>
    <xf numFmtId="49" fontId="0" fillId="6" borderId="12" xfId="0" applyNumberFormat="1" applyFill="1" applyBorder="1" applyAlignment="1">
      <alignment horizontal="left"/>
    </xf>
    <xf numFmtId="0" fontId="0" fillId="10" borderId="55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6" fillId="0" borderId="0" xfId="0" applyFont="1"/>
    <xf numFmtId="0" fontId="5" fillId="0" borderId="28" xfId="0" applyFont="1" applyBorder="1" applyAlignment="1">
      <alignment horizontal="center" vertical="center"/>
    </xf>
    <xf numFmtId="0" fontId="6" fillId="14" borderId="5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6" fillId="14" borderId="8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4" borderId="13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6" fillId="17" borderId="5" xfId="0" applyFont="1" applyFill="1" applyBorder="1" applyAlignment="1">
      <alignment horizontal="center"/>
    </xf>
    <xf numFmtId="0" fontId="0" fillId="2" borderId="5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17" borderId="5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6" fillId="17" borderId="8" xfId="0" applyFont="1" applyFill="1" applyBorder="1" applyAlignment="1">
      <alignment horizontal="center" vertical="center"/>
    </xf>
    <xf numFmtId="0" fontId="6" fillId="17" borderId="12" xfId="0" applyFont="1" applyFill="1" applyBorder="1" applyAlignment="1">
      <alignment horizontal="center" vertical="center"/>
    </xf>
    <xf numFmtId="0" fontId="6" fillId="17" borderId="1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12" borderId="27" xfId="0" applyFill="1" applyBorder="1" applyAlignment="1">
      <alignment horizontal="center" vertical="center" textRotation="90"/>
    </xf>
    <xf numFmtId="0" fontId="0" fillId="12" borderId="22" xfId="0" applyFill="1" applyBorder="1" applyAlignment="1">
      <alignment horizontal="center" vertical="center" textRotation="90"/>
    </xf>
    <xf numFmtId="0" fontId="0" fillId="12" borderId="24" xfId="0" applyFill="1" applyBorder="1" applyAlignment="1">
      <alignment horizontal="center" vertical="center" textRotation="90"/>
    </xf>
    <xf numFmtId="0" fontId="0" fillId="12" borderId="7" xfId="0" applyFill="1" applyBorder="1" applyAlignment="1">
      <alignment horizontal="center" vertical="center" textRotation="90"/>
    </xf>
    <xf numFmtId="0" fontId="0" fillId="12" borderId="10" xfId="0" applyFill="1" applyBorder="1" applyAlignment="1">
      <alignment horizontal="center" vertical="center" textRotation="90"/>
    </xf>
    <xf numFmtId="0" fontId="0" fillId="12" borderId="11" xfId="0" applyFill="1" applyBorder="1" applyAlignment="1">
      <alignment horizontal="center" vertical="center" textRotation="90"/>
    </xf>
    <xf numFmtId="0" fontId="1" fillId="11" borderId="35" xfId="0" applyFont="1" applyFill="1" applyBorder="1" applyAlignment="1">
      <alignment horizontal="center" vertical="center" textRotation="90"/>
    </xf>
    <xf numFmtId="0" fontId="1" fillId="11" borderId="36" xfId="0" applyFont="1" applyFill="1" applyBorder="1" applyAlignment="1">
      <alignment horizontal="center" vertical="center" textRotation="90"/>
    </xf>
    <xf numFmtId="0" fontId="0" fillId="12" borderId="41" xfId="0" applyFill="1" applyBorder="1" applyAlignment="1">
      <alignment horizontal="center" vertical="center" textRotation="90"/>
    </xf>
    <xf numFmtId="0" fontId="0" fillId="12" borderId="33" xfId="0" applyFill="1" applyBorder="1" applyAlignment="1">
      <alignment horizontal="center" vertical="center" textRotation="90"/>
    </xf>
    <xf numFmtId="0" fontId="0" fillId="12" borderId="34" xfId="0" applyFill="1" applyBorder="1" applyAlignment="1">
      <alignment horizontal="center" vertical="center" textRotation="90"/>
    </xf>
    <xf numFmtId="0" fontId="9" fillId="11" borderId="37" xfId="0" applyFont="1" applyFill="1" applyBorder="1" applyAlignment="1">
      <alignment horizontal="center"/>
    </xf>
    <xf numFmtId="0" fontId="9" fillId="11" borderId="48" xfId="0" applyFont="1" applyFill="1" applyBorder="1" applyAlignment="1">
      <alignment horizontal="center"/>
    </xf>
    <xf numFmtId="0" fontId="9" fillId="11" borderId="38" xfId="0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9" borderId="43" xfId="0" applyFill="1" applyBorder="1" applyAlignment="1">
      <alignment horizontal="center" vertical="center"/>
    </xf>
    <xf numFmtId="0" fontId="0" fillId="9" borderId="46" xfId="0" applyFill="1" applyBorder="1" applyAlignment="1">
      <alignment horizontal="center" vertical="center"/>
    </xf>
    <xf numFmtId="0" fontId="0" fillId="13" borderId="44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0" xfId="0" applyFont="1" applyBorder="1" applyAlignment="1">
      <alignment horizontal="left" vertical="center" wrapText="1"/>
    </xf>
    <xf numFmtId="0" fontId="5" fillId="0" borderId="24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5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9" borderId="21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4" fillId="5" borderId="47" xfId="1" applyFont="1" applyFill="1" applyBorder="1" applyAlignment="1">
      <alignment horizontal="center" vertical="center"/>
    </xf>
    <xf numFmtId="0" fontId="4" fillId="5" borderId="49" xfId="1" applyFont="1" applyFill="1" applyBorder="1" applyAlignment="1">
      <alignment horizontal="center" vertical="center"/>
    </xf>
    <xf numFmtId="0" fontId="4" fillId="5" borderId="46" xfId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/>
    </xf>
    <xf numFmtId="0" fontId="7" fillId="0" borderId="24" xfId="0" applyFont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38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24" xfId="0" applyFont="1" applyBorder="1" applyAlignment="1">
      <alignment horizontal="left" vertical="center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/>
    </xf>
    <xf numFmtId="0" fontId="5" fillId="0" borderId="20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center" vertical="center"/>
    </xf>
    <xf numFmtId="0" fontId="0" fillId="0" borderId="0" xfId="0" applyFill="1"/>
    <xf numFmtId="0" fontId="5" fillId="0" borderId="6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21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/>
    </xf>
    <xf numFmtId="0" fontId="5" fillId="0" borderId="22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left" vertical="center"/>
    </xf>
    <xf numFmtId="49" fontId="6" fillId="6" borderId="12" xfId="0" applyNumberFormat="1" applyFont="1" applyFill="1" applyBorder="1" applyAlignment="1">
      <alignment horizontal="left"/>
    </xf>
    <xf numFmtId="49" fontId="6" fillId="6" borderId="19" xfId="0" applyNumberFormat="1" applyFont="1" applyFill="1" applyBorder="1" applyAlignment="1">
      <alignment horizontal="left"/>
    </xf>
    <xf numFmtId="49" fontId="6" fillId="6" borderId="13" xfId="0" applyNumberFormat="1" applyFont="1" applyFill="1" applyBorder="1" applyAlignment="1">
      <alignment horizontal="left"/>
    </xf>
    <xf numFmtId="49" fontId="6" fillId="6" borderId="1" xfId="0" applyNumberFormat="1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</cellXfs>
  <cellStyles count="2">
    <cellStyle name="Normal" xfId="0" builtinId="0"/>
    <cellStyle name="Normal_Suivi kilométrique C08 Portugal_1" xfId="1" xr:uid="{E9C9E134-C916-42A0-9A28-509C3BA9D71C}"/>
  </cellStyles>
  <dxfs count="45">
    <dxf>
      <fill>
        <patternFill patternType="gray125">
          <fgColor rgb="FFFF0000"/>
          <bgColor rgb="FFFFC000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0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9</xdr:row>
          <xdr:rowOff>95250</xdr:rowOff>
        </xdr:from>
        <xdr:to>
          <xdr:col>13</xdr:col>
          <xdr:colOff>276225</xdr:colOff>
          <xdr:row>13</xdr:row>
          <xdr:rowOff>47625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13</xdr:row>
          <xdr:rowOff>161925</xdr:rowOff>
        </xdr:from>
        <xdr:to>
          <xdr:col>13</xdr:col>
          <xdr:colOff>285750</xdr:colOff>
          <xdr:row>17</xdr:row>
          <xdr:rowOff>114300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85725</xdr:rowOff>
        </xdr:from>
        <xdr:to>
          <xdr:col>1</xdr:col>
          <xdr:colOff>2190750</xdr:colOff>
          <xdr:row>5</xdr:row>
          <xdr:rowOff>76200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76200</xdr:rowOff>
        </xdr:from>
        <xdr:to>
          <xdr:col>1</xdr:col>
          <xdr:colOff>2181225</xdr:colOff>
          <xdr:row>2</xdr:row>
          <xdr:rowOff>457200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409575</xdr:rowOff>
        </xdr:from>
        <xdr:to>
          <xdr:col>8</xdr:col>
          <xdr:colOff>619125</xdr:colOff>
          <xdr:row>1</xdr:row>
          <xdr:rowOff>1000125</xdr:rowOff>
        </xdr:to>
        <xdr:sp macro="" textlink="">
          <xdr:nvSpPr>
            <xdr:cNvPr id="1043" name="CommandButton3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DCC6F-8EF4-4AC1-A181-EAAFE18FE08A}">
  <sheetPr codeName="Feuil2"/>
  <dimension ref="A1"/>
  <sheetViews>
    <sheetView showGridLines="0" zoomScale="85" zoomScaleNormal="85" workbookViewId="0">
      <selection activeCell="N20" sqref="N20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r:id="rId4">
            <anchor moveWithCells="1">
              <from>
                <xdr:col>11</xdr:col>
                <xdr:colOff>66675</xdr:colOff>
                <xdr:row>9</xdr:row>
                <xdr:rowOff>95250</xdr:rowOff>
              </from>
              <to>
                <xdr:col>13</xdr:col>
                <xdr:colOff>276225</xdr:colOff>
                <xdr:row>13</xdr:row>
                <xdr:rowOff>47625</xdr:rowOff>
              </to>
            </anchor>
          </controlPr>
        </control>
      </mc:Choice>
      <mc:Fallback>
        <control shapeId="2051" r:id="rId3" name="CommandButton1"/>
      </mc:Fallback>
    </mc:AlternateContent>
    <mc:AlternateContent xmlns:mc="http://schemas.openxmlformats.org/markup-compatibility/2006">
      <mc:Choice Requires="x14">
        <control shapeId="2053" r:id="rId5" name="CommandButton2">
          <controlPr defaultSize="0" autoLine="0" r:id="rId6">
            <anchor moveWithCells="1">
              <from>
                <xdr:col>11</xdr:col>
                <xdr:colOff>76200</xdr:colOff>
                <xdr:row>13</xdr:row>
                <xdr:rowOff>161925</xdr:rowOff>
              </from>
              <to>
                <xdr:col>13</xdr:col>
                <xdr:colOff>285750</xdr:colOff>
                <xdr:row>17</xdr:row>
                <xdr:rowOff>114300</xdr:rowOff>
              </to>
            </anchor>
          </controlPr>
        </control>
      </mc:Choice>
      <mc:Fallback>
        <control shapeId="2053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84A9E-482A-4249-82DC-FC23355DC610}">
  <sheetPr codeName="Feuil4"/>
  <dimension ref="A1:Y10"/>
  <sheetViews>
    <sheetView workbookViewId="0">
      <selection activeCell="H14" sqref="H14"/>
    </sheetView>
  </sheetViews>
  <sheetFormatPr baseColWidth="10" defaultRowHeight="15" x14ac:dyDescent="0.25"/>
  <cols>
    <col min="1" max="1" width="17" style="69" customWidth="1"/>
    <col min="2" max="2" width="11.42578125" style="69" customWidth="1"/>
    <col min="3" max="16384" width="11.42578125" style="69"/>
  </cols>
  <sheetData>
    <row r="1" spans="1:25" x14ac:dyDescent="0.25">
      <c r="A1" s="111"/>
      <c r="B1" s="107" t="s">
        <v>40</v>
      </c>
      <c r="C1" s="108"/>
      <c r="D1" s="103" t="s">
        <v>41</v>
      </c>
      <c r="E1" s="104"/>
      <c r="F1" s="103" t="s">
        <v>52</v>
      </c>
      <c r="G1" s="104"/>
      <c r="H1" s="103"/>
      <c r="I1" s="104"/>
      <c r="J1" s="103"/>
      <c r="K1" s="104"/>
      <c r="L1" s="103"/>
      <c r="M1" s="104"/>
      <c r="N1" s="116"/>
      <c r="O1" s="104"/>
      <c r="P1" s="118"/>
      <c r="Q1" s="112"/>
      <c r="R1" s="112"/>
      <c r="S1" s="112"/>
      <c r="T1" s="112"/>
      <c r="U1" s="112"/>
      <c r="V1" s="112"/>
      <c r="W1" s="112"/>
      <c r="X1" s="112"/>
      <c r="Y1" s="112"/>
    </row>
    <row r="2" spans="1:25" ht="15.75" thickBot="1" x14ac:dyDescent="0.3">
      <c r="A2" s="111"/>
      <c r="B2" s="109"/>
      <c r="C2" s="110"/>
      <c r="D2" s="105"/>
      <c r="E2" s="106"/>
      <c r="F2" s="105"/>
      <c r="G2" s="106"/>
      <c r="H2" s="105"/>
      <c r="I2" s="106"/>
      <c r="J2" s="105"/>
      <c r="K2" s="106"/>
      <c r="L2" s="114"/>
      <c r="M2" s="115"/>
      <c r="N2" s="117"/>
      <c r="O2" s="115"/>
      <c r="P2" s="119"/>
      <c r="Q2" s="113"/>
      <c r="R2" s="113"/>
      <c r="S2" s="113"/>
      <c r="T2" s="113"/>
      <c r="U2" s="113"/>
      <c r="V2" s="113"/>
      <c r="W2" s="113"/>
      <c r="X2" s="113"/>
      <c r="Y2" s="113"/>
    </row>
    <row r="3" spans="1:25" ht="15.75" thickBot="1" x14ac:dyDescent="0.3">
      <c r="A3" s="75" t="s">
        <v>39</v>
      </c>
      <c r="B3" s="76" t="s">
        <v>36</v>
      </c>
      <c r="C3" s="77" t="s">
        <v>37</v>
      </c>
      <c r="D3" s="76" t="s">
        <v>36</v>
      </c>
      <c r="E3" s="77" t="s">
        <v>37</v>
      </c>
      <c r="F3" s="76" t="s">
        <v>36</v>
      </c>
      <c r="G3" s="77" t="s">
        <v>37</v>
      </c>
      <c r="H3" s="76" t="s">
        <v>36</v>
      </c>
      <c r="I3" s="77" t="s">
        <v>37</v>
      </c>
      <c r="J3" s="76" t="s">
        <v>36</v>
      </c>
      <c r="K3" s="77" t="s">
        <v>37</v>
      </c>
      <c r="L3" s="78" t="s">
        <v>36</v>
      </c>
      <c r="M3" s="79" t="s">
        <v>37</v>
      </c>
      <c r="N3" s="79" t="s">
        <v>36</v>
      </c>
      <c r="O3" s="79" t="s">
        <v>37</v>
      </c>
      <c r="P3" s="77" t="s">
        <v>36</v>
      </c>
      <c r="Q3" s="80" t="s">
        <v>37</v>
      </c>
      <c r="R3" s="81" t="s">
        <v>36</v>
      </c>
      <c r="S3" s="81" t="s">
        <v>37</v>
      </c>
      <c r="T3" s="81" t="s">
        <v>36</v>
      </c>
      <c r="U3" s="81" t="s">
        <v>37</v>
      </c>
      <c r="V3" s="81" t="s">
        <v>36</v>
      </c>
      <c r="W3" s="81" t="s">
        <v>37</v>
      </c>
      <c r="X3" s="81" t="s">
        <v>36</v>
      </c>
      <c r="Y3" s="81" t="s">
        <v>37</v>
      </c>
    </row>
    <row r="4" spans="1:25" x14ac:dyDescent="0.25">
      <c r="A4" s="72" t="s">
        <v>64</v>
      </c>
      <c r="B4" s="82">
        <v>50</v>
      </c>
      <c r="C4" s="83">
        <v>212</v>
      </c>
      <c r="D4" s="82">
        <v>20</v>
      </c>
      <c r="E4" s="83">
        <v>121</v>
      </c>
      <c r="F4" s="82">
        <v>20</v>
      </c>
      <c r="G4" s="83">
        <v>140</v>
      </c>
      <c r="H4" s="82"/>
      <c r="I4" s="83"/>
      <c r="J4" s="82"/>
      <c r="K4" s="83"/>
      <c r="L4" s="84"/>
      <c r="M4" s="85"/>
      <c r="N4" s="84"/>
      <c r="O4" s="85"/>
      <c r="P4" s="86"/>
      <c r="Q4" s="81"/>
      <c r="R4" s="81"/>
      <c r="S4" s="81"/>
      <c r="T4" s="81"/>
      <c r="U4" s="81"/>
      <c r="V4" s="81"/>
      <c r="W4" s="81"/>
      <c r="X4" s="81"/>
      <c r="Y4" s="81"/>
    </row>
    <row r="5" spans="1:25" x14ac:dyDescent="0.25">
      <c r="A5" s="73" t="s">
        <v>65</v>
      </c>
      <c r="B5" s="87">
        <v>0</v>
      </c>
      <c r="C5" s="88">
        <v>0</v>
      </c>
      <c r="D5" s="87">
        <v>0</v>
      </c>
      <c r="E5" s="88">
        <v>0</v>
      </c>
      <c r="F5" s="87">
        <v>41</v>
      </c>
      <c r="G5" s="88">
        <v>140</v>
      </c>
      <c r="H5" s="87"/>
      <c r="I5" s="88"/>
      <c r="J5" s="87"/>
      <c r="K5" s="88"/>
      <c r="L5" s="87"/>
      <c r="M5" s="88"/>
      <c r="N5" s="87"/>
      <c r="O5" s="88"/>
      <c r="P5" s="80"/>
      <c r="Q5" s="81"/>
      <c r="R5" s="81"/>
      <c r="S5" s="81"/>
      <c r="T5" s="81"/>
      <c r="U5" s="81"/>
      <c r="V5" s="81"/>
      <c r="W5" s="81"/>
      <c r="X5" s="81"/>
      <c r="Y5" s="81"/>
    </row>
    <row r="6" spans="1:25" x14ac:dyDescent="0.25">
      <c r="A6" s="74" t="s">
        <v>66</v>
      </c>
      <c r="B6" s="87">
        <v>0</v>
      </c>
      <c r="C6" s="88">
        <v>0</v>
      </c>
      <c r="D6" s="87">
        <v>40</v>
      </c>
      <c r="E6" s="88">
        <v>121</v>
      </c>
      <c r="F6" s="87">
        <v>0</v>
      </c>
      <c r="G6" s="88">
        <v>0</v>
      </c>
      <c r="H6" s="87"/>
      <c r="I6" s="88"/>
      <c r="J6" s="87"/>
      <c r="K6" s="88"/>
      <c r="L6" s="87"/>
      <c r="M6" s="88"/>
      <c r="N6" s="87"/>
      <c r="O6" s="88"/>
      <c r="P6" s="80"/>
      <c r="Q6" s="81"/>
      <c r="R6" s="81"/>
      <c r="S6" s="81"/>
      <c r="T6" s="81"/>
      <c r="U6" s="81"/>
      <c r="V6" s="81"/>
      <c r="W6" s="81"/>
      <c r="X6" s="81"/>
      <c r="Y6" s="81"/>
    </row>
    <row r="7" spans="1:25" x14ac:dyDescent="0.25">
      <c r="A7" s="89"/>
      <c r="B7" s="87"/>
      <c r="C7" s="88"/>
      <c r="D7" s="87"/>
      <c r="E7" s="88"/>
      <c r="F7" s="87"/>
      <c r="G7" s="88"/>
      <c r="H7" s="87"/>
      <c r="I7" s="88"/>
      <c r="J7" s="87"/>
      <c r="K7" s="88"/>
      <c r="L7" s="87"/>
      <c r="M7" s="88"/>
      <c r="N7" s="87"/>
      <c r="O7" s="88"/>
      <c r="P7" s="80"/>
      <c r="Q7" s="81"/>
      <c r="R7" s="81"/>
      <c r="S7" s="81"/>
      <c r="T7" s="81"/>
      <c r="U7" s="81"/>
      <c r="V7" s="81"/>
      <c r="W7" s="81"/>
      <c r="X7" s="81"/>
      <c r="Y7" s="81"/>
    </row>
    <row r="8" spans="1:25" x14ac:dyDescent="0.25">
      <c r="A8" s="90"/>
      <c r="B8" s="87"/>
      <c r="C8" s="88"/>
      <c r="D8" s="87"/>
      <c r="E8" s="88"/>
      <c r="F8" s="87"/>
      <c r="G8" s="88"/>
      <c r="H8" s="87"/>
      <c r="I8" s="88"/>
      <c r="J8" s="87"/>
      <c r="K8" s="88"/>
      <c r="L8" s="87"/>
      <c r="M8" s="88"/>
      <c r="N8" s="87"/>
      <c r="O8" s="88"/>
      <c r="P8" s="80"/>
      <c r="Q8" s="81"/>
      <c r="R8" s="81"/>
      <c r="S8" s="81"/>
      <c r="T8" s="81"/>
      <c r="U8" s="81"/>
      <c r="V8" s="81"/>
      <c r="W8" s="81"/>
      <c r="X8" s="81"/>
      <c r="Y8" s="81"/>
    </row>
    <row r="9" spans="1:25" x14ac:dyDescent="0.25">
      <c r="A9" s="91"/>
      <c r="B9" s="92"/>
      <c r="C9" s="93"/>
      <c r="D9" s="92"/>
      <c r="E9" s="93"/>
      <c r="F9" s="92"/>
      <c r="G9" s="93"/>
      <c r="H9" s="92"/>
      <c r="I9" s="93"/>
      <c r="J9" s="92"/>
      <c r="K9" s="93"/>
      <c r="L9" s="92"/>
      <c r="M9" s="93"/>
      <c r="N9" s="92"/>
      <c r="O9" s="93"/>
      <c r="P9" s="80"/>
      <c r="Q9" s="81"/>
      <c r="R9" s="81"/>
      <c r="S9" s="81"/>
      <c r="T9" s="81"/>
      <c r="U9" s="81"/>
      <c r="V9" s="81"/>
      <c r="W9" s="81"/>
      <c r="X9" s="81"/>
      <c r="Y9" s="81"/>
    </row>
    <row r="10" spans="1:25" ht="15.75" thickBot="1" x14ac:dyDescent="0.3">
      <c r="A10" s="94"/>
      <c r="B10" s="95"/>
      <c r="C10" s="9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80"/>
      <c r="Q10" s="81"/>
      <c r="R10" s="81"/>
      <c r="S10" s="81"/>
      <c r="T10" s="81"/>
      <c r="U10" s="81"/>
      <c r="V10" s="81"/>
      <c r="W10" s="81"/>
      <c r="X10" s="81"/>
      <c r="Y10" s="81"/>
    </row>
  </sheetData>
  <mergeCells count="13">
    <mergeCell ref="X1:Y2"/>
    <mergeCell ref="L1:M2"/>
    <mergeCell ref="N1:O2"/>
    <mergeCell ref="P1:Q2"/>
    <mergeCell ref="R1:S2"/>
    <mergeCell ref="T1:U2"/>
    <mergeCell ref="V1:W2"/>
    <mergeCell ref="J1:K2"/>
    <mergeCell ref="B1:C2"/>
    <mergeCell ref="A1:A2"/>
    <mergeCell ref="D1:E2"/>
    <mergeCell ref="F1:G2"/>
    <mergeCell ref="H1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BE526-D7F2-42D6-A24D-B64306A26A2A}">
  <sheetPr codeName="Feuil1"/>
  <dimension ref="A1:GB61"/>
  <sheetViews>
    <sheetView tabSelected="1" zoomScale="60" zoomScaleNormal="60" workbookViewId="0">
      <pane xSplit="11" ySplit="6" topLeftCell="L31" activePane="bottomRight" state="frozen"/>
      <selection pane="topRight" activeCell="L1" sqref="L1"/>
      <selection pane="bottomLeft" activeCell="A7" sqref="A7"/>
      <selection pane="bottomRight" activeCell="X14" sqref="W14:X14"/>
    </sheetView>
  </sheetViews>
  <sheetFormatPr baseColWidth="10" defaultRowHeight="15" x14ac:dyDescent="0.25"/>
  <cols>
    <col min="1" max="1" width="18.5703125" customWidth="1"/>
    <col min="2" max="2" width="33.85546875" customWidth="1"/>
    <col min="7" max="7" width="14" customWidth="1"/>
    <col min="9" max="9" width="10.28515625" customWidth="1"/>
    <col min="11" max="11" width="39.42578125" customWidth="1"/>
    <col min="12" max="14" width="4.7109375" customWidth="1"/>
    <col min="15" max="16" width="4.7109375" style="69" customWidth="1"/>
    <col min="17" max="184" width="4.7109375" customWidth="1"/>
  </cols>
  <sheetData>
    <row r="1" spans="1:184" ht="21.75" thickBot="1" x14ac:dyDescent="0.4">
      <c r="A1" s="131" t="s">
        <v>44</v>
      </c>
      <c r="B1" s="132"/>
      <c r="C1" s="132"/>
      <c r="D1" s="132"/>
      <c r="E1" s="132"/>
      <c r="F1" s="132"/>
      <c r="G1" s="132"/>
      <c r="H1" s="132"/>
      <c r="I1" s="132"/>
      <c r="J1" s="132"/>
      <c r="K1" s="133"/>
      <c r="L1" s="34"/>
      <c r="M1" s="35"/>
      <c r="N1" s="35"/>
      <c r="O1" s="67"/>
      <c r="P1" s="67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</row>
    <row r="2" spans="1:184" ht="101.25" customHeight="1" thickBot="1" x14ac:dyDescent="0.3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5"/>
      <c r="L2" s="46">
        <v>2018</v>
      </c>
      <c r="M2" s="126" t="s">
        <v>40</v>
      </c>
      <c r="N2" s="127"/>
      <c r="O2" s="126" t="s">
        <v>41</v>
      </c>
      <c r="P2" s="127"/>
      <c r="Q2" s="126" t="s">
        <v>52</v>
      </c>
      <c r="R2" s="127"/>
      <c r="S2" s="126"/>
      <c r="T2" s="127"/>
      <c r="U2" s="126"/>
      <c r="V2" s="127"/>
      <c r="W2" s="126"/>
      <c r="X2" s="127"/>
      <c r="Y2" s="126"/>
      <c r="Z2" s="127"/>
      <c r="AA2" s="126"/>
      <c r="AB2" s="127"/>
      <c r="AC2" s="126"/>
      <c r="AD2" s="127"/>
      <c r="AE2" s="126"/>
      <c r="AF2" s="127"/>
      <c r="AG2" s="126"/>
      <c r="AH2" s="127"/>
      <c r="AI2" s="126"/>
      <c r="AJ2" s="127"/>
      <c r="AK2" s="126"/>
      <c r="AL2" s="127"/>
      <c r="AM2" s="126"/>
      <c r="AN2" s="127"/>
      <c r="AO2" s="126"/>
      <c r="AP2" s="127"/>
      <c r="AQ2" s="126"/>
      <c r="AR2" s="127"/>
      <c r="AS2" s="126"/>
      <c r="AT2" s="127"/>
      <c r="AU2" s="126"/>
      <c r="AV2" s="127"/>
      <c r="AW2" s="126"/>
      <c r="AX2" s="127"/>
      <c r="AY2" s="126"/>
      <c r="AZ2" s="127"/>
      <c r="BA2" s="126"/>
      <c r="BB2" s="127"/>
      <c r="BC2" s="126"/>
      <c r="BD2" s="127"/>
      <c r="BE2" s="126"/>
      <c r="BF2" s="127"/>
      <c r="BG2" s="126"/>
      <c r="BH2" s="127"/>
      <c r="BI2" s="126"/>
      <c r="BJ2" s="127"/>
      <c r="BK2" s="126"/>
      <c r="BL2" s="127"/>
      <c r="BM2" s="126"/>
      <c r="BN2" s="127"/>
      <c r="BO2" s="126"/>
      <c r="BP2" s="127"/>
      <c r="BQ2" s="126"/>
      <c r="BR2" s="127"/>
      <c r="BS2" s="126"/>
      <c r="BT2" s="127"/>
      <c r="BU2" s="126"/>
      <c r="BV2" s="127"/>
      <c r="BW2" s="126"/>
      <c r="BX2" s="127"/>
      <c r="BY2" s="126"/>
      <c r="BZ2" s="127"/>
      <c r="CA2" s="126"/>
      <c r="CB2" s="127"/>
      <c r="CC2" s="126"/>
      <c r="CD2" s="127"/>
      <c r="CE2" s="126"/>
      <c r="CF2" s="127"/>
      <c r="CG2" s="126"/>
      <c r="CH2" s="127"/>
      <c r="CI2" s="126"/>
      <c r="CJ2" s="127"/>
      <c r="CK2" s="126"/>
      <c r="CL2" s="127"/>
      <c r="CM2" s="126"/>
      <c r="CN2" s="127"/>
      <c r="CO2" s="126"/>
      <c r="CP2" s="127"/>
      <c r="CQ2" s="126"/>
      <c r="CR2" s="127"/>
      <c r="CS2" s="126"/>
      <c r="CT2" s="127"/>
      <c r="CU2" s="126"/>
      <c r="CV2" s="127"/>
      <c r="CW2" s="126"/>
      <c r="CX2" s="127"/>
      <c r="CY2" s="126"/>
      <c r="CZ2" s="127"/>
      <c r="DA2" s="126"/>
      <c r="DB2" s="127"/>
      <c r="DC2" s="126"/>
      <c r="DD2" s="127"/>
      <c r="DE2" s="126"/>
      <c r="DF2" s="127"/>
      <c r="DG2" s="126"/>
      <c r="DH2" s="127"/>
      <c r="DI2" s="126"/>
      <c r="DJ2" s="127"/>
      <c r="DK2" s="126"/>
      <c r="DL2" s="127"/>
      <c r="DM2" s="126"/>
      <c r="DN2" s="127"/>
      <c r="DO2" s="126"/>
      <c r="DP2" s="127"/>
      <c r="DQ2" s="126"/>
      <c r="DR2" s="127"/>
      <c r="DS2" s="126"/>
      <c r="DT2" s="127"/>
      <c r="DU2" s="126"/>
      <c r="DV2" s="127"/>
      <c r="DW2" s="126"/>
      <c r="DX2" s="127"/>
      <c r="DY2" s="126"/>
      <c r="DZ2" s="127"/>
      <c r="EA2" s="126"/>
      <c r="EB2" s="127"/>
      <c r="EC2" s="126"/>
      <c r="ED2" s="127"/>
      <c r="EE2" s="126"/>
      <c r="EF2" s="127"/>
      <c r="EG2" s="126"/>
      <c r="EH2" s="127"/>
      <c r="EI2" s="126"/>
      <c r="EJ2" s="127"/>
      <c r="EK2" s="126"/>
      <c r="EL2" s="127"/>
      <c r="EM2" s="126"/>
      <c r="EN2" s="127"/>
      <c r="EO2" s="126"/>
      <c r="EP2" s="127"/>
      <c r="EQ2" s="126"/>
      <c r="ER2" s="127"/>
      <c r="ES2" s="126"/>
      <c r="ET2" s="127"/>
      <c r="EU2" s="126"/>
      <c r="EV2" s="127"/>
      <c r="EW2" s="126"/>
      <c r="EX2" s="127"/>
      <c r="EY2" s="126"/>
      <c r="EZ2" s="127"/>
      <c r="FA2" s="126"/>
      <c r="FB2" s="127"/>
      <c r="FC2" s="126"/>
      <c r="FD2" s="127"/>
      <c r="FE2" s="126"/>
      <c r="FF2" s="127"/>
      <c r="FG2" s="126"/>
      <c r="FH2" s="127"/>
      <c r="FI2" s="126"/>
      <c r="FJ2" s="127"/>
      <c r="FK2" s="126"/>
      <c r="FL2" s="127"/>
      <c r="FM2" s="126"/>
      <c r="FN2" s="127"/>
      <c r="FO2" s="126"/>
      <c r="FP2" s="127"/>
      <c r="FQ2" s="126"/>
      <c r="FR2" s="127"/>
      <c r="FS2" s="126"/>
      <c r="FT2" s="127"/>
      <c r="FU2" s="126"/>
      <c r="FV2" s="127"/>
      <c r="FW2" s="126"/>
      <c r="FX2" s="127"/>
      <c r="FY2" s="126"/>
      <c r="FZ2" s="127"/>
      <c r="GA2" s="126"/>
      <c r="GB2" s="127"/>
    </row>
    <row r="3" spans="1:184" ht="37.5" customHeight="1" x14ac:dyDescent="0.25">
      <c r="A3" s="36" t="s">
        <v>64</v>
      </c>
      <c r="B3" s="136"/>
      <c r="C3" s="158" t="s">
        <v>27</v>
      </c>
      <c r="D3" s="158" t="s">
        <v>28</v>
      </c>
      <c r="E3" s="158" t="s">
        <v>42</v>
      </c>
      <c r="F3" s="158" t="s">
        <v>29</v>
      </c>
      <c r="G3" s="158" t="s">
        <v>43</v>
      </c>
      <c r="H3" s="160" t="s">
        <v>30</v>
      </c>
      <c r="I3" s="160" t="s">
        <v>31</v>
      </c>
      <c r="J3" s="158" t="s">
        <v>32</v>
      </c>
      <c r="K3" s="138" t="s">
        <v>38</v>
      </c>
      <c r="L3" s="128"/>
      <c r="M3" s="123" t="s">
        <v>34</v>
      </c>
      <c r="N3" s="120" t="s">
        <v>35</v>
      </c>
      <c r="O3" s="123" t="s">
        <v>34</v>
      </c>
      <c r="P3" s="120" t="s">
        <v>35</v>
      </c>
      <c r="Q3" s="123" t="s">
        <v>34</v>
      </c>
      <c r="R3" s="120" t="s">
        <v>35</v>
      </c>
      <c r="S3" s="123" t="s">
        <v>34</v>
      </c>
      <c r="T3" s="120" t="s">
        <v>35</v>
      </c>
      <c r="U3" s="123" t="s">
        <v>34</v>
      </c>
      <c r="V3" s="120" t="s">
        <v>35</v>
      </c>
      <c r="W3" s="123" t="s">
        <v>34</v>
      </c>
      <c r="X3" s="120" t="s">
        <v>35</v>
      </c>
      <c r="Y3" s="123" t="s">
        <v>34</v>
      </c>
      <c r="Z3" s="120" t="s">
        <v>35</v>
      </c>
      <c r="AA3" s="123" t="s">
        <v>34</v>
      </c>
      <c r="AB3" s="120" t="s">
        <v>35</v>
      </c>
      <c r="AC3" s="123" t="s">
        <v>34</v>
      </c>
      <c r="AD3" s="120" t="s">
        <v>35</v>
      </c>
      <c r="AE3" s="123" t="s">
        <v>34</v>
      </c>
      <c r="AF3" s="120" t="s">
        <v>35</v>
      </c>
      <c r="AG3" s="123" t="s">
        <v>34</v>
      </c>
      <c r="AH3" s="120" t="s">
        <v>35</v>
      </c>
      <c r="AI3" s="123" t="s">
        <v>34</v>
      </c>
      <c r="AJ3" s="120" t="s">
        <v>35</v>
      </c>
      <c r="AK3" s="123" t="s">
        <v>34</v>
      </c>
      <c r="AL3" s="120" t="s">
        <v>35</v>
      </c>
      <c r="AM3" s="123" t="s">
        <v>34</v>
      </c>
      <c r="AN3" s="120" t="s">
        <v>35</v>
      </c>
      <c r="AO3" s="123" t="s">
        <v>34</v>
      </c>
      <c r="AP3" s="120" t="s">
        <v>35</v>
      </c>
      <c r="AQ3" s="123" t="s">
        <v>34</v>
      </c>
      <c r="AR3" s="120" t="s">
        <v>35</v>
      </c>
      <c r="AS3" s="123" t="s">
        <v>34</v>
      </c>
      <c r="AT3" s="120" t="s">
        <v>35</v>
      </c>
      <c r="AU3" s="123" t="s">
        <v>34</v>
      </c>
      <c r="AV3" s="120" t="s">
        <v>35</v>
      </c>
      <c r="AW3" s="123" t="s">
        <v>34</v>
      </c>
      <c r="AX3" s="120" t="s">
        <v>35</v>
      </c>
      <c r="AY3" s="123" t="s">
        <v>34</v>
      </c>
      <c r="AZ3" s="120" t="s">
        <v>35</v>
      </c>
      <c r="BA3" s="123" t="s">
        <v>34</v>
      </c>
      <c r="BB3" s="120" t="s">
        <v>35</v>
      </c>
      <c r="BC3" s="123" t="s">
        <v>34</v>
      </c>
      <c r="BD3" s="120" t="s">
        <v>35</v>
      </c>
      <c r="BE3" s="123" t="s">
        <v>34</v>
      </c>
      <c r="BF3" s="120" t="s">
        <v>35</v>
      </c>
      <c r="BG3" s="123" t="s">
        <v>34</v>
      </c>
      <c r="BH3" s="120" t="s">
        <v>35</v>
      </c>
      <c r="BI3" s="123" t="s">
        <v>34</v>
      </c>
      <c r="BJ3" s="120" t="s">
        <v>35</v>
      </c>
      <c r="BK3" s="123" t="s">
        <v>34</v>
      </c>
      <c r="BL3" s="120" t="s">
        <v>35</v>
      </c>
      <c r="BM3" s="123" t="s">
        <v>34</v>
      </c>
      <c r="BN3" s="120" t="s">
        <v>35</v>
      </c>
      <c r="BO3" s="123" t="s">
        <v>34</v>
      </c>
      <c r="BP3" s="120" t="s">
        <v>35</v>
      </c>
      <c r="BQ3" s="123" t="s">
        <v>34</v>
      </c>
      <c r="BR3" s="120" t="s">
        <v>35</v>
      </c>
      <c r="BS3" s="123" t="s">
        <v>34</v>
      </c>
      <c r="BT3" s="120" t="s">
        <v>35</v>
      </c>
      <c r="BU3" s="123" t="s">
        <v>34</v>
      </c>
      <c r="BV3" s="120" t="s">
        <v>35</v>
      </c>
      <c r="BW3" s="123" t="s">
        <v>34</v>
      </c>
      <c r="BX3" s="120" t="s">
        <v>35</v>
      </c>
      <c r="BY3" s="123" t="s">
        <v>34</v>
      </c>
      <c r="BZ3" s="120" t="s">
        <v>35</v>
      </c>
      <c r="CA3" s="123" t="s">
        <v>34</v>
      </c>
      <c r="CB3" s="120" t="s">
        <v>35</v>
      </c>
      <c r="CC3" s="123" t="s">
        <v>34</v>
      </c>
      <c r="CD3" s="120" t="s">
        <v>35</v>
      </c>
      <c r="CE3" s="123" t="s">
        <v>34</v>
      </c>
      <c r="CF3" s="120" t="s">
        <v>35</v>
      </c>
      <c r="CG3" s="123" t="s">
        <v>34</v>
      </c>
      <c r="CH3" s="120" t="s">
        <v>35</v>
      </c>
      <c r="CI3" s="123" t="s">
        <v>34</v>
      </c>
      <c r="CJ3" s="120" t="s">
        <v>35</v>
      </c>
      <c r="CK3" s="123" t="s">
        <v>34</v>
      </c>
      <c r="CL3" s="120" t="s">
        <v>35</v>
      </c>
      <c r="CM3" s="123" t="s">
        <v>34</v>
      </c>
      <c r="CN3" s="120" t="s">
        <v>35</v>
      </c>
      <c r="CO3" s="123" t="s">
        <v>34</v>
      </c>
      <c r="CP3" s="120" t="s">
        <v>35</v>
      </c>
      <c r="CQ3" s="123" t="s">
        <v>34</v>
      </c>
      <c r="CR3" s="120" t="s">
        <v>35</v>
      </c>
      <c r="CS3" s="123" t="s">
        <v>34</v>
      </c>
      <c r="CT3" s="120" t="s">
        <v>35</v>
      </c>
      <c r="CU3" s="123" t="s">
        <v>34</v>
      </c>
      <c r="CV3" s="120" t="s">
        <v>35</v>
      </c>
      <c r="CW3" s="123" t="s">
        <v>34</v>
      </c>
      <c r="CX3" s="120" t="s">
        <v>35</v>
      </c>
      <c r="CY3" s="123" t="s">
        <v>34</v>
      </c>
      <c r="CZ3" s="120" t="s">
        <v>35</v>
      </c>
      <c r="DA3" s="123" t="s">
        <v>34</v>
      </c>
      <c r="DB3" s="120" t="s">
        <v>35</v>
      </c>
      <c r="DC3" s="123" t="s">
        <v>34</v>
      </c>
      <c r="DD3" s="120" t="s">
        <v>35</v>
      </c>
      <c r="DE3" s="123" t="s">
        <v>34</v>
      </c>
      <c r="DF3" s="120" t="s">
        <v>35</v>
      </c>
      <c r="DG3" s="123" t="s">
        <v>34</v>
      </c>
      <c r="DH3" s="120" t="s">
        <v>35</v>
      </c>
      <c r="DI3" s="123" t="s">
        <v>34</v>
      </c>
      <c r="DJ3" s="120" t="s">
        <v>35</v>
      </c>
      <c r="DK3" s="123" t="s">
        <v>34</v>
      </c>
      <c r="DL3" s="120" t="s">
        <v>35</v>
      </c>
      <c r="DM3" s="123" t="s">
        <v>34</v>
      </c>
      <c r="DN3" s="120" t="s">
        <v>35</v>
      </c>
      <c r="DO3" s="123" t="s">
        <v>34</v>
      </c>
      <c r="DP3" s="120" t="s">
        <v>35</v>
      </c>
      <c r="DQ3" s="123" t="s">
        <v>34</v>
      </c>
      <c r="DR3" s="120" t="s">
        <v>35</v>
      </c>
      <c r="DS3" s="123" t="s">
        <v>34</v>
      </c>
      <c r="DT3" s="120" t="s">
        <v>35</v>
      </c>
      <c r="DU3" s="123" t="s">
        <v>34</v>
      </c>
      <c r="DV3" s="120" t="s">
        <v>35</v>
      </c>
      <c r="DW3" s="123" t="s">
        <v>34</v>
      </c>
      <c r="DX3" s="120" t="s">
        <v>35</v>
      </c>
      <c r="DY3" s="123" t="s">
        <v>34</v>
      </c>
      <c r="DZ3" s="120" t="s">
        <v>35</v>
      </c>
      <c r="EA3" s="123" t="s">
        <v>34</v>
      </c>
      <c r="EB3" s="120" t="s">
        <v>35</v>
      </c>
      <c r="EC3" s="123" t="s">
        <v>34</v>
      </c>
      <c r="ED3" s="120" t="s">
        <v>35</v>
      </c>
      <c r="EE3" s="123" t="s">
        <v>34</v>
      </c>
      <c r="EF3" s="120" t="s">
        <v>35</v>
      </c>
      <c r="EG3" s="123" t="s">
        <v>34</v>
      </c>
      <c r="EH3" s="120" t="s">
        <v>35</v>
      </c>
      <c r="EI3" s="123" t="s">
        <v>34</v>
      </c>
      <c r="EJ3" s="120" t="s">
        <v>35</v>
      </c>
      <c r="EK3" s="123" t="s">
        <v>34</v>
      </c>
      <c r="EL3" s="120" t="s">
        <v>35</v>
      </c>
      <c r="EM3" s="123" t="s">
        <v>34</v>
      </c>
      <c r="EN3" s="120" t="s">
        <v>35</v>
      </c>
      <c r="EO3" s="123" t="s">
        <v>34</v>
      </c>
      <c r="EP3" s="120" t="s">
        <v>35</v>
      </c>
      <c r="EQ3" s="123" t="s">
        <v>34</v>
      </c>
      <c r="ER3" s="120" t="s">
        <v>35</v>
      </c>
      <c r="ES3" s="123" t="s">
        <v>34</v>
      </c>
      <c r="ET3" s="120" t="s">
        <v>35</v>
      </c>
      <c r="EU3" s="123" t="s">
        <v>34</v>
      </c>
      <c r="EV3" s="120" t="s">
        <v>35</v>
      </c>
      <c r="EW3" s="123" t="s">
        <v>34</v>
      </c>
      <c r="EX3" s="120" t="s">
        <v>35</v>
      </c>
      <c r="EY3" s="123" t="s">
        <v>34</v>
      </c>
      <c r="EZ3" s="120" t="s">
        <v>35</v>
      </c>
      <c r="FA3" s="123" t="s">
        <v>34</v>
      </c>
      <c r="FB3" s="120" t="s">
        <v>35</v>
      </c>
      <c r="FC3" s="123" t="s">
        <v>34</v>
      </c>
      <c r="FD3" s="120" t="s">
        <v>35</v>
      </c>
      <c r="FE3" s="123" t="s">
        <v>34</v>
      </c>
      <c r="FF3" s="120" t="s">
        <v>35</v>
      </c>
      <c r="FG3" s="123" t="s">
        <v>34</v>
      </c>
      <c r="FH3" s="120" t="s">
        <v>35</v>
      </c>
      <c r="FI3" s="123" t="s">
        <v>34</v>
      </c>
      <c r="FJ3" s="120" t="s">
        <v>35</v>
      </c>
      <c r="FK3" s="123" t="s">
        <v>34</v>
      </c>
      <c r="FL3" s="120" t="s">
        <v>35</v>
      </c>
      <c r="FM3" s="123" t="s">
        <v>34</v>
      </c>
      <c r="FN3" s="120" t="s">
        <v>35</v>
      </c>
      <c r="FO3" s="123" t="s">
        <v>34</v>
      </c>
      <c r="FP3" s="120" t="s">
        <v>35</v>
      </c>
      <c r="FQ3" s="123" t="s">
        <v>34</v>
      </c>
      <c r="FR3" s="120" t="s">
        <v>35</v>
      </c>
      <c r="FS3" s="123" t="s">
        <v>34</v>
      </c>
      <c r="FT3" s="120" t="s">
        <v>35</v>
      </c>
      <c r="FU3" s="123" t="s">
        <v>34</v>
      </c>
      <c r="FV3" s="120" t="s">
        <v>35</v>
      </c>
      <c r="FW3" s="123" t="s">
        <v>34</v>
      </c>
      <c r="FX3" s="120" t="s">
        <v>35</v>
      </c>
      <c r="FY3" s="123" t="s">
        <v>34</v>
      </c>
      <c r="FZ3" s="120" t="s">
        <v>35</v>
      </c>
      <c r="GA3" s="123" t="s">
        <v>34</v>
      </c>
      <c r="GB3" s="120" t="s">
        <v>35</v>
      </c>
    </row>
    <row r="4" spans="1:184" ht="15" customHeight="1" x14ac:dyDescent="0.25">
      <c r="A4" s="1" t="s">
        <v>65</v>
      </c>
      <c r="B4" s="136"/>
      <c r="C4" s="158"/>
      <c r="D4" s="158"/>
      <c r="E4" s="158"/>
      <c r="F4" s="158"/>
      <c r="G4" s="158"/>
      <c r="H4" s="160"/>
      <c r="I4" s="160"/>
      <c r="J4" s="158"/>
      <c r="K4" s="138"/>
      <c r="L4" s="129"/>
      <c r="M4" s="124"/>
      <c r="N4" s="121"/>
      <c r="O4" s="124"/>
      <c r="P4" s="121"/>
      <c r="Q4" s="124"/>
      <c r="R4" s="121"/>
      <c r="S4" s="124"/>
      <c r="T4" s="121"/>
      <c r="U4" s="124"/>
      <c r="V4" s="121"/>
      <c r="W4" s="124"/>
      <c r="X4" s="121"/>
      <c r="Y4" s="124"/>
      <c r="Z4" s="121"/>
      <c r="AA4" s="124"/>
      <c r="AB4" s="121"/>
      <c r="AC4" s="124"/>
      <c r="AD4" s="121"/>
      <c r="AE4" s="124"/>
      <c r="AF4" s="121"/>
      <c r="AG4" s="124"/>
      <c r="AH4" s="121"/>
      <c r="AI4" s="124"/>
      <c r="AJ4" s="121"/>
      <c r="AK4" s="124"/>
      <c r="AL4" s="121"/>
      <c r="AM4" s="124"/>
      <c r="AN4" s="121"/>
      <c r="AO4" s="124"/>
      <c r="AP4" s="121"/>
      <c r="AQ4" s="124"/>
      <c r="AR4" s="121"/>
      <c r="AS4" s="124"/>
      <c r="AT4" s="121"/>
      <c r="AU4" s="124"/>
      <c r="AV4" s="121"/>
      <c r="AW4" s="124"/>
      <c r="AX4" s="121"/>
      <c r="AY4" s="124"/>
      <c r="AZ4" s="121"/>
      <c r="BA4" s="124"/>
      <c r="BB4" s="121"/>
      <c r="BC4" s="124"/>
      <c r="BD4" s="121"/>
      <c r="BE4" s="124"/>
      <c r="BF4" s="121"/>
      <c r="BG4" s="124"/>
      <c r="BH4" s="121"/>
      <c r="BI4" s="124"/>
      <c r="BJ4" s="121"/>
      <c r="BK4" s="124"/>
      <c r="BL4" s="121"/>
      <c r="BM4" s="124"/>
      <c r="BN4" s="121"/>
      <c r="BO4" s="124"/>
      <c r="BP4" s="121"/>
      <c r="BQ4" s="124"/>
      <c r="BR4" s="121"/>
      <c r="BS4" s="124"/>
      <c r="BT4" s="121"/>
      <c r="BU4" s="124"/>
      <c r="BV4" s="121"/>
      <c r="BW4" s="124"/>
      <c r="BX4" s="121"/>
      <c r="BY4" s="124"/>
      <c r="BZ4" s="121"/>
      <c r="CA4" s="124"/>
      <c r="CB4" s="121"/>
      <c r="CC4" s="124"/>
      <c r="CD4" s="121"/>
      <c r="CE4" s="124"/>
      <c r="CF4" s="121"/>
      <c r="CG4" s="124"/>
      <c r="CH4" s="121"/>
      <c r="CI4" s="124"/>
      <c r="CJ4" s="121"/>
      <c r="CK4" s="124"/>
      <c r="CL4" s="121"/>
      <c r="CM4" s="124"/>
      <c r="CN4" s="121"/>
      <c r="CO4" s="124"/>
      <c r="CP4" s="121"/>
      <c r="CQ4" s="124"/>
      <c r="CR4" s="121"/>
      <c r="CS4" s="124"/>
      <c r="CT4" s="121"/>
      <c r="CU4" s="124"/>
      <c r="CV4" s="121"/>
      <c r="CW4" s="124"/>
      <c r="CX4" s="121"/>
      <c r="CY4" s="124"/>
      <c r="CZ4" s="121"/>
      <c r="DA4" s="124"/>
      <c r="DB4" s="121"/>
      <c r="DC4" s="124"/>
      <c r="DD4" s="121"/>
      <c r="DE4" s="124"/>
      <c r="DF4" s="121"/>
      <c r="DG4" s="124"/>
      <c r="DH4" s="121"/>
      <c r="DI4" s="124"/>
      <c r="DJ4" s="121"/>
      <c r="DK4" s="124"/>
      <c r="DL4" s="121"/>
      <c r="DM4" s="124"/>
      <c r="DN4" s="121"/>
      <c r="DO4" s="124"/>
      <c r="DP4" s="121"/>
      <c r="DQ4" s="124"/>
      <c r="DR4" s="121"/>
      <c r="DS4" s="124"/>
      <c r="DT4" s="121"/>
      <c r="DU4" s="124"/>
      <c r="DV4" s="121"/>
      <c r="DW4" s="124"/>
      <c r="DX4" s="121"/>
      <c r="DY4" s="124"/>
      <c r="DZ4" s="121"/>
      <c r="EA4" s="124"/>
      <c r="EB4" s="121"/>
      <c r="EC4" s="124"/>
      <c r="ED4" s="121"/>
      <c r="EE4" s="124"/>
      <c r="EF4" s="121"/>
      <c r="EG4" s="124"/>
      <c r="EH4" s="121"/>
      <c r="EI4" s="124"/>
      <c r="EJ4" s="121"/>
      <c r="EK4" s="124"/>
      <c r="EL4" s="121"/>
      <c r="EM4" s="124"/>
      <c r="EN4" s="121"/>
      <c r="EO4" s="124"/>
      <c r="EP4" s="121"/>
      <c r="EQ4" s="124"/>
      <c r="ER4" s="121"/>
      <c r="ES4" s="124"/>
      <c r="ET4" s="121"/>
      <c r="EU4" s="124"/>
      <c r="EV4" s="121"/>
      <c r="EW4" s="124"/>
      <c r="EX4" s="121"/>
      <c r="EY4" s="124"/>
      <c r="EZ4" s="121"/>
      <c r="FA4" s="124"/>
      <c r="FB4" s="121"/>
      <c r="FC4" s="124"/>
      <c r="FD4" s="121"/>
      <c r="FE4" s="124"/>
      <c r="FF4" s="121"/>
      <c r="FG4" s="124"/>
      <c r="FH4" s="121"/>
      <c r="FI4" s="124"/>
      <c r="FJ4" s="121"/>
      <c r="FK4" s="124"/>
      <c r="FL4" s="121"/>
      <c r="FM4" s="124"/>
      <c r="FN4" s="121"/>
      <c r="FO4" s="124"/>
      <c r="FP4" s="121"/>
      <c r="FQ4" s="124"/>
      <c r="FR4" s="121"/>
      <c r="FS4" s="124"/>
      <c r="FT4" s="121"/>
      <c r="FU4" s="124"/>
      <c r="FV4" s="121"/>
      <c r="FW4" s="124"/>
      <c r="FX4" s="121"/>
      <c r="FY4" s="124"/>
      <c r="FZ4" s="121"/>
      <c r="GA4" s="124"/>
      <c r="GB4" s="121"/>
    </row>
    <row r="5" spans="1:184" ht="15" customHeight="1" x14ac:dyDescent="0.25">
      <c r="A5" s="2" t="s">
        <v>66</v>
      </c>
      <c r="B5" s="136"/>
      <c r="C5" s="158"/>
      <c r="D5" s="158"/>
      <c r="E5" s="158"/>
      <c r="F5" s="158"/>
      <c r="G5" s="158"/>
      <c r="H5" s="160"/>
      <c r="I5" s="160"/>
      <c r="J5" s="158"/>
      <c r="K5" s="138"/>
      <c r="L5" s="129"/>
      <c r="M5" s="124"/>
      <c r="N5" s="121"/>
      <c r="O5" s="124"/>
      <c r="P5" s="121"/>
      <c r="Q5" s="124"/>
      <c r="R5" s="121"/>
      <c r="S5" s="124"/>
      <c r="T5" s="121"/>
      <c r="U5" s="124"/>
      <c r="V5" s="121"/>
      <c r="W5" s="124"/>
      <c r="X5" s="121"/>
      <c r="Y5" s="124"/>
      <c r="Z5" s="121"/>
      <c r="AA5" s="124"/>
      <c r="AB5" s="121"/>
      <c r="AC5" s="124"/>
      <c r="AD5" s="121"/>
      <c r="AE5" s="124"/>
      <c r="AF5" s="121"/>
      <c r="AG5" s="124"/>
      <c r="AH5" s="121"/>
      <c r="AI5" s="124"/>
      <c r="AJ5" s="121"/>
      <c r="AK5" s="124"/>
      <c r="AL5" s="121"/>
      <c r="AM5" s="124"/>
      <c r="AN5" s="121"/>
      <c r="AO5" s="124"/>
      <c r="AP5" s="121"/>
      <c r="AQ5" s="124"/>
      <c r="AR5" s="121"/>
      <c r="AS5" s="124"/>
      <c r="AT5" s="121"/>
      <c r="AU5" s="124"/>
      <c r="AV5" s="121"/>
      <c r="AW5" s="124"/>
      <c r="AX5" s="121"/>
      <c r="AY5" s="124"/>
      <c r="AZ5" s="121"/>
      <c r="BA5" s="124"/>
      <c r="BB5" s="121"/>
      <c r="BC5" s="124"/>
      <c r="BD5" s="121"/>
      <c r="BE5" s="124"/>
      <c r="BF5" s="121"/>
      <c r="BG5" s="124"/>
      <c r="BH5" s="121"/>
      <c r="BI5" s="124"/>
      <c r="BJ5" s="121"/>
      <c r="BK5" s="124"/>
      <c r="BL5" s="121"/>
      <c r="BM5" s="124"/>
      <c r="BN5" s="121"/>
      <c r="BO5" s="124"/>
      <c r="BP5" s="121"/>
      <c r="BQ5" s="124"/>
      <c r="BR5" s="121"/>
      <c r="BS5" s="124"/>
      <c r="BT5" s="121"/>
      <c r="BU5" s="124"/>
      <c r="BV5" s="121"/>
      <c r="BW5" s="124"/>
      <c r="BX5" s="121"/>
      <c r="BY5" s="124"/>
      <c r="BZ5" s="121"/>
      <c r="CA5" s="124"/>
      <c r="CB5" s="121"/>
      <c r="CC5" s="124"/>
      <c r="CD5" s="121"/>
      <c r="CE5" s="124"/>
      <c r="CF5" s="121"/>
      <c r="CG5" s="124"/>
      <c r="CH5" s="121"/>
      <c r="CI5" s="124"/>
      <c r="CJ5" s="121"/>
      <c r="CK5" s="124"/>
      <c r="CL5" s="121"/>
      <c r="CM5" s="124"/>
      <c r="CN5" s="121"/>
      <c r="CO5" s="124"/>
      <c r="CP5" s="121"/>
      <c r="CQ5" s="124"/>
      <c r="CR5" s="121"/>
      <c r="CS5" s="124"/>
      <c r="CT5" s="121"/>
      <c r="CU5" s="124"/>
      <c r="CV5" s="121"/>
      <c r="CW5" s="124"/>
      <c r="CX5" s="121"/>
      <c r="CY5" s="124"/>
      <c r="CZ5" s="121"/>
      <c r="DA5" s="124"/>
      <c r="DB5" s="121"/>
      <c r="DC5" s="124"/>
      <c r="DD5" s="121"/>
      <c r="DE5" s="124"/>
      <c r="DF5" s="121"/>
      <c r="DG5" s="124"/>
      <c r="DH5" s="121"/>
      <c r="DI5" s="124"/>
      <c r="DJ5" s="121"/>
      <c r="DK5" s="124"/>
      <c r="DL5" s="121"/>
      <c r="DM5" s="124"/>
      <c r="DN5" s="121"/>
      <c r="DO5" s="124"/>
      <c r="DP5" s="121"/>
      <c r="DQ5" s="124"/>
      <c r="DR5" s="121"/>
      <c r="DS5" s="124"/>
      <c r="DT5" s="121"/>
      <c r="DU5" s="124"/>
      <c r="DV5" s="121"/>
      <c r="DW5" s="124"/>
      <c r="DX5" s="121"/>
      <c r="DY5" s="124"/>
      <c r="DZ5" s="121"/>
      <c r="EA5" s="124"/>
      <c r="EB5" s="121"/>
      <c r="EC5" s="124"/>
      <c r="ED5" s="121"/>
      <c r="EE5" s="124"/>
      <c r="EF5" s="121"/>
      <c r="EG5" s="124"/>
      <c r="EH5" s="121"/>
      <c r="EI5" s="124"/>
      <c r="EJ5" s="121"/>
      <c r="EK5" s="124"/>
      <c r="EL5" s="121"/>
      <c r="EM5" s="124"/>
      <c r="EN5" s="121"/>
      <c r="EO5" s="124"/>
      <c r="EP5" s="121"/>
      <c r="EQ5" s="124"/>
      <c r="ER5" s="121"/>
      <c r="ES5" s="124"/>
      <c r="ET5" s="121"/>
      <c r="EU5" s="124"/>
      <c r="EV5" s="121"/>
      <c r="EW5" s="124"/>
      <c r="EX5" s="121"/>
      <c r="EY5" s="124"/>
      <c r="EZ5" s="121"/>
      <c r="FA5" s="124"/>
      <c r="FB5" s="121"/>
      <c r="FC5" s="124"/>
      <c r="FD5" s="121"/>
      <c r="FE5" s="124"/>
      <c r="FF5" s="121"/>
      <c r="FG5" s="124"/>
      <c r="FH5" s="121"/>
      <c r="FI5" s="124"/>
      <c r="FJ5" s="121"/>
      <c r="FK5" s="124"/>
      <c r="FL5" s="121"/>
      <c r="FM5" s="124"/>
      <c r="FN5" s="121"/>
      <c r="FO5" s="124"/>
      <c r="FP5" s="121"/>
      <c r="FQ5" s="124"/>
      <c r="FR5" s="121"/>
      <c r="FS5" s="124"/>
      <c r="FT5" s="121"/>
      <c r="FU5" s="124"/>
      <c r="FV5" s="121"/>
      <c r="FW5" s="124"/>
      <c r="FX5" s="121"/>
      <c r="FY5" s="124"/>
      <c r="FZ5" s="121"/>
      <c r="GA5" s="124"/>
      <c r="GB5" s="121"/>
    </row>
    <row r="6" spans="1:184" ht="15.75" customHeight="1" thickBot="1" x14ac:dyDescent="0.3">
      <c r="A6" s="58"/>
      <c r="B6" s="137"/>
      <c r="C6" s="159"/>
      <c r="D6" s="159"/>
      <c r="E6" s="159"/>
      <c r="F6" s="159"/>
      <c r="G6" s="159"/>
      <c r="H6" s="161"/>
      <c r="I6" s="161"/>
      <c r="J6" s="159"/>
      <c r="K6" s="139"/>
      <c r="L6" s="130"/>
      <c r="M6" s="125"/>
      <c r="N6" s="122"/>
      <c r="O6" s="125"/>
      <c r="P6" s="122"/>
      <c r="Q6" s="125"/>
      <c r="R6" s="122"/>
      <c r="S6" s="125"/>
      <c r="T6" s="122"/>
      <c r="U6" s="125"/>
      <c r="V6" s="122"/>
      <c r="W6" s="125"/>
      <c r="X6" s="122"/>
      <c r="Y6" s="125"/>
      <c r="Z6" s="122"/>
      <c r="AA6" s="125"/>
      <c r="AB6" s="122"/>
      <c r="AC6" s="125"/>
      <c r="AD6" s="122"/>
      <c r="AE6" s="125"/>
      <c r="AF6" s="122"/>
      <c r="AG6" s="125"/>
      <c r="AH6" s="122"/>
      <c r="AI6" s="125"/>
      <c r="AJ6" s="122"/>
      <c r="AK6" s="125"/>
      <c r="AL6" s="122"/>
      <c r="AM6" s="125"/>
      <c r="AN6" s="122"/>
      <c r="AO6" s="125"/>
      <c r="AP6" s="122"/>
      <c r="AQ6" s="125"/>
      <c r="AR6" s="122"/>
      <c r="AS6" s="125"/>
      <c r="AT6" s="122"/>
      <c r="AU6" s="125"/>
      <c r="AV6" s="122"/>
      <c r="AW6" s="125"/>
      <c r="AX6" s="122"/>
      <c r="AY6" s="125"/>
      <c r="AZ6" s="122"/>
      <c r="BA6" s="125"/>
      <c r="BB6" s="122"/>
      <c r="BC6" s="125"/>
      <c r="BD6" s="122"/>
      <c r="BE6" s="125"/>
      <c r="BF6" s="122"/>
      <c r="BG6" s="125"/>
      <c r="BH6" s="122"/>
      <c r="BI6" s="125"/>
      <c r="BJ6" s="122"/>
      <c r="BK6" s="125"/>
      <c r="BL6" s="122"/>
      <c r="BM6" s="125"/>
      <c r="BN6" s="122"/>
      <c r="BO6" s="125"/>
      <c r="BP6" s="122"/>
      <c r="BQ6" s="125"/>
      <c r="BR6" s="122"/>
      <c r="BS6" s="125"/>
      <c r="BT6" s="122"/>
      <c r="BU6" s="125"/>
      <c r="BV6" s="122"/>
      <c r="BW6" s="125"/>
      <c r="BX6" s="122"/>
      <c r="BY6" s="125"/>
      <c r="BZ6" s="122"/>
      <c r="CA6" s="125"/>
      <c r="CB6" s="122"/>
      <c r="CC6" s="125"/>
      <c r="CD6" s="122"/>
      <c r="CE6" s="125"/>
      <c r="CF6" s="122"/>
      <c r="CG6" s="125"/>
      <c r="CH6" s="122"/>
      <c r="CI6" s="125"/>
      <c r="CJ6" s="122"/>
      <c r="CK6" s="125"/>
      <c r="CL6" s="122"/>
      <c r="CM6" s="125"/>
      <c r="CN6" s="122"/>
      <c r="CO6" s="125"/>
      <c r="CP6" s="122"/>
      <c r="CQ6" s="125"/>
      <c r="CR6" s="122"/>
      <c r="CS6" s="125"/>
      <c r="CT6" s="122"/>
      <c r="CU6" s="125"/>
      <c r="CV6" s="122"/>
      <c r="CW6" s="125"/>
      <c r="CX6" s="122"/>
      <c r="CY6" s="125"/>
      <c r="CZ6" s="122"/>
      <c r="DA6" s="125"/>
      <c r="DB6" s="122"/>
      <c r="DC6" s="125"/>
      <c r="DD6" s="122"/>
      <c r="DE6" s="125"/>
      <c r="DF6" s="122"/>
      <c r="DG6" s="125"/>
      <c r="DH6" s="122"/>
      <c r="DI6" s="125"/>
      <c r="DJ6" s="122"/>
      <c r="DK6" s="125"/>
      <c r="DL6" s="122"/>
      <c r="DM6" s="125"/>
      <c r="DN6" s="122"/>
      <c r="DO6" s="125"/>
      <c r="DP6" s="122"/>
      <c r="DQ6" s="125"/>
      <c r="DR6" s="122"/>
      <c r="DS6" s="125"/>
      <c r="DT6" s="122"/>
      <c r="DU6" s="125"/>
      <c r="DV6" s="122"/>
      <c r="DW6" s="125"/>
      <c r="DX6" s="122"/>
      <c r="DY6" s="125"/>
      <c r="DZ6" s="122"/>
      <c r="EA6" s="125"/>
      <c r="EB6" s="122"/>
      <c r="EC6" s="125"/>
      <c r="ED6" s="122"/>
      <c r="EE6" s="125"/>
      <c r="EF6" s="122"/>
      <c r="EG6" s="125"/>
      <c r="EH6" s="122"/>
      <c r="EI6" s="125"/>
      <c r="EJ6" s="122"/>
      <c r="EK6" s="125"/>
      <c r="EL6" s="122"/>
      <c r="EM6" s="125"/>
      <c r="EN6" s="122"/>
      <c r="EO6" s="125"/>
      <c r="EP6" s="122"/>
      <c r="EQ6" s="125"/>
      <c r="ER6" s="122"/>
      <c r="ES6" s="125"/>
      <c r="ET6" s="122"/>
      <c r="EU6" s="125"/>
      <c r="EV6" s="122"/>
      <c r="EW6" s="125"/>
      <c r="EX6" s="122"/>
      <c r="EY6" s="125"/>
      <c r="EZ6" s="122"/>
      <c r="FA6" s="125"/>
      <c r="FB6" s="122"/>
      <c r="FC6" s="125"/>
      <c r="FD6" s="122"/>
      <c r="FE6" s="125"/>
      <c r="FF6" s="122"/>
      <c r="FG6" s="125"/>
      <c r="FH6" s="122"/>
      <c r="FI6" s="125"/>
      <c r="FJ6" s="122"/>
      <c r="FK6" s="125"/>
      <c r="FL6" s="122"/>
      <c r="FM6" s="125"/>
      <c r="FN6" s="122"/>
      <c r="FO6" s="125"/>
      <c r="FP6" s="122"/>
      <c r="FQ6" s="125"/>
      <c r="FR6" s="122"/>
      <c r="FS6" s="125"/>
      <c r="FT6" s="122"/>
      <c r="FU6" s="125"/>
      <c r="FV6" s="122"/>
      <c r="FW6" s="125"/>
      <c r="FX6" s="122"/>
      <c r="FY6" s="125"/>
      <c r="FZ6" s="122"/>
      <c r="GA6" s="125"/>
      <c r="GB6" s="122"/>
    </row>
    <row r="7" spans="1:184" ht="19.5" customHeight="1" thickBot="1" x14ac:dyDescent="0.3">
      <c r="A7" s="166" t="s">
        <v>0</v>
      </c>
      <c r="B7" s="167"/>
      <c r="C7" s="167"/>
      <c r="D7" s="167"/>
      <c r="E7" s="167"/>
      <c r="F7" s="167"/>
      <c r="G7" s="167"/>
      <c r="H7" s="167"/>
      <c r="I7" s="167"/>
      <c r="J7" s="167"/>
      <c r="K7" s="168"/>
      <c r="L7" s="140"/>
      <c r="M7" s="141"/>
      <c r="N7" s="141"/>
      <c r="O7" s="141"/>
      <c r="P7" s="141"/>
      <c r="Q7" s="141"/>
      <c r="R7" s="141"/>
      <c r="S7" s="141"/>
      <c r="T7" s="141"/>
      <c r="U7" s="141"/>
      <c r="V7" s="141"/>
      <c r="W7" s="141"/>
      <c r="X7" s="141"/>
      <c r="Y7" s="141"/>
      <c r="Z7" s="141"/>
      <c r="AA7" s="141"/>
      <c r="AB7" s="141"/>
      <c r="AC7" s="141"/>
      <c r="AD7" s="141"/>
      <c r="AE7" s="141"/>
      <c r="AF7" s="141"/>
      <c r="AG7" s="141"/>
      <c r="AH7" s="141"/>
      <c r="AI7" s="141"/>
      <c r="AJ7" s="141"/>
      <c r="AK7" s="141"/>
      <c r="AL7" s="141"/>
      <c r="AM7" s="141"/>
      <c r="AN7" s="141"/>
      <c r="AO7" s="141"/>
      <c r="AP7" s="141"/>
      <c r="AQ7" s="141"/>
      <c r="AR7" s="141"/>
      <c r="AS7" s="141"/>
      <c r="AT7" s="141"/>
      <c r="AU7" s="141"/>
      <c r="AV7" s="141"/>
      <c r="AW7" s="141"/>
      <c r="AX7" s="141"/>
      <c r="AY7" s="141"/>
      <c r="AZ7" s="141"/>
      <c r="BA7" s="141"/>
      <c r="BB7" s="141"/>
      <c r="BC7" s="141"/>
      <c r="BD7" s="141"/>
      <c r="BE7" s="141"/>
      <c r="BF7" s="141"/>
      <c r="BG7" s="141"/>
      <c r="BH7" s="141"/>
      <c r="BI7" s="141"/>
      <c r="BJ7" s="141"/>
      <c r="BK7" s="141"/>
      <c r="BL7" s="141"/>
      <c r="BM7" s="141"/>
      <c r="BN7" s="141"/>
      <c r="BO7" s="141"/>
      <c r="BP7" s="141"/>
      <c r="BQ7" s="141"/>
      <c r="BR7" s="141"/>
      <c r="BS7" s="141"/>
      <c r="BT7" s="141"/>
      <c r="BU7" s="141"/>
      <c r="BV7" s="141"/>
      <c r="BW7" s="141"/>
      <c r="BX7" s="141"/>
      <c r="BY7" s="141"/>
      <c r="BZ7" s="141"/>
    </row>
    <row r="8" spans="1:184" ht="26.25" customHeight="1" x14ac:dyDescent="0.25">
      <c r="A8" s="162" t="s">
        <v>1</v>
      </c>
      <c r="B8" s="3" t="s">
        <v>2</v>
      </c>
      <c r="C8" s="49">
        <f>SUM(L8:AS8)</f>
        <v>716</v>
      </c>
      <c r="D8" s="47">
        <f>SUM(L8:AS8)</f>
        <v>716</v>
      </c>
      <c r="E8" s="21">
        <v>4000</v>
      </c>
      <c r="F8" s="21"/>
      <c r="G8" s="21"/>
      <c r="H8" s="21" t="str">
        <f t="shared" ref="H8:H61" si="0">IF(AND(C8&gt;E8,E8&lt;&gt;0),"Dépassé","Bon")</f>
        <v>Bon</v>
      </c>
      <c r="I8" s="21">
        <f t="shared" ref="I8:I61" si="1">IF(E8&lt;&gt;0,E8-C8,)</f>
        <v>3284</v>
      </c>
      <c r="J8" s="28" t="str">
        <f t="shared" ref="J8:J61" si="2">IF(OR(I8&gt;300,E8=0),"OK","Pas bon")</f>
        <v>OK</v>
      </c>
      <c r="K8" s="145"/>
      <c r="L8" s="60">
        <v>313</v>
      </c>
      <c r="M8" s="66">
        <v>50</v>
      </c>
      <c r="N8" s="66">
        <v>212</v>
      </c>
      <c r="O8" s="66">
        <v>20</v>
      </c>
      <c r="P8" s="66">
        <v>121</v>
      </c>
      <c r="Q8" s="187"/>
      <c r="R8" s="187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</row>
    <row r="9" spans="1:184" ht="31.5" customHeight="1" thickBot="1" x14ac:dyDescent="0.3">
      <c r="A9" s="165"/>
      <c r="B9" s="4" t="s">
        <v>3</v>
      </c>
      <c r="C9" s="50">
        <f>SUM(L9:AS9)</f>
        <v>161</v>
      </c>
      <c r="D9" s="48">
        <f>SUM(L9:AS9)</f>
        <v>161</v>
      </c>
      <c r="E9" s="26">
        <v>4000</v>
      </c>
      <c r="F9" s="22"/>
      <c r="G9" s="22"/>
      <c r="H9" s="22" t="str">
        <f t="shared" si="0"/>
        <v>Bon</v>
      </c>
      <c r="I9" s="22">
        <f t="shared" si="1"/>
        <v>3839</v>
      </c>
      <c r="J9" s="30" t="str">
        <f t="shared" si="2"/>
        <v>OK</v>
      </c>
      <c r="K9" s="146"/>
      <c r="L9" s="61"/>
      <c r="M9" s="61"/>
      <c r="N9" s="61"/>
      <c r="O9" s="70">
        <v>40</v>
      </c>
      <c r="P9" s="68">
        <v>121</v>
      </c>
      <c r="Q9" s="194"/>
      <c r="R9" s="194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61"/>
      <c r="DK9" s="61"/>
      <c r="DL9" s="61"/>
      <c r="DM9" s="61"/>
      <c r="DN9" s="61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61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</row>
    <row r="10" spans="1:184" x14ac:dyDescent="0.25">
      <c r="A10" s="162" t="s">
        <v>4</v>
      </c>
      <c r="B10" s="3" t="s">
        <v>54</v>
      </c>
      <c r="C10" s="49">
        <f t="shared" ref="C10:C61" si="3">SUM(L10:AS10)</f>
        <v>716</v>
      </c>
      <c r="D10" s="56">
        <f>SUM(L10:AS10)</f>
        <v>716</v>
      </c>
      <c r="E10" s="21">
        <v>2000</v>
      </c>
      <c r="F10" s="155" t="s">
        <v>33</v>
      </c>
      <c r="G10" s="71"/>
      <c r="H10" s="21" t="str">
        <f t="shared" si="0"/>
        <v>Bon</v>
      </c>
      <c r="I10" s="21">
        <f t="shared" si="1"/>
        <v>1284</v>
      </c>
      <c r="J10" s="28" t="str">
        <f t="shared" si="2"/>
        <v>OK</v>
      </c>
      <c r="K10" s="145"/>
      <c r="L10" s="60">
        <v>313</v>
      </c>
      <c r="M10" s="66">
        <v>50</v>
      </c>
      <c r="N10" s="66">
        <v>212</v>
      </c>
      <c r="O10" s="66">
        <v>20</v>
      </c>
      <c r="P10" s="66">
        <v>121</v>
      </c>
      <c r="Q10" s="187"/>
      <c r="R10" s="187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</row>
    <row r="11" spans="1:184" x14ac:dyDescent="0.25">
      <c r="A11" s="165"/>
      <c r="B11" s="4" t="s">
        <v>55</v>
      </c>
      <c r="C11" s="51">
        <f t="shared" si="3"/>
        <v>161</v>
      </c>
      <c r="D11" s="52">
        <f>SUM(L11:AS11)</f>
        <v>161</v>
      </c>
      <c r="E11" s="22">
        <v>2000</v>
      </c>
      <c r="F11" s="156"/>
      <c r="G11" s="22"/>
      <c r="H11" s="22" t="str">
        <f t="shared" si="0"/>
        <v>Bon</v>
      </c>
      <c r="I11" s="22">
        <f t="shared" si="1"/>
        <v>1839</v>
      </c>
      <c r="J11" s="30" t="str">
        <f t="shared" si="2"/>
        <v>OK</v>
      </c>
      <c r="K11" s="147"/>
      <c r="L11" s="61"/>
      <c r="M11" s="61"/>
      <c r="N11" s="65"/>
      <c r="O11" s="70">
        <v>40</v>
      </c>
      <c r="P11" s="68">
        <v>121</v>
      </c>
      <c r="Q11" s="194"/>
      <c r="R11" s="194"/>
      <c r="S11" s="61"/>
      <c r="T11" s="65"/>
      <c r="U11" s="61"/>
      <c r="V11" s="65"/>
      <c r="W11" s="61"/>
      <c r="X11" s="65"/>
      <c r="Y11" s="61"/>
      <c r="Z11" s="65"/>
      <c r="AA11" s="61"/>
      <c r="AB11" s="65"/>
      <c r="AC11" s="61"/>
      <c r="AD11" s="65"/>
      <c r="AE11" s="61"/>
      <c r="AF11" s="65"/>
      <c r="AG11" s="61"/>
      <c r="AH11" s="65"/>
      <c r="AI11" s="61"/>
      <c r="AJ11" s="65"/>
      <c r="AK11" s="61"/>
      <c r="AL11" s="65"/>
      <c r="AM11" s="61"/>
      <c r="AN11" s="65"/>
      <c r="AO11" s="61"/>
      <c r="AP11" s="65"/>
      <c r="AQ11" s="61"/>
      <c r="AR11" s="65"/>
      <c r="AS11" s="61"/>
      <c r="AT11" s="65"/>
      <c r="AU11" s="61"/>
      <c r="AV11" s="65"/>
      <c r="AW11" s="61"/>
      <c r="AX11" s="65"/>
      <c r="AY11" s="61"/>
      <c r="AZ11" s="65"/>
      <c r="BA11" s="61"/>
      <c r="BB11" s="65"/>
      <c r="BC11" s="61"/>
      <c r="BD11" s="65"/>
      <c r="BE11" s="61"/>
      <c r="BF11" s="65"/>
      <c r="BG11" s="61"/>
      <c r="BH11" s="65"/>
      <c r="BI11" s="61"/>
      <c r="BJ11" s="65"/>
      <c r="BK11" s="61"/>
      <c r="BL11" s="65"/>
      <c r="BM11" s="61"/>
      <c r="BN11" s="65"/>
      <c r="BO11" s="61"/>
      <c r="BP11" s="65"/>
      <c r="BQ11" s="61"/>
      <c r="BR11" s="65"/>
      <c r="BS11" s="61"/>
      <c r="BT11" s="65"/>
      <c r="BU11" s="61"/>
      <c r="BV11" s="65"/>
      <c r="BW11" s="61"/>
      <c r="BX11" s="65"/>
      <c r="BY11" s="61"/>
      <c r="BZ11" s="65"/>
      <c r="CA11" s="61"/>
      <c r="CB11" s="65"/>
      <c r="CC11" s="61"/>
      <c r="CD11" s="65"/>
      <c r="CE11" s="61"/>
      <c r="CF11" s="65"/>
      <c r="CG11" s="61"/>
      <c r="CH11" s="65"/>
      <c r="CI11" s="61"/>
      <c r="CJ11" s="65"/>
      <c r="CK11" s="61"/>
      <c r="CL11" s="65"/>
      <c r="CM11" s="61"/>
      <c r="CN11" s="65"/>
      <c r="CO11" s="61"/>
      <c r="CP11" s="65"/>
      <c r="CQ11" s="61"/>
      <c r="CR11" s="65"/>
      <c r="CS11" s="61"/>
      <c r="CT11" s="65"/>
      <c r="CU11" s="61"/>
      <c r="CV11" s="65"/>
      <c r="CW11" s="61"/>
      <c r="CX11" s="65"/>
      <c r="CY11" s="61"/>
      <c r="CZ11" s="65"/>
      <c r="DA11" s="61"/>
      <c r="DB11" s="65"/>
      <c r="DC11" s="61"/>
      <c r="DD11" s="65"/>
      <c r="DE11" s="61"/>
      <c r="DF11" s="65"/>
      <c r="DG11" s="61"/>
      <c r="DH11" s="65"/>
      <c r="DI11" s="61"/>
      <c r="DJ11" s="65"/>
      <c r="DK11" s="61"/>
      <c r="DL11" s="65"/>
      <c r="DM11" s="61"/>
      <c r="DN11" s="65"/>
      <c r="DO11" s="61"/>
      <c r="DP11" s="65"/>
      <c r="DQ11" s="61"/>
      <c r="DR11" s="65"/>
      <c r="DS11" s="61"/>
      <c r="DT11" s="65"/>
      <c r="DU11" s="61"/>
      <c r="DV11" s="65"/>
      <c r="DW11" s="61"/>
      <c r="DX11" s="65"/>
      <c r="DY11" s="61"/>
      <c r="DZ11" s="65"/>
      <c r="EA11" s="61"/>
      <c r="EB11" s="65"/>
      <c r="EC11" s="61"/>
      <c r="ED11" s="65"/>
      <c r="EE11" s="61"/>
      <c r="EF11" s="65"/>
      <c r="EG11" s="61"/>
      <c r="EH11" s="65"/>
      <c r="EI11" s="61"/>
      <c r="EJ11" s="65"/>
      <c r="EK11" s="61"/>
      <c r="EL11" s="65"/>
      <c r="EM11" s="61"/>
      <c r="EN11" s="65"/>
      <c r="EO11" s="61"/>
      <c r="EP11" s="65"/>
      <c r="EQ11" s="61"/>
      <c r="ER11" s="65"/>
      <c r="ES11" s="61"/>
      <c r="ET11" s="65"/>
      <c r="EU11" s="61"/>
      <c r="EV11" s="65"/>
      <c r="EW11" s="61"/>
      <c r="EX11" s="65"/>
      <c r="EY11" s="61"/>
      <c r="EZ11" s="65"/>
      <c r="FA11" s="61"/>
      <c r="FB11" s="65"/>
      <c r="FC11" s="61"/>
      <c r="FD11" s="65"/>
      <c r="FE11" s="61"/>
      <c r="FF11" s="65"/>
      <c r="FG11" s="61"/>
      <c r="FH11" s="65"/>
      <c r="FI11" s="61"/>
      <c r="FJ11" s="65"/>
      <c r="FK11" s="61"/>
      <c r="FL11" s="65"/>
      <c r="FM11" s="61"/>
      <c r="FN11" s="65"/>
      <c r="FO11" s="61"/>
      <c r="FP11" s="65"/>
      <c r="FQ11" s="61"/>
      <c r="FR11" s="65"/>
      <c r="FS11" s="61"/>
      <c r="FT11" s="65"/>
      <c r="FU11" s="61"/>
      <c r="FV11" s="65"/>
      <c r="FW11" s="61"/>
      <c r="FX11" s="65"/>
      <c r="FY11" s="61"/>
      <c r="FZ11" s="65"/>
      <c r="GA11" s="61"/>
      <c r="GB11" s="65"/>
    </row>
    <row r="12" spans="1:184" x14ac:dyDescent="0.25">
      <c r="A12" s="165"/>
      <c r="B12" s="4" t="s">
        <v>56</v>
      </c>
      <c r="C12" s="51">
        <f t="shared" si="3"/>
        <v>0</v>
      </c>
      <c r="D12" s="52">
        <f t="shared" ref="D12:D14" si="4">SUM(L12:AS12)</f>
        <v>0</v>
      </c>
      <c r="E12" s="22">
        <v>2000</v>
      </c>
      <c r="F12" s="156"/>
      <c r="G12" s="22"/>
      <c r="H12" s="22" t="str">
        <f t="shared" si="0"/>
        <v>Bon</v>
      </c>
      <c r="I12" s="22">
        <f t="shared" si="1"/>
        <v>2000</v>
      </c>
      <c r="J12" s="30" t="str">
        <f t="shared" si="2"/>
        <v>OK</v>
      </c>
      <c r="K12" s="147"/>
      <c r="L12" s="61"/>
      <c r="M12" s="61"/>
      <c r="N12" s="61"/>
      <c r="O12" s="61"/>
      <c r="P12" s="61"/>
      <c r="Q12" s="194"/>
      <c r="R12" s="194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</row>
    <row r="13" spans="1:184" x14ac:dyDescent="0.25">
      <c r="A13" s="181"/>
      <c r="B13" s="5" t="s">
        <v>57</v>
      </c>
      <c r="C13" s="52">
        <f t="shared" si="3"/>
        <v>0</v>
      </c>
      <c r="D13" s="52">
        <f t="shared" si="4"/>
        <v>0</v>
      </c>
      <c r="E13" s="23">
        <v>2000</v>
      </c>
      <c r="F13" s="156"/>
      <c r="G13" s="23"/>
      <c r="H13" s="23" t="str">
        <f t="shared" si="0"/>
        <v>Bon</v>
      </c>
      <c r="I13" s="23">
        <f t="shared" si="1"/>
        <v>2000</v>
      </c>
      <c r="J13" s="37" t="str">
        <f t="shared" si="2"/>
        <v>OK</v>
      </c>
      <c r="K13" s="147"/>
      <c r="L13" s="62"/>
      <c r="M13" s="62"/>
      <c r="N13" s="62"/>
      <c r="O13" s="62"/>
      <c r="P13" s="62"/>
      <c r="Q13" s="200"/>
      <c r="R13" s="200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</row>
    <row r="14" spans="1:184" ht="15.75" customHeight="1" thickBot="1" x14ac:dyDescent="0.3">
      <c r="A14" s="181"/>
      <c r="B14" s="5" t="s">
        <v>58</v>
      </c>
      <c r="C14" s="50">
        <f t="shared" si="3"/>
        <v>0</v>
      </c>
      <c r="D14" s="50">
        <f t="shared" si="4"/>
        <v>0</v>
      </c>
      <c r="E14" s="23">
        <v>2000</v>
      </c>
      <c r="F14" s="156"/>
      <c r="G14" s="23"/>
      <c r="H14" s="23" t="str">
        <f t="shared" si="0"/>
        <v>Bon</v>
      </c>
      <c r="I14" s="23">
        <f t="shared" si="1"/>
        <v>2000</v>
      </c>
      <c r="J14" s="37" t="str">
        <f t="shared" si="2"/>
        <v>OK</v>
      </c>
      <c r="K14" s="146"/>
      <c r="L14" s="62"/>
      <c r="M14" s="62"/>
      <c r="N14" s="62"/>
      <c r="O14" s="62"/>
      <c r="P14" s="62"/>
      <c r="Q14" s="200"/>
      <c r="R14" s="200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</row>
    <row r="15" spans="1:184" x14ac:dyDescent="0.25">
      <c r="A15" s="178" t="s">
        <v>5</v>
      </c>
      <c r="B15" s="6" t="s">
        <v>49</v>
      </c>
      <c r="C15" s="53">
        <f t="shared" si="3"/>
        <v>716</v>
      </c>
      <c r="D15" s="53">
        <f>SUM(L15:AS15)</f>
        <v>716</v>
      </c>
      <c r="E15" s="21">
        <v>1500</v>
      </c>
      <c r="F15" s="21"/>
      <c r="G15" s="21"/>
      <c r="H15" s="21" t="str">
        <f t="shared" si="0"/>
        <v>Bon</v>
      </c>
      <c r="I15" s="22">
        <f t="shared" si="1"/>
        <v>784</v>
      </c>
      <c r="J15" s="28" t="str">
        <f t="shared" si="2"/>
        <v>OK</v>
      </c>
      <c r="K15" s="145"/>
      <c r="L15" s="60">
        <v>313</v>
      </c>
      <c r="M15" s="66">
        <v>50</v>
      </c>
      <c r="N15" s="66">
        <v>212</v>
      </c>
      <c r="O15" s="66">
        <v>20</v>
      </c>
      <c r="P15" s="66">
        <v>121</v>
      </c>
      <c r="Q15" s="187"/>
      <c r="R15" s="187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</row>
    <row r="16" spans="1:184" x14ac:dyDescent="0.25">
      <c r="A16" s="179"/>
      <c r="B16" s="7" t="s">
        <v>50</v>
      </c>
      <c r="C16" s="52">
        <f t="shared" si="3"/>
        <v>161</v>
      </c>
      <c r="D16" s="53">
        <f t="shared" ref="D16:D61" si="5">SUM(L16:AS16)</f>
        <v>161</v>
      </c>
      <c r="E16" s="22">
        <v>1500</v>
      </c>
      <c r="F16" s="22"/>
      <c r="G16" s="22"/>
      <c r="H16" s="22" t="str">
        <f t="shared" si="0"/>
        <v>Bon</v>
      </c>
      <c r="I16" s="22">
        <f t="shared" si="1"/>
        <v>1339</v>
      </c>
      <c r="J16" s="37" t="str">
        <f t="shared" si="2"/>
        <v>OK</v>
      </c>
      <c r="K16" s="148"/>
      <c r="L16" s="61"/>
      <c r="M16" s="61"/>
      <c r="N16" s="61"/>
      <c r="O16" s="70">
        <v>40</v>
      </c>
      <c r="P16" s="68">
        <v>121</v>
      </c>
      <c r="Q16" s="194"/>
      <c r="R16" s="194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1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1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1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</row>
    <row r="17" spans="1:184" x14ac:dyDescent="0.25">
      <c r="A17" s="179"/>
      <c r="B17" s="8" t="s">
        <v>51</v>
      </c>
      <c r="C17" s="52">
        <f t="shared" si="3"/>
        <v>0</v>
      </c>
      <c r="D17" s="53">
        <f t="shared" si="5"/>
        <v>0</v>
      </c>
      <c r="E17" s="24">
        <v>1500</v>
      </c>
      <c r="F17" s="24"/>
      <c r="G17" s="24"/>
      <c r="H17" s="22" t="str">
        <f t="shared" si="0"/>
        <v>Bon</v>
      </c>
      <c r="I17" s="22">
        <f t="shared" si="1"/>
        <v>1500</v>
      </c>
      <c r="J17" s="37" t="str">
        <f t="shared" si="2"/>
        <v>OK</v>
      </c>
      <c r="K17" s="39"/>
      <c r="L17" s="62"/>
      <c r="M17" s="62"/>
      <c r="N17" s="62"/>
      <c r="O17" s="62"/>
      <c r="P17" s="62"/>
      <c r="Q17" s="200"/>
      <c r="R17" s="200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</row>
    <row r="18" spans="1:184" ht="15.75" customHeight="1" thickBot="1" x14ac:dyDescent="0.3">
      <c r="A18" s="180"/>
      <c r="B18" s="9" t="s">
        <v>53</v>
      </c>
      <c r="C18" s="50">
        <f t="shared" si="3"/>
        <v>0</v>
      </c>
      <c r="D18" s="50">
        <f t="shared" si="5"/>
        <v>0</v>
      </c>
      <c r="E18" s="24">
        <v>1500</v>
      </c>
      <c r="F18" s="24"/>
      <c r="G18" s="24"/>
      <c r="H18" s="22" t="str">
        <f t="shared" si="0"/>
        <v>Bon</v>
      </c>
      <c r="I18" s="26">
        <f t="shared" si="1"/>
        <v>1500</v>
      </c>
      <c r="J18" s="23" t="str">
        <f t="shared" si="2"/>
        <v>OK</v>
      </c>
      <c r="K18" s="38"/>
      <c r="L18" s="63"/>
      <c r="M18" s="63"/>
      <c r="N18" s="63"/>
      <c r="O18" s="63"/>
      <c r="P18" s="63"/>
      <c r="Q18" s="201"/>
      <c r="R18" s="201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O18" s="63"/>
      <c r="CP18" s="63"/>
      <c r="CQ18" s="63"/>
      <c r="CR18" s="63"/>
      <c r="CS18" s="63"/>
      <c r="CT18" s="63"/>
      <c r="CU18" s="63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3"/>
      <c r="DH18" s="63"/>
      <c r="DI18" s="63"/>
      <c r="DJ18" s="63"/>
      <c r="DK18" s="63"/>
      <c r="DL18" s="63"/>
      <c r="DM18" s="63"/>
      <c r="DN18" s="63"/>
      <c r="DO18" s="63"/>
      <c r="DP18" s="63"/>
      <c r="DQ18" s="63"/>
      <c r="DR18" s="63"/>
      <c r="DS18" s="63"/>
      <c r="DT18" s="63"/>
      <c r="DU18" s="63"/>
      <c r="DV18" s="63"/>
      <c r="DW18" s="63"/>
      <c r="DX18" s="63"/>
      <c r="DY18" s="63"/>
      <c r="DZ18" s="63"/>
      <c r="EA18" s="63"/>
      <c r="EB18" s="63"/>
      <c r="EC18" s="63"/>
      <c r="ED18" s="63"/>
      <c r="EE18" s="63"/>
      <c r="EF18" s="63"/>
      <c r="EG18" s="63"/>
      <c r="EH18" s="63"/>
      <c r="EI18" s="63"/>
      <c r="EJ18" s="63"/>
      <c r="EK18" s="63"/>
      <c r="EL18" s="63"/>
      <c r="EM18" s="63"/>
      <c r="EN18" s="63"/>
      <c r="EO18" s="63"/>
      <c r="EP18" s="63"/>
      <c r="EQ18" s="63"/>
      <c r="ER18" s="63"/>
      <c r="ES18" s="63"/>
      <c r="ET18" s="63"/>
      <c r="EU18" s="63"/>
      <c r="EV18" s="63"/>
      <c r="EW18" s="63"/>
      <c r="EX18" s="63"/>
      <c r="EY18" s="63"/>
      <c r="EZ18" s="63"/>
      <c r="FA18" s="63"/>
      <c r="FB18" s="63"/>
      <c r="FC18" s="63"/>
      <c r="FD18" s="63"/>
      <c r="FE18" s="63"/>
      <c r="FF18" s="63"/>
      <c r="FG18" s="63"/>
      <c r="FH18" s="63"/>
      <c r="FI18" s="63"/>
      <c r="FJ18" s="63"/>
      <c r="FK18" s="63"/>
      <c r="FL18" s="63"/>
      <c r="FM18" s="63"/>
      <c r="FN18" s="63"/>
      <c r="FO18" s="63"/>
      <c r="FP18" s="63"/>
      <c r="FQ18" s="63"/>
      <c r="FR18" s="63"/>
      <c r="FS18" s="63"/>
      <c r="FT18" s="63"/>
      <c r="FU18" s="63"/>
      <c r="FV18" s="63"/>
      <c r="FW18" s="63"/>
      <c r="FX18" s="63"/>
      <c r="FY18" s="63"/>
      <c r="FZ18" s="63"/>
      <c r="GA18" s="63"/>
      <c r="GB18" s="63"/>
    </row>
    <row r="19" spans="1:184" x14ac:dyDescent="0.25">
      <c r="A19" s="178" t="s">
        <v>6</v>
      </c>
      <c r="B19" s="10" t="s">
        <v>49</v>
      </c>
      <c r="C19" s="53">
        <f t="shared" si="3"/>
        <v>716</v>
      </c>
      <c r="D19" s="53">
        <f t="shared" si="5"/>
        <v>716</v>
      </c>
      <c r="E19" s="21">
        <v>2500</v>
      </c>
      <c r="F19" s="21"/>
      <c r="G19" s="21"/>
      <c r="H19" s="21" t="str">
        <f t="shared" si="0"/>
        <v>Bon</v>
      </c>
      <c r="I19" s="25">
        <f t="shared" si="1"/>
        <v>1784</v>
      </c>
      <c r="J19" s="21" t="str">
        <f t="shared" si="2"/>
        <v>OK</v>
      </c>
      <c r="K19" s="145"/>
      <c r="L19" s="64">
        <v>313</v>
      </c>
      <c r="M19" s="66">
        <v>50</v>
      </c>
      <c r="N19" s="66">
        <v>212</v>
      </c>
      <c r="O19" s="66">
        <v>20</v>
      </c>
      <c r="P19" s="66">
        <v>121</v>
      </c>
      <c r="Q19" s="202"/>
      <c r="R19" s="202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</row>
    <row r="20" spans="1:184" x14ac:dyDescent="0.25">
      <c r="A20" s="179"/>
      <c r="B20" s="7" t="s">
        <v>50</v>
      </c>
      <c r="C20" s="52">
        <f t="shared" si="3"/>
        <v>161</v>
      </c>
      <c r="D20" s="53">
        <f t="shared" si="5"/>
        <v>161</v>
      </c>
      <c r="E20" s="22">
        <v>2500</v>
      </c>
      <c r="F20" s="22"/>
      <c r="G20" s="22"/>
      <c r="H20" s="22" t="str">
        <f t="shared" si="0"/>
        <v>Bon</v>
      </c>
      <c r="I20" s="22">
        <f t="shared" si="1"/>
        <v>2339</v>
      </c>
      <c r="J20" s="30" t="str">
        <f t="shared" si="2"/>
        <v>OK</v>
      </c>
      <c r="K20" s="147"/>
      <c r="L20" s="61"/>
      <c r="M20" s="61"/>
      <c r="N20" s="61"/>
      <c r="O20" s="70">
        <v>40</v>
      </c>
      <c r="P20" s="68">
        <v>121</v>
      </c>
      <c r="Q20" s="194"/>
      <c r="R20" s="194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/>
      <c r="CB20" s="61"/>
      <c r="CC20" s="61"/>
      <c r="CD20" s="61"/>
      <c r="CE20" s="61"/>
      <c r="CF20" s="61"/>
      <c r="CG20" s="61"/>
      <c r="CH20" s="61"/>
      <c r="CI20" s="61"/>
      <c r="CJ20" s="61"/>
      <c r="CK20" s="61"/>
      <c r="CL20" s="61"/>
      <c r="CM20" s="61"/>
      <c r="CN20" s="61"/>
      <c r="CO20" s="61"/>
      <c r="CP20" s="61"/>
      <c r="CQ20" s="61"/>
      <c r="CR20" s="61"/>
      <c r="CS20" s="61"/>
      <c r="CT20" s="61"/>
      <c r="CU20" s="61"/>
      <c r="CV20" s="61"/>
      <c r="CW20" s="61"/>
      <c r="CX20" s="61"/>
      <c r="CY20" s="61"/>
      <c r="CZ20" s="61"/>
      <c r="DA20" s="61"/>
      <c r="DB20" s="61"/>
      <c r="DC20" s="61"/>
      <c r="DD20" s="61"/>
      <c r="DE20" s="61"/>
      <c r="DF20" s="61"/>
      <c r="DG20" s="61"/>
      <c r="DH20" s="61"/>
      <c r="DI20" s="61"/>
      <c r="DJ20" s="61"/>
      <c r="DK20" s="61"/>
      <c r="DL20" s="61"/>
      <c r="DM20" s="61"/>
      <c r="DN20" s="61"/>
      <c r="DO20" s="61"/>
      <c r="DP20" s="61"/>
      <c r="DQ20" s="61"/>
      <c r="DR20" s="61"/>
      <c r="DS20" s="61"/>
      <c r="DT20" s="61"/>
      <c r="DU20" s="61"/>
      <c r="DV20" s="61"/>
      <c r="DW20" s="61"/>
      <c r="DX20" s="61"/>
      <c r="DY20" s="61"/>
      <c r="DZ20" s="61"/>
      <c r="EA20" s="61"/>
      <c r="EB20" s="61"/>
      <c r="EC20" s="61"/>
      <c r="ED20" s="61"/>
      <c r="EE20" s="61"/>
      <c r="EF20" s="61"/>
      <c r="EG20" s="61"/>
      <c r="EH20" s="61"/>
      <c r="EI20" s="61"/>
      <c r="EJ20" s="61"/>
      <c r="EK20" s="61"/>
      <c r="EL20" s="61"/>
      <c r="EM20" s="61"/>
      <c r="EN20" s="61"/>
      <c r="EO20" s="61"/>
      <c r="EP20" s="61"/>
      <c r="EQ20" s="61"/>
      <c r="ER20" s="61"/>
      <c r="ES20" s="61"/>
      <c r="ET20" s="61"/>
      <c r="EU20" s="61"/>
      <c r="EV20" s="61"/>
      <c r="EW20" s="61"/>
      <c r="EX20" s="61"/>
      <c r="EY20" s="61"/>
      <c r="EZ20" s="61"/>
      <c r="FA20" s="61"/>
      <c r="FB20" s="61"/>
      <c r="FC20" s="61"/>
      <c r="FD20" s="61"/>
      <c r="FE20" s="61"/>
      <c r="FF20" s="61"/>
      <c r="FG20" s="61"/>
      <c r="FH20" s="61"/>
      <c r="FI20" s="61"/>
      <c r="FJ20" s="61"/>
      <c r="FK20" s="61"/>
      <c r="FL20" s="61"/>
      <c r="FM20" s="61"/>
      <c r="FN20" s="61"/>
      <c r="FO20" s="61"/>
      <c r="FP20" s="61"/>
      <c r="FQ20" s="61"/>
      <c r="FR20" s="61"/>
      <c r="FS20" s="61"/>
      <c r="FT20" s="61"/>
      <c r="FU20" s="61"/>
      <c r="FV20" s="61"/>
      <c r="FW20" s="61"/>
      <c r="FX20" s="61"/>
      <c r="FY20" s="61"/>
      <c r="FZ20" s="61"/>
      <c r="GA20" s="61"/>
      <c r="GB20" s="61"/>
    </row>
    <row r="21" spans="1:184" ht="15.75" thickBot="1" x14ac:dyDescent="0.3">
      <c r="A21" s="180"/>
      <c r="B21" s="7" t="s">
        <v>51</v>
      </c>
      <c r="C21" s="50">
        <f t="shared" si="3"/>
        <v>0</v>
      </c>
      <c r="D21" s="50">
        <f t="shared" si="5"/>
        <v>0</v>
      </c>
      <c r="E21" s="25">
        <v>2500</v>
      </c>
      <c r="F21" s="25"/>
      <c r="G21" s="25"/>
      <c r="H21" s="25" t="str">
        <f t="shared" si="0"/>
        <v>Bon</v>
      </c>
      <c r="I21" s="25">
        <f t="shared" si="1"/>
        <v>2500</v>
      </c>
      <c r="J21" s="26" t="str">
        <f t="shared" si="2"/>
        <v>OK</v>
      </c>
      <c r="K21" s="40"/>
      <c r="L21" s="64"/>
      <c r="M21" s="63"/>
      <c r="N21" s="63"/>
      <c r="O21" s="63"/>
      <c r="P21" s="63"/>
      <c r="Q21" s="201"/>
      <c r="R21" s="201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O21" s="63"/>
      <c r="CP21" s="63"/>
      <c r="CQ21" s="63"/>
      <c r="CR21" s="63"/>
      <c r="CS21" s="63"/>
      <c r="CT21" s="63"/>
      <c r="CU21" s="63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3"/>
      <c r="DH21" s="63"/>
      <c r="DI21" s="63"/>
      <c r="DJ21" s="63"/>
      <c r="DK21" s="63"/>
      <c r="DL21" s="63"/>
      <c r="DM21" s="63"/>
      <c r="DN21" s="63"/>
      <c r="DO21" s="63"/>
      <c r="DP21" s="63"/>
      <c r="DQ21" s="63"/>
      <c r="DR21" s="63"/>
      <c r="DS21" s="63"/>
      <c r="DT21" s="63"/>
      <c r="DU21" s="63"/>
      <c r="DV21" s="63"/>
      <c r="DW21" s="63"/>
      <c r="DX21" s="63"/>
      <c r="DY21" s="63"/>
      <c r="DZ21" s="63"/>
      <c r="EA21" s="63"/>
      <c r="EB21" s="63"/>
      <c r="EC21" s="63"/>
      <c r="ED21" s="63"/>
      <c r="EE21" s="63"/>
      <c r="EF21" s="63"/>
      <c r="EG21" s="63"/>
      <c r="EH21" s="63"/>
      <c r="EI21" s="63"/>
      <c r="EJ21" s="63"/>
      <c r="EK21" s="63"/>
      <c r="EL21" s="63"/>
      <c r="EM21" s="63"/>
      <c r="EN21" s="63"/>
      <c r="EO21" s="63"/>
      <c r="EP21" s="63"/>
      <c r="EQ21" s="63"/>
      <c r="ER21" s="63"/>
      <c r="ES21" s="63"/>
      <c r="ET21" s="63"/>
      <c r="EU21" s="63"/>
      <c r="EV21" s="63"/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/>
      <c r="FO21" s="63"/>
      <c r="FP21" s="63"/>
      <c r="FQ21" s="63"/>
      <c r="FR21" s="63"/>
      <c r="FS21" s="63"/>
      <c r="FT21" s="63"/>
      <c r="FU21" s="63"/>
      <c r="FV21" s="63"/>
      <c r="FW21" s="63"/>
      <c r="FX21" s="63"/>
      <c r="FY21" s="63"/>
      <c r="FZ21" s="63"/>
      <c r="GA21" s="63"/>
      <c r="GB21" s="63"/>
    </row>
    <row r="22" spans="1:184" x14ac:dyDescent="0.25">
      <c r="A22" s="162" t="s">
        <v>7</v>
      </c>
      <c r="B22" s="11" t="s">
        <v>45</v>
      </c>
      <c r="C22" s="53">
        <f t="shared" si="3"/>
        <v>403</v>
      </c>
      <c r="D22" s="53">
        <f t="shared" si="5"/>
        <v>403</v>
      </c>
      <c r="E22" s="21">
        <v>2500</v>
      </c>
      <c r="F22" s="21"/>
      <c r="G22" s="21"/>
      <c r="H22" s="21" t="str">
        <f t="shared" si="0"/>
        <v>Bon</v>
      </c>
      <c r="I22" s="21">
        <f t="shared" si="1"/>
        <v>2097</v>
      </c>
      <c r="J22" s="28" t="str">
        <f t="shared" si="2"/>
        <v>OK</v>
      </c>
      <c r="K22" s="145"/>
      <c r="L22" s="60"/>
      <c r="M22" s="66">
        <v>50</v>
      </c>
      <c r="N22" s="66">
        <v>212</v>
      </c>
      <c r="O22" s="66">
        <v>20</v>
      </c>
      <c r="P22" s="66">
        <v>121</v>
      </c>
      <c r="Q22" s="202"/>
      <c r="R22" s="202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</row>
    <row r="23" spans="1:184" ht="15.75" thickBot="1" x14ac:dyDescent="0.3">
      <c r="A23" s="165"/>
      <c r="B23" s="12" t="s">
        <v>46</v>
      </c>
      <c r="C23" s="50">
        <f t="shared" si="3"/>
        <v>161</v>
      </c>
      <c r="D23" s="50">
        <f t="shared" si="5"/>
        <v>161</v>
      </c>
      <c r="E23" s="22">
        <v>2500</v>
      </c>
      <c r="F23" s="22"/>
      <c r="G23" s="22"/>
      <c r="H23" s="22" t="str">
        <f t="shared" si="0"/>
        <v>Bon</v>
      </c>
      <c r="I23" s="22">
        <f t="shared" si="1"/>
        <v>2339</v>
      </c>
      <c r="J23" s="30" t="str">
        <f t="shared" si="2"/>
        <v>OK</v>
      </c>
      <c r="K23" s="146"/>
      <c r="L23" s="61"/>
      <c r="M23" s="61"/>
      <c r="N23" s="65"/>
      <c r="O23" s="70">
        <v>40</v>
      </c>
      <c r="P23" s="68">
        <v>121</v>
      </c>
      <c r="Q23" s="98"/>
      <c r="R23" s="99"/>
      <c r="S23" s="61"/>
      <c r="T23" s="65"/>
      <c r="U23" s="61"/>
      <c r="V23" s="65"/>
      <c r="W23" s="61"/>
      <c r="X23" s="65"/>
      <c r="Y23" s="61"/>
      <c r="Z23" s="65"/>
      <c r="AA23" s="61"/>
      <c r="AB23" s="65"/>
      <c r="AC23" s="61"/>
      <c r="AD23" s="65"/>
      <c r="AE23" s="61"/>
      <c r="AF23" s="65"/>
      <c r="AG23" s="61"/>
      <c r="AH23" s="65"/>
      <c r="AI23" s="61"/>
      <c r="AJ23" s="65"/>
      <c r="AK23" s="61"/>
      <c r="AL23" s="65"/>
      <c r="AM23" s="61"/>
      <c r="AN23" s="65"/>
      <c r="AO23" s="61"/>
      <c r="AP23" s="65"/>
      <c r="AQ23" s="61"/>
      <c r="AR23" s="65"/>
      <c r="AS23" s="61"/>
      <c r="AT23" s="65"/>
      <c r="AU23" s="61"/>
      <c r="AV23" s="65"/>
      <c r="AW23" s="61"/>
      <c r="AX23" s="65"/>
      <c r="AY23" s="61"/>
      <c r="AZ23" s="65"/>
      <c r="BA23" s="61"/>
      <c r="BB23" s="65"/>
      <c r="BC23" s="61"/>
      <c r="BD23" s="65"/>
      <c r="BE23" s="61"/>
      <c r="BF23" s="65"/>
      <c r="BG23" s="61"/>
      <c r="BH23" s="65"/>
      <c r="BI23" s="61"/>
      <c r="BJ23" s="65"/>
      <c r="BK23" s="61"/>
      <c r="BL23" s="65"/>
      <c r="BM23" s="61"/>
      <c r="BN23" s="65"/>
      <c r="BO23" s="61"/>
      <c r="BP23" s="65"/>
      <c r="BQ23" s="61"/>
      <c r="BR23" s="65"/>
      <c r="BS23" s="61"/>
      <c r="BT23" s="65"/>
      <c r="BU23" s="61"/>
      <c r="BV23" s="65"/>
      <c r="BW23" s="61"/>
      <c r="BX23" s="65"/>
      <c r="BY23" s="61"/>
      <c r="BZ23" s="65"/>
      <c r="CA23" s="61"/>
      <c r="CB23" s="65"/>
      <c r="CC23" s="61"/>
      <c r="CD23" s="65"/>
      <c r="CE23" s="61"/>
      <c r="CF23" s="65"/>
      <c r="CG23" s="61"/>
      <c r="CH23" s="65"/>
      <c r="CI23" s="61"/>
      <c r="CJ23" s="65"/>
      <c r="CK23" s="61"/>
      <c r="CL23" s="65"/>
      <c r="CM23" s="61"/>
      <c r="CN23" s="65"/>
      <c r="CO23" s="61"/>
      <c r="CP23" s="65"/>
      <c r="CQ23" s="61"/>
      <c r="CR23" s="65"/>
      <c r="CS23" s="61"/>
      <c r="CT23" s="65"/>
      <c r="CU23" s="61"/>
      <c r="CV23" s="65"/>
      <c r="CW23" s="61"/>
      <c r="CX23" s="65"/>
      <c r="CY23" s="61"/>
      <c r="CZ23" s="65"/>
      <c r="DA23" s="61"/>
      <c r="DB23" s="65"/>
      <c r="DC23" s="61"/>
      <c r="DD23" s="65"/>
      <c r="DE23" s="61"/>
      <c r="DF23" s="65"/>
      <c r="DG23" s="61"/>
      <c r="DH23" s="65"/>
      <c r="DI23" s="61"/>
      <c r="DJ23" s="65"/>
      <c r="DK23" s="61"/>
      <c r="DL23" s="65"/>
      <c r="DM23" s="61"/>
      <c r="DN23" s="65"/>
      <c r="DO23" s="61"/>
      <c r="DP23" s="65"/>
      <c r="DQ23" s="61"/>
      <c r="DR23" s="65"/>
      <c r="DS23" s="61"/>
      <c r="DT23" s="65"/>
      <c r="DU23" s="61"/>
      <c r="DV23" s="65"/>
      <c r="DW23" s="61"/>
      <c r="DX23" s="65"/>
      <c r="DY23" s="61"/>
      <c r="DZ23" s="65"/>
      <c r="EA23" s="61"/>
      <c r="EB23" s="65"/>
      <c r="EC23" s="61"/>
      <c r="ED23" s="65"/>
      <c r="EE23" s="61"/>
      <c r="EF23" s="65"/>
      <c r="EG23" s="61"/>
      <c r="EH23" s="65"/>
      <c r="EI23" s="61"/>
      <c r="EJ23" s="65"/>
      <c r="EK23" s="61"/>
      <c r="EL23" s="65"/>
      <c r="EM23" s="61"/>
      <c r="EN23" s="65"/>
      <c r="EO23" s="61"/>
      <c r="EP23" s="65"/>
      <c r="EQ23" s="61"/>
      <c r="ER23" s="65"/>
      <c r="ES23" s="61"/>
      <c r="ET23" s="65"/>
      <c r="EU23" s="61"/>
      <c r="EV23" s="65"/>
      <c r="EW23" s="61"/>
      <c r="EX23" s="65"/>
      <c r="EY23" s="61"/>
      <c r="EZ23" s="65"/>
      <c r="FA23" s="61"/>
      <c r="FB23" s="65"/>
      <c r="FC23" s="61"/>
      <c r="FD23" s="65"/>
      <c r="FE23" s="61"/>
      <c r="FF23" s="65"/>
      <c r="FG23" s="61"/>
      <c r="FH23" s="65"/>
      <c r="FI23" s="61"/>
      <c r="FJ23" s="65"/>
      <c r="FK23" s="61"/>
      <c r="FL23" s="65"/>
      <c r="FM23" s="61"/>
      <c r="FN23" s="65"/>
      <c r="FO23" s="61"/>
      <c r="FP23" s="65"/>
      <c r="FQ23" s="61"/>
      <c r="FR23" s="65"/>
      <c r="FS23" s="61"/>
      <c r="FT23" s="65"/>
      <c r="FU23" s="61"/>
      <c r="FV23" s="65"/>
      <c r="FW23" s="61"/>
      <c r="FX23" s="65"/>
      <c r="FY23" s="61"/>
      <c r="FZ23" s="65"/>
      <c r="GA23" s="61"/>
      <c r="GB23" s="65"/>
    </row>
    <row r="24" spans="1:184" x14ac:dyDescent="0.25">
      <c r="A24" s="162" t="s">
        <v>8</v>
      </c>
      <c r="B24" s="13" t="s">
        <v>47</v>
      </c>
      <c r="C24" s="53">
        <f t="shared" si="3"/>
        <v>403</v>
      </c>
      <c r="D24" s="53">
        <f t="shared" si="5"/>
        <v>403</v>
      </c>
      <c r="E24" s="21">
        <v>4000</v>
      </c>
      <c r="F24" s="21"/>
      <c r="G24" s="21"/>
      <c r="H24" s="21" t="str">
        <f t="shared" si="0"/>
        <v>Bon</v>
      </c>
      <c r="I24" s="21">
        <f t="shared" si="1"/>
        <v>3597</v>
      </c>
      <c r="J24" s="28" t="str">
        <f t="shared" si="2"/>
        <v>OK</v>
      </c>
      <c r="K24" s="145"/>
      <c r="L24" s="60"/>
      <c r="M24" s="66">
        <v>50</v>
      </c>
      <c r="N24" s="66">
        <v>212</v>
      </c>
      <c r="O24" s="66">
        <v>20</v>
      </c>
      <c r="P24" s="66">
        <v>121</v>
      </c>
      <c r="Q24" s="97"/>
      <c r="R24" s="97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</row>
    <row r="25" spans="1:184" ht="15.75" thickBot="1" x14ac:dyDescent="0.3">
      <c r="A25" s="163"/>
      <c r="B25" s="14" t="s">
        <v>48</v>
      </c>
      <c r="C25" s="50">
        <f t="shared" si="3"/>
        <v>161</v>
      </c>
      <c r="D25" s="50">
        <f t="shared" si="5"/>
        <v>161</v>
      </c>
      <c r="E25" s="26">
        <v>4000</v>
      </c>
      <c r="F25" s="26"/>
      <c r="G25" s="26"/>
      <c r="H25" s="26" t="str">
        <f t="shared" si="0"/>
        <v>Bon</v>
      </c>
      <c r="I25" s="26">
        <f t="shared" si="1"/>
        <v>3839</v>
      </c>
      <c r="J25" s="32" t="str">
        <f t="shared" si="2"/>
        <v>OK</v>
      </c>
      <c r="K25" s="146"/>
      <c r="L25" s="63"/>
      <c r="M25" s="63"/>
      <c r="N25" s="63"/>
      <c r="O25" s="70">
        <v>40</v>
      </c>
      <c r="P25" s="68">
        <v>121</v>
      </c>
      <c r="Q25" s="101"/>
      <c r="R25" s="101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3"/>
      <c r="BR25" s="63"/>
      <c r="BS25" s="63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  <c r="DP25" s="63"/>
      <c r="DQ25" s="63"/>
      <c r="DR25" s="63"/>
      <c r="DS25" s="63"/>
      <c r="DT25" s="63"/>
      <c r="DU25" s="63"/>
      <c r="DV25" s="63"/>
      <c r="DW25" s="63"/>
      <c r="DX25" s="63"/>
      <c r="DY25" s="63"/>
      <c r="DZ25" s="63"/>
      <c r="EA25" s="63"/>
      <c r="EB25" s="63"/>
      <c r="EC25" s="63"/>
      <c r="ED25" s="63"/>
      <c r="EE25" s="63"/>
      <c r="EF25" s="63"/>
      <c r="EG25" s="63"/>
      <c r="EH25" s="63"/>
      <c r="EI25" s="63"/>
      <c r="EJ25" s="63"/>
      <c r="EK25" s="63"/>
      <c r="EL25" s="63"/>
      <c r="EM25" s="63"/>
      <c r="EN25" s="63"/>
      <c r="EO25" s="63"/>
      <c r="EP25" s="63"/>
      <c r="EQ25" s="63"/>
      <c r="ER25" s="63"/>
      <c r="ES25" s="63"/>
      <c r="ET25" s="63"/>
      <c r="EU25" s="63"/>
      <c r="EV25" s="63"/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63"/>
    </row>
    <row r="26" spans="1:184" x14ac:dyDescent="0.25">
      <c r="A26" s="178" t="s">
        <v>9</v>
      </c>
      <c r="B26" s="15" t="s">
        <v>59</v>
      </c>
      <c r="C26" s="53">
        <f t="shared" si="3"/>
        <v>716</v>
      </c>
      <c r="D26" s="53">
        <f t="shared" si="5"/>
        <v>716</v>
      </c>
      <c r="E26" s="25"/>
      <c r="F26" s="155" t="s">
        <v>33</v>
      </c>
      <c r="G26" s="25"/>
      <c r="H26" s="25" t="str">
        <f t="shared" si="0"/>
        <v>Bon</v>
      </c>
      <c r="I26" s="25">
        <f t="shared" si="1"/>
        <v>0</v>
      </c>
      <c r="J26" s="28" t="str">
        <f t="shared" si="2"/>
        <v>OK</v>
      </c>
      <c r="K26" s="142"/>
      <c r="L26" s="64">
        <v>313</v>
      </c>
      <c r="M26" s="66">
        <v>50</v>
      </c>
      <c r="N26" s="66">
        <v>212</v>
      </c>
      <c r="O26" s="66">
        <v>20</v>
      </c>
      <c r="P26" s="66">
        <v>121</v>
      </c>
      <c r="Q26" s="102"/>
      <c r="R26" s="102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64"/>
      <c r="BQ26" s="64"/>
      <c r="BR26" s="64"/>
      <c r="BS26" s="64"/>
      <c r="BT26" s="64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  <c r="DT26" s="64"/>
      <c r="DU26" s="64"/>
      <c r="DV26" s="64"/>
      <c r="DW26" s="64"/>
      <c r="DX26" s="64"/>
      <c r="DY26" s="64"/>
      <c r="DZ26" s="64"/>
      <c r="EA26" s="64"/>
      <c r="EB26" s="64"/>
      <c r="EC26" s="64"/>
      <c r="ED26" s="64"/>
      <c r="EE26" s="64"/>
      <c r="EF26" s="64"/>
      <c r="EG26" s="64"/>
      <c r="EH26" s="64"/>
      <c r="EI26" s="64"/>
      <c r="EJ26" s="64"/>
      <c r="EK26" s="64"/>
      <c r="EL26" s="64"/>
      <c r="EM26" s="64"/>
      <c r="EN26" s="64"/>
      <c r="EO26" s="64"/>
      <c r="EP26" s="64"/>
      <c r="EQ26" s="64"/>
      <c r="ER26" s="64"/>
      <c r="ES26" s="64"/>
      <c r="ET26" s="64"/>
      <c r="EU26" s="64"/>
      <c r="EV26" s="64"/>
      <c r="EW26" s="64"/>
      <c r="EX26" s="64"/>
      <c r="EY26" s="64"/>
      <c r="EZ26" s="64"/>
      <c r="FA26" s="64"/>
      <c r="FB26" s="64"/>
      <c r="FC26" s="64"/>
      <c r="FD26" s="64"/>
      <c r="FE26" s="64"/>
      <c r="FF26" s="64"/>
      <c r="FG26" s="64"/>
      <c r="FH26" s="64"/>
      <c r="FI26" s="64"/>
      <c r="FJ26" s="64"/>
      <c r="FK26" s="64"/>
      <c r="FL26" s="64"/>
      <c r="FM26" s="64"/>
      <c r="FN26" s="64"/>
      <c r="FO26" s="64"/>
      <c r="FP26" s="64"/>
      <c r="FQ26" s="64"/>
      <c r="FR26" s="64"/>
      <c r="FS26" s="64"/>
      <c r="FT26" s="64"/>
      <c r="FU26" s="64"/>
      <c r="FV26" s="64"/>
      <c r="FW26" s="64"/>
      <c r="FX26" s="64"/>
      <c r="FY26" s="64"/>
      <c r="FZ26" s="64"/>
      <c r="GA26" s="64"/>
      <c r="GB26" s="64"/>
    </row>
    <row r="27" spans="1:184" x14ac:dyDescent="0.25">
      <c r="A27" s="179"/>
      <c r="B27" s="4" t="s">
        <v>60</v>
      </c>
      <c r="C27" s="52">
        <f t="shared" si="3"/>
        <v>161</v>
      </c>
      <c r="D27" s="53">
        <f t="shared" si="5"/>
        <v>161</v>
      </c>
      <c r="E27" s="22"/>
      <c r="F27" s="156"/>
      <c r="G27" s="22"/>
      <c r="H27" s="22" t="str">
        <f t="shared" si="0"/>
        <v>Bon</v>
      </c>
      <c r="I27" s="22">
        <f t="shared" si="1"/>
        <v>0</v>
      </c>
      <c r="J27" s="30" t="str">
        <f t="shared" si="2"/>
        <v>OK</v>
      </c>
      <c r="K27" s="143"/>
      <c r="L27" s="61"/>
      <c r="M27" s="61"/>
      <c r="N27" s="61"/>
      <c r="O27" s="70">
        <v>40</v>
      </c>
      <c r="P27" s="68">
        <v>121</v>
      </c>
      <c r="Q27" s="98"/>
      <c r="R27" s="98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61"/>
      <c r="CS27" s="61"/>
      <c r="CT27" s="61"/>
      <c r="CU27" s="61"/>
      <c r="CV27" s="61"/>
      <c r="CW27" s="61"/>
      <c r="CX27" s="61"/>
      <c r="CY27" s="61"/>
      <c r="CZ27" s="61"/>
      <c r="DA27" s="61"/>
      <c r="DB27" s="61"/>
      <c r="DC27" s="61"/>
      <c r="DD27" s="61"/>
      <c r="DE27" s="61"/>
      <c r="DF27" s="61"/>
      <c r="DG27" s="61"/>
      <c r="DH27" s="61"/>
      <c r="DI27" s="61"/>
      <c r="DJ27" s="61"/>
      <c r="DK27" s="61"/>
      <c r="DL27" s="61"/>
      <c r="DM27" s="61"/>
      <c r="DN27" s="61"/>
      <c r="DO27" s="61"/>
      <c r="DP27" s="61"/>
      <c r="DQ27" s="61"/>
      <c r="DR27" s="61"/>
      <c r="DS27" s="61"/>
      <c r="DT27" s="61"/>
      <c r="DU27" s="61"/>
      <c r="DV27" s="61"/>
      <c r="DW27" s="61"/>
      <c r="DX27" s="61"/>
      <c r="DY27" s="61"/>
      <c r="DZ27" s="61"/>
      <c r="EA27" s="61"/>
      <c r="EB27" s="61"/>
      <c r="EC27" s="61"/>
      <c r="ED27" s="61"/>
      <c r="EE27" s="61"/>
      <c r="EF27" s="61"/>
      <c r="EG27" s="61"/>
      <c r="EH27" s="61"/>
      <c r="EI27" s="61"/>
      <c r="EJ27" s="61"/>
      <c r="EK27" s="61"/>
      <c r="EL27" s="61"/>
      <c r="EM27" s="61"/>
      <c r="EN27" s="61"/>
      <c r="EO27" s="61"/>
      <c r="EP27" s="61"/>
      <c r="EQ27" s="61"/>
      <c r="ER27" s="61"/>
      <c r="ES27" s="61"/>
      <c r="ET27" s="61"/>
      <c r="EU27" s="61"/>
      <c r="EV27" s="61"/>
      <c r="EW27" s="61"/>
      <c r="EX27" s="61"/>
      <c r="EY27" s="61"/>
      <c r="EZ27" s="61"/>
      <c r="FA27" s="61"/>
      <c r="FB27" s="61"/>
      <c r="FC27" s="61"/>
      <c r="FD27" s="61"/>
      <c r="FE27" s="61"/>
      <c r="FF27" s="61"/>
      <c r="FG27" s="61"/>
      <c r="FH27" s="61"/>
      <c r="FI27" s="61"/>
      <c r="FJ27" s="61"/>
      <c r="FK27" s="61"/>
      <c r="FL27" s="61"/>
      <c r="FM27" s="61"/>
      <c r="FN27" s="61"/>
      <c r="FO27" s="61"/>
      <c r="FP27" s="61"/>
      <c r="FQ27" s="61"/>
      <c r="FR27" s="61"/>
      <c r="FS27" s="61"/>
      <c r="FT27" s="61"/>
      <c r="FU27" s="61"/>
      <c r="FV27" s="61"/>
      <c r="FW27" s="61"/>
      <c r="FX27" s="61"/>
      <c r="FY27" s="61"/>
      <c r="FZ27" s="61"/>
      <c r="GA27" s="61"/>
      <c r="GB27" s="61"/>
    </row>
    <row r="28" spans="1:184" x14ac:dyDescent="0.25">
      <c r="A28" s="179"/>
      <c r="B28" s="4" t="s">
        <v>61</v>
      </c>
      <c r="C28" s="52">
        <f t="shared" si="3"/>
        <v>0</v>
      </c>
      <c r="D28" s="53">
        <f t="shared" si="5"/>
        <v>0</v>
      </c>
      <c r="E28" s="22"/>
      <c r="F28" s="156"/>
      <c r="G28" s="22"/>
      <c r="H28" s="22" t="str">
        <f t="shared" si="0"/>
        <v>Bon</v>
      </c>
      <c r="I28" s="22">
        <f t="shared" si="1"/>
        <v>0</v>
      </c>
      <c r="J28" s="30" t="str">
        <f t="shared" si="2"/>
        <v>OK</v>
      </c>
      <c r="K28" s="143"/>
      <c r="L28" s="61"/>
      <c r="M28" s="61"/>
      <c r="N28" s="61"/>
      <c r="O28" s="61"/>
      <c r="P28" s="61"/>
      <c r="Q28" s="98"/>
      <c r="R28" s="98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61"/>
      <c r="CS28" s="61"/>
      <c r="CT28" s="61"/>
      <c r="CU28" s="61"/>
      <c r="CV28" s="61"/>
      <c r="CW28" s="61"/>
      <c r="CX28" s="61"/>
      <c r="CY28" s="61"/>
      <c r="CZ28" s="61"/>
      <c r="DA28" s="61"/>
      <c r="DB28" s="61"/>
      <c r="DC28" s="61"/>
      <c r="DD28" s="61"/>
      <c r="DE28" s="61"/>
      <c r="DF28" s="61"/>
      <c r="DG28" s="61"/>
      <c r="DH28" s="61"/>
      <c r="DI28" s="61"/>
      <c r="DJ28" s="61"/>
      <c r="DK28" s="61"/>
      <c r="DL28" s="61"/>
      <c r="DM28" s="61"/>
      <c r="DN28" s="61"/>
      <c r="DO28" s="61"/>
      <c r="DP28" s="61"/>
      <c r="DQ28" s="61"/>
      <c r="DR28" s="61"/>
      <c r="DS28" s="61"/>
      <c r="DT28" s="61"/>
      <c r="DU28" s="61"/>
      <c r="DV28" s="61"/>
      <c r="DW28" s="61"/>
      <c r="DX28" s="61"/>
      <c r="DY28" s="61"/>
      <c r="DZ28" s="61"/>
      <c r="EA28" s="61"/>
      <c r="EB28" s="61"/>
      <c r="EC28" s="61"/>
      <c r="ED28" s="61"/>
      <c r="EE28" s="61"/>
      <c r="EF28" s="61"/>
      <c r="EG28" s="61"/>
      <c r="EH28" s="61"/>
      <c r="EI28" s="61"/>
      <c r="EJ28" s="61"/>
      <c r="EK28" s="61"/>
      <c r="EL28" s="61"/>
      <c r="EM28" s="61"/>
      <c r="EN28" s="61"/>
      <c r="EO28" s="61"/>
      <c r="EP28" s="61"/>
      <c r="EQ28" s="61"/>
      <c r="ER28" s="61"/>
      <c r="ES28" s="61"/>
      <c r="ET28" s="61"/>
      <c r="EU28" s="61"/>
      <c r="EV28" s="61"/>
      <c r="EW28" s="61"/>
      <c r="EX28" s="61"/>
      <c r="EY28" s="61"/>
      <c r="EZ28" s="61"/>
      <c r="FA28" s="61"/>
      <c r="FB28" s="61"/>
      <c r="FC28" s="61"/>
      <c r="FD28" s="61"/>
      <c r="FE28" s="61"/>
      <c r="FF28" s="61"/>
      <c r="FG28" s="61"/>
      <c r="FH28" s="61"/>
      <c r="FI28" s="61"/>
      <c r="FJ28" s="61"/>
      <c r="FK28" s="61"/>
      <c r="FL28" s="61"/>
      <c r="FM28" s="61"/>
      <c r="FN28" s="61"/>
      <c r="FO28" s="61"/>
      <c r="FP28" s="61"/>
      <c r="FQ28" s="61"/>
      <c r="FR28" s="61"/>
      <c r="FS28" s="61"/>
      <c r="FT28" s="61"/>
      <c r="FU28" s="61"/>
      <c r="FV28" s="61"/>
      <c r="FW28" s="61"/>
      <c r="FX28" s="61"/>
      <c r="FY28" s="61"/>
      <c r="FZ28" s="61"/>
      <c r="GA28" s="61"/>
      <c r="GB28" s="61"/>
    </row>
    <row r="29" spans="1:184" x14ac:dyDescent="0.25">
      <c r="A29" s="179"/>
      <c r="B29" s="4" t="s">
        <v>62</v>
      </c>
      <c r="C29" s="52">
        <f t="shared" si="3"/>
        <v>0</v>
      </c>
      <c r="D29" s="53">
        <f t="shared" si="5"/>
        <v>0</v>
      </c>
      <c r="E29" s="23"/>
      <c r="F29" s="156"/>
      <c r="G29" s="23"/>
      <c r="H29" s="23" t="str">
        <f t="shared" si="0"/>
        <v>Bon</v>
      </c>
      <c r="I29" s="23">
        <f t="shared" si="1"/>
        <v>0</v>
      </c>
      <c r="J29" s="37" t="str">
        <f t="shared" si="2"/>
        <v>OK</v>
      </c>
      <c r="K29" s="143"/>
      <c r="L29" s="62"/>
      <c r="M29" s="62"/>
      <c r="N29" s="62"/>
      <c r="O29" s="62"/>
      <c r="P29" s="62"/>
      <c r="Q29" s="100"/>
      <c r="R29" s="100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  <c r="EN29" s="62"/>
      <c r="EO29" s="62"/>
      <c r="EP29" s="62"/>
      <c r="EQ29" s="62"/>
      <c r="ER29" s="62"/>
      <c r="ES29" s="62"/>
      <c r="ET29" s="62"/>
      <c r="EU29" s="62"/>
      <c r="EV29" s="62"/>
      <c r="EW29" s="62"/>
      <c r="EX29" s="62"/>
      <c r="EY29" s="62"/>
      <c r="EZ29" s="62"/>
      <c r="FA29" s="62"/>
      <c r="FB29" s="62"/>
      <c r="FC29" s="62"/>
      <c r="FD29" s="62"/>
      <c r="FE29" s="62"/>
      <c r="FF29" s="62"/>
      <c r="FG29" s="62"/>
      <c r="FH29" s="62"/>
      <c r="FI29" s="62"/>
      <c r="FJ29" s="62"/>
      <c r="FK29" s="62"/>
      <c r="FL29" s="62"/>
      <c r="FM29" s="62"/>
      <c r="FN29" s="62"/>
      <c r="FO29" s="62"/>
      <c r="FP29" s="62"/>
      <c r="FQ29" s="62"/>
      <c r="FR29" s="62"/>
      <c r="FS29" s="62"/>
      <c r="FT29" s="62"/>
      <c r="FU29" s="62"/>
      <c r="FV29" s="62"/>
      <c r="FW29" s="62"/>
      <c r="FX29" s="62"/>
      <c r="FY29" s="62"/>
      <c r="FZ29" s="62"/>
      <c r="GA29" s="62"/>
      <c r="GB29" s="62"/>
    </row>
    <row r="30" spans="1:184" x14ac:dyDescent="0.25">
      <c r="A30" s="179"/>
      <c r="B30" s="4" t="s">
        <v>63</v>
      </c>
      <c r="C30" s="52">
        <f t="shared" si="3"/>
        <v>0</v>
      </c>
      <c r="D30" s="53">
        <f t="shared" si="5"/>
        <v>0</v>
      </c>
      <c r="E30" s="23"/>
      <c r="F30" s="156"/>
      <c r="G30" s="23"/>
      <c r="H30" s="23" t="str">
        <f t="shared" si="0"/>
        <v>Bon</v>
      </c>
      <c r="I30" s="23">
        <f t="shared" si="1"/>
        <v>0</v>
      </c>
      <c r="J30" s="37" t="str">
        <f t="shared" si="2"/>
        <v>OK</v>
      </c>
      <c r="K30" s="143"/>
      <c r="L30" s="61"/>
      <c r="M30" s="61"/>
      <c r="N30" s="61"/>
      <c r="O30" s="61"/>
      <c r="P30" s="61"/>
      <c r="Q30" s="98"/>
      <c r="R30" s="98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</row>
    <row r="31" spans="1:184" ht="15.75" thickBot="1" x14ac:dyDescent="0.3">
      <c r="A31" s="180"/>
      <c r="B31" s="14"/>
      <c r="C31" s="50">
        <f t="shared" si="3"/>
        <v>0</v>
      </c>
      <c r="D31" s="50">
        <f t="shared" si="5"/>
        <v>0</v>
      </c>
      <c r="E31" s="26"/>
      <c r="F31" s="157"/>
      <c r="G31" s="26"/>
      <c r="H31" s="26" t="str">
        <f t="shared" si="0"/>
        <v>Bon</v>
      </c>
      <c r="I31" s="26">
        <f t="shared" si="1"/>
        <v>0</v>
      </c>
      <c r="J31" s="32" t="str">
        <f t="shared" si="2"/>
        <v>OK</v>
      </c>
      <c r="K31" s="144"/>
      <c r="L31" s="63"/>
      <c r="M31" s="63"/>
      <c r="N31" s="63"/>
      <c r="O31" s="63"/>
      <c r="P31" s="63"/>
      <c r="Q31" s="101"/>
      <c r="R31" s="101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</row>
    <row r="32" spans="1:184" ht="15.75" thickBot="1" x14ac:dyDescent="0.3">
      <c r="A32" s="178" t="s">
        <v>10</v>
      </c>
      <c r="B32" s="15" t="s">
        <v>11</v>
      </c>
      <c r="C32" s="53">
        <f t="shared" si="3"/>
        <v>716</v>
      </c>
      <c r="D32" s="53">
        <f t="shared" si="5"/>
        <v>716</v>
      </c>
      <c r="E32" s="25">
        <v>2500</v>
      </c>
      <c r="F32" s="25"/>
      <c r="G32" s="25"/>
      <c r="H32" s="25" t="str">
        <f t="shared" si="0"/>
        <v>Bon</v>
      </c>
      <c r="I32" s="25">
        <f t="shared" si="1"/>
        <v>1784</v>
      </c>
      <c r="J32" s="41" t="str">
        <f t="shared" si="2"/>
        <v>OK</v>
      </c>
      <c r="K32" s="149"/>
      <c r="L32" s="64">
        <v>313</v>
      </c>
      <c r="M32" s="66">
        <v>50</v>
      </c>
      <c r="N32" s="66">
        <v>212</v>
      </c>
      <c r="O32" s="66">
        <v>20</v>
      </c>
      <c r="P32" s="66">
        <v>121</v>
      </c>
      <c r="Q32" s="97"/>
      <c r="R32" s="97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</row>
    <row r="33" spans="1:184" x14ac:dyDescent="0.25">
      <c r="A33" s="179"/>
      <c r="B33" s="4" t="s">
        <v>12</v>
      </c>
      <c r="C33" s="52">
        <f t="shared" si="3"/>
        <v>161</v>
      </c>
      <c r="D33" s="53">
        <f t="shared" si="5"/>
        <v>161</v>
      </c>
      <c r="E33" s="22">
        <v>2500</v>
      </c>
      <c r="F33" s="22"/>
      <c r="G33" s="22"/>
      <c r="H33" s="22" t="str">
        <f t="shared" si="0"/>
        <v>Bon</v>
      </c>
      <c r="I33" s="22">
        <f t="shared" si="1"/>
        <v>2339</v>
      </c>
      <c r="J33" s="30" t="str">
        <f t="shared" si="2"/>
        <v>OK</v>
      </c>
      <c r="K33" s="150"/>
      <c r="L33" s="61"/>
      <c r="M33" s="61"/>
      <c r="N33" s="61"/>
      <c r="O33" s="70">
        <v>40</v>
      </c>
      <c r="P33" s="68">
        <v>121</v>
      </c>
      <c r="Q33" s="98"/>
      <c r="R33" s="98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</row>
    <row r="34" spans="1:184" x14ac:dyDescent="0.25">
      <c r="A34" s="179"/>
      <c r="B34" s="15" t="s">
        <v>13</v>
      </c>
      <c r="C34" s="52">
        <f t="shared" si="3"/>
        <v>0</v>
      </c>
      <c r="D34" s="53">
        <f t="shared" si="5"/>
        <v>0</v>
      </c>
      <c r="E34" s="22">
        <v>2500</v>
      </c>
      <c r="F34" s="25"/>
      <c r="G34" s="25"/>
      <c r="H34" s="22" t="str">
        <f t="shared" si="0"/>
        <v>Bon</v>
      </c>
      <c r="I34" s="22">
        <f t="shared" si="1"/>
        <v>2500</v>
      </c>
      <c r="J34" s="30" t="str">
        <f t="shared" si="2"/>
        <v>OK</v>
      </c>
      <c r="K34" s="45"/>
      <c r="L34" s="64"/>
      <c r="M34" s="64"/>
      <c r="N34" s="64"/>
      <c r="O34" s="64"/>
      <c r="P34" s="64"/>
      <c r="Q34" s="102"/>
      <c r="R34" s="102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</row>
    <row r="35" spans="1:184" ht="15.75" customHeight="1" thickBot="1" x14ac:dyDescent="0.3">
      <c r="A35" s="180"/>
      <c r="B35" s="15" t="s">
        <v>14</v>
      </c>
      <c r="C35" s="50">
        <f t="shared" si="3"/>
        <v>0</v>
      </c>
      <c r="D35" s="50">
        <f t="shared" si="5"/>
        <v>0</v>
      </c>
      <c r="E35" s="25">
        <v>2500</v>
      </c>
      <c r="F35" s="25"/>
      <c r="G35" s="25"/>
      <c r="H35" s="22" t="str">
        <f t="shared" si="0"/>
        <v>Bon</v>
      </c>
      <c r="I35" s="22">
        <f t="shared" si="1"/>
        <v>2500</v>
      </c>
      <c r="J35" s="32" t="str">
        <f t="shared" si="2"/>
        <v>OK</v>
      </c>
      <c r="K35" s="59"/>
      <c r="L35" s="64"/>
      <c r="M35" s="64"/>
      <c r="N35" s="64"/>
      <c r="O35" s="64"/>
      <c r="P35" s="64"/>
      <c r="Q35" s="102"/>
      <c r="R35" s="102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</row>
    <row r="36" spans="1:184" ht="21.75" customHeight="1" thickBot="1" x14ac:dyDescent="0.3">
      <c r="A36" s="162" t="s">
        <v>15</v>
      </c>
      <c r="B36" s="13"/>
      <c r="C36" s="54">
        <f t="shared" si="3"/>
        <v>716</v>
      </c>
      <c r="D36" s="53">
        <f t="shared" si="5"/>
        <v>716</v>
      </c>
      <c r="E36" s="21">
        <v>4000</v>
      </c>
      <c r="F36" s="21"/>
      <c r="G36" s="21"/>
      <c r="H36" s="21" t="str">
        <f t="shared" si="0"/>
        <v>Bon</v>
      </c>
      <c r="I36" s="21">
        <f t="shared" si="1"/>
        <v>3284</v>
      </c>
      <c r="J36" s="28" t="str">
        <f t="shared" si="2"/>
        <v>OK</v>
      </c>
      <c r="K36" s="151"/>
      <c r="L36" s="60">
        <v>313</v>
      </c>
      <c r="M36" s="66">
        <v>50</v>
      </c>
      <c r="N36" s="66">
        <v>212</v>
      </c>
      <c r="O36" s="66">
        <v>20</v>
      </c>
      <c r="P36" s="66">
        <v>121</v>
      </c>
      <c r="Q36" s="97"/>
      <c r="R36" s="97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</row>
    <row r="37" spans="1:184" ht="21" customHeight="1" thickBot="1" x14ac:dyDescent="0.3">
      <c r="A37" s="165"/>
      <c r="B37" s="16"/>
      <c r="C37" s="50">
        <f t="shared" si="3"/>
        <v>161</v>
      </c>
      <c r="D37" s="50">
        <f t="shared" si="5"/>
        <v>161</v>
      </c>
      <c r="E37" s="22">
        <v>4000</v>
      </c>
      <c r="F37" s="22"/>
      <c r="G37" s="22"/>
      <c r="H37" s="22" t="str">
        <f t="shared" si="0"/>
        <v>Bon</v>
      </c>
      <c r="I37" s="22">
        <f t="shared" si="1"/>
        <v>3839</v>
      </c>
      <c r="J37" s="30" t="str">
        <f t="shared" si="2"/>
        <v>OK</v>
      </c>
      <c r="K37" s="149"/>
      <c r="L37" s="61"/>
      <c r="M37" s="61"/>
      <c r="N37" s="61"/>
      <c r="O37" s="70">
        <v>40</v>
      </c>
      <c r="P37" s="68">
        <v>121</v>
      </c>
      <c r="Q37" s="98"/>
      <c r="R37" s="98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</row>
    <row r="38" spans="1:184" x14ac:dyDescent="0.25">
      <c r="A38" s="162" t="s">
        <v>16</v>
      </c>
      <c r="B38" s="3" t="s">
        <v>11</v>
      </c>
      <c r="C38" s="53">
        <f t="shared" si="3"/>
        <v>716</v>
      </c>
      <c r="D38" s="53">
        <f t="shared" si="5"/>
        <v>716</v>
      </c>
      <c r="E38" s="21">
        <v>2500</v>
      </c>
      <c r="F38" s="21"/>
      <c r="G38" s="21"/>
      <c r="H38" s="21" t="str">
        <f t="shared" si="0"/>
        <v>Bon</v>
      </c>
      <c r="I38" s="21">
        <f t="shared" si="1"/>
        <v>1784</v>
      </c>
      <c r="J38" s="28" t="str">
        <f t="shared" si="2"/>
        <v>OK</v>
      </c>
      <c r="K38" s="152"/>
      <c r="L38" s="60">
        <v>313</v>
      </c>
      <c r="M38" s="66">
        <v>50</v>
      </c>
      <c r="N38" s="66">
        <v>212</v>
      </c>
      <c r="O38" s="66">
        <v>20</v>
      </c>
      <c r="P38" s="66">
        <v>121</v>
      </c>
      <c r="Q38" s="97"/>
      <c r="R38" s="97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</row>
    <row r="39" spans="1:184" x14ac:dyDescent="0.25">
      <c r="A39" s="165"/>
      <c r="B39" s="4" t="s">
        <v>12</v>
      </c>
      <c r="C39" s="52">
        <f t="shared" si="3"/>
        <v>161</v>
      </c>
      <c r="D39" s="53">
        <f t="shared" si="5"/>
        <v>161</v>
      </c>
      <c r="E39" s="22">
        <v>2500</v>
      </c>
      <c r="F39" s="22"/>
      <c r="G39" s="22"/>
      <c r="H39" s="22" t="str">
        <f t="shared" si="0"/>
        <v>Bon</v>
      </c>
      <c r="I39" s="22">
        <f t="shared" si="1"/>
        <v>2339</v>
      </c>
      <c r="J39" s="30" t="str">
        <f t="shared" si="2"/>
        <v>OK</v>
      </c>
      <c r="K39" s="153"/>
      <c r="L39" s="61"/>
      <c r="M39" s="61"/>
      <c r="N39" s="61"/>
      <c r="O39" s="70">
        <v>40</v>
      </c>
      <c r="P39" s="68">
        <v>121</v>
      </c>
      <c r="Q39" s="98"/>
      <c r="R39" s="98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</row>
    <row r="40" spans="1:184" ht="15.75" customHeight="1" thickBot="1" x14ac:dyDescent="0.3">
      <c r="A40" s="163"/>
      <c r="B40" s="14" t="s">
        <v>17</v>
      </c>
      <c r="C40" s="50">
        <f t="shared" si="3"/>
        <v>0</v>
      </c>
      <c r="D40" s="50">
        <f t="shared" si="5"/>
        <v>0</v>
      </c>
      <c r="E40" s="26">
        <v>2500</v>
      </c>
      <c r="F40" s="26"/>
      <c r="G40" s="26"/>
      <c r="H40" s="26" t="str">
        <f t="shared" si="0"/>
        <v>Bon</v>
      </c>
      <c r="I40" s="26">
        <f t="shared" si="1"/>
        <v>2500</v>
      </c>
      <c r="J40" s="32" t="str">
        <f t="shared" si="2"/>
        <v>OK</v>
      </c>
      <c r="K40" s="154"/>
      <c r="L40" s="63"/>
      <c r="M40" s="63"/>
      <c r="N40" s="63"/>
      <c r="O40" s="63"/>
      <c r="P40" s="63"/>
      <c r="Q40" s="101"/>
      <c r="R40" s="101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  <c r="BI40" s="63"/>
      <c r="BJ40" s="63"/>
      <c r="BK40" s="63"/>
      <c r="BL40" s="63"/>
      <c r="BM40" s="63"/>
      <c r="BN40" s="63"/>
      <c r="BO40" s="63"/>
      <c r="BP40" s="63"/>
      <c r="BQ40" s="63"/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  <c r="CD40" s="63"/>
      <c r="CE40" s="63"/>
      <c r="CF40" s="63"/>
      <c r="CG40" s="63"/>
      <c r="CH40" s="63"/>
      <c r="CI40" s="63"/>
      <c r="CJ40" s="63"/>
      <c r="CK40" s="63"/>
      <c r="CL40" s="63"/>
      <c r="CM40" s="63"/>
      <c r="CN40" s="63"/>
      <c r="CO40" s="63"/>
      <c r="CP40" s="63"/>
      <c r="CQ40" s="63"/>
      <c r="CR40" s="63"/>
      <c r="CS40" s="63"/>
      <c r="CT40" s="63"/>
      <c r="CU40" s="63"/>
      <c r="CV40" s="63"/>
      <c r="CW40" s="63"/>
      <c r="CX40" s="63"/>
      <c r="CY40" s="63"/>
      <c r="CZ40" s="63"/>
      <c r="DA40" s="63"/>
      <c r="DB40" s="63"/>
      <c r="DC40" s="63"/>
      <c r="DD40" s="63"/>
      <c r="DE40" s="63"/>
      <c r="DF40" s="63"/>
      <c r="DG40" s="63"/>
      <c r="DH40" s="63"/>
      <c r="DI40" s="63"/>
      <c r="DJ40" s="63"/>
      <c r="DK40" s="63"/>
      <c r="DL40" s="63"/>
      <c r="DM40" s="63"/>
      <c r="DN40" s="63"/>
      <c r="DO40" s="63"/>
      <c r="DP40" s="63"/>
      <c r="DQ40" s="63"/>
      <c r="DR40" s="63"/>
      <c r="DS40" s="63"/>
      <c r="DT40" s="63"/>
      <c r="DU40" s="63"/>
      <c r="DV40" s="63"/>
      <c r="DW40" s="63"/>
      <c r="DX40" s="63"/>
      <c r="DY40" s="63"/>
      <c r="DZ40" s="63"/>
      <c r="EA40" s="63"/>
      <c r="EB40" s="63"/>
      <c r="EC40" s="63"/>
      <c r="ED40" s="63"/>
      <c r="EE40" s="63"/>
      <c r="EF40" s="63"/>
      <c r="EG40" s="63"/>
      <c r="EH40" s="63"/>
      <c r="EI40" s="63"/>
      <c r="EJ40" s="63"/>
      <c r="EK40" s="63"/>
      <c r="EL40" s="63"/>
      <c r="EM40" s="63"/>
      <c r="EN40" s="63"/>
      <c r="EO40" s="63"/>
      <c r="EP40" s="63"/>
      <c r="EQ40" s="63"/>
      <c r="ER40" s="63"/>
      <c r="ES40" s="63"/>
      <c r="ET40" s="63"/>
      <c r="EU40" s="63"/>
      <c r="EV40" s="63"/>
      <c r="EW40" s="63"/>
      <c r="EX40" s="63"/>
      <c r="EY40" s="63"/>
      <c r="EZ40" s="63"/>
      <c r="FA40" s="63"/>
      <c r="FB40" s="63"/>
      <c r="FC40" s="63"/>
      <c r="FD40" s="63"/>
      <c r="FE40" s="63"/>
      <c r="FF40" s="63"/>
      <c r="FG40" s="63"/>
      <c r="FH40" s="63"/>
      <c r="FI40" s="63"/>
      <c r="FJ40" s="63"/>
      <c r="FK40" s="63"/>
      <c r="FL40" s="63"/>
      <c r="FM40" s="63"/>
      <c r="FN40" s="63"/>
      <c r="FO40" s="63"/>
      <c r="FP40" s="63"/>
      <c r="FQ40" s="63"/>
      <c r="FR40" s="63"/>
      <c r="FS40" s="63"/>
      <c r="FT40" s="63"/>
      <c r="FU40" s="63"/>
      <c r="FV40" s="63"/>
      <c r="FW40" s="63"/>
      <c r="FX40" s="63"/>
      <c r="FY40" s="63"/>
      <c r="FZ40" s="63"/>
      <c r="GA40" s="63"/>
      <c r="GB40" s="63"/>
    </row>
    <row r="41" spans="1:184" x14ac:dyDescent="0.25">
      <c r="A41" s="179" t="s">
        <v>18</v>
      </c>
      <c r="B41" s="15" t="s">
        <v>11</v>
      </c>
      <c r="C41" s="53">
        <f t="shared" si="3"/>
        <v>716</v>
      </c>
      <c r="D41" s="53">
        <f t="shared" si="5"/>
        <v>716</v>
      </c>
      <c r="E41" s="25">
        <v>4000</v>
      </c>
      <c r="F41" s="25"/>
      <c r="G41" s="25"/>
      <c r="H41" s="25" t="str">
        <f t="shared" si="0"/>
        <v>Bon</v>
      </c>
      <c r="I41" s="25">
        <f t="shared" si="1"/>
        <v>3284</v>
      </c>
      <c r="J41" s="41" t="str">
        <f t="shared" si="2"/>
        <v>OK</v>
      </c>
      <c r="K41" s="169"/>
      <c r="L41" s="64">
        <v>313</v>
      </c>
      <c r="M41" s="66">
        <v>50</v>
      </c>
      <c r="N41" s="66">
        <v>212</v>
      </c>
      <c r="O41" s="66">
        <v>20</v>
      </c>
      <c r="P41" s="66">
        <v>121</v>
      </c>
      <c r="Q41" s="102"/>
      <c r="R41" s="102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</row>
    <row r="42" spans="1:184" x14ac:dyDescent="0.25">
      <c r="A42" s="179"/>
      <c r="B42" s="4" t="s">
        <v>12</v>
      </c>
      <c r="C42" s="52">
        <f t="shared" si="3"/>
        <v>161</v>
      </c>
      <c r="D42" s="53">
        <f t="shared" si="5"/>
        <v>161</v>
      </c>
      <c r="E42" s="22">
        <v>4000</v>
      </c>
      <c r="F42" s="22"/>
      <c r="G42" s="22"/>
      <c r="H42" s="22" t="str">
        <f t="shared" si="0"/>
        <v>Bon</v>
      </c>
      <c r="I42" s="22">
        <f t="shared" si="1"/>
        <v>3839</v>
      </c>
      <c r="J42" s="30" t="str">
        <f t="shared" si="2"/>
        <v>OK</v>
      </c>
      <c r="K42" s="170"/>
      <c r="L42" s="61"/>
      <c r="M42" s="61"/>
      <c r="N42" s="65"/>
      <c r="O42" s="70">
        <v>40</v>
      </c>
      <c r="P42" s="68">
        <v>121</v>
      </c>
      <c r="Q42" s="98"/>
      <c r="R42" s="99"/>
      <c r="S42" s="61"/>
      <c r="T42" s="65"/>
      <c r="U42" s="61"/>
      <c r="V42" s="65"/>
      <c r="W42" s="61"/>
      <c r="X42" s="65"/>
      <c r="Y42" s="61"/>
      <c r="Z42" s="65"/>
      <c r="AA42" s="61"/>
      <c r="AB42" s="65"/>
      <c r="AC42" s="61"/>
      <c r="AD42" s="65"/>
      <c r="AE42" s="61"/>
      <c r="AF42" s="65"/>
      <c r="AG42" s="61"/>
      <c r="AH42" s="65"/>
      <c r="AI42" s="61"/>
      <c r="AJ42" s="65"/>
      <c r="AK42" s="61"/>
      <c r="AL42" s="65"/>
      <c r="AM42" s="61"/>
      <c r="AN42" s="65"/>
      <c r="AO42" s="61"/>
      <c r="AP42" s="65"/>
      <c r="AQ42" s="61"/>
      <c r="AR42" s="65"/>
      <c r="AS42" s="61"/>
      <c r="AT42" s="65"/>
      <c r="AU42" s="61"/>
      <c r="AV42" s="65"/>
      <c r="AW42" s="61"/>
      <c r="AX42" s="65"/>
      <c r="AY42" s="61"/>
      <c r="AZ42" s="65"/>
      <c r="BA42" s="61"/>
      <c r="BB42" s="65"/>
      <c r="BC42" s="61"/>
      <c r="BD42" s="65"/>
      <c r="BE42" s="61"/>
      <c r="BF42" s="65"/>
      <c r="BG42" s="61"/>
      <c r="BH42" s="65"/>
      <c r="BI42" s="61"/>
      <c r="BJ42" s="65"/>
      <c r="BK42" s="61"/>
      <c r="BL42" s="65"/>
      <c r="BM42" s="61"/>
      <c r="BN42" s="65"/>
      <c r="BO42" s="61"/>
      <c r="BP42" s="65"/>
      <c r="BQ42" s="61"/>
      <c r="BR42" s="65"/>
      <c r="BS42" s="61"/>
      <c r="BT42" s="65"/>
      <c r="BU42" s="61"/>
      <c r="BV42" s="65"/>
      <c r="BW42" s="61"/>
      <c r="BX42" s="65"/>
      <c r="BY42" s="61"/>
      <c r="BZ42" s="65"/>
      <c r="CA42" s="61"/>
      <c r="CB42" s="65"/>
      <c r="CC42" s="61"/>
      <c r="CD42" s="65"/>
      <c r="CE42" s="61"/>
      <c r="CF42" s="65"/>
      <c r="CG42" s="61"/>
      <c r="CH42" s="65"/>
      <c r="CI42" s="61"/>
      <c r="CJ42" s="65"/>
      <c r="CK42" s="61"/>
      <c r="CL42" s="65"/>
      <c r="CM42" s="61"/>
      <c r="CN42" s="65"/>
      <c r="CO42" s="61"/>
      <c r="CP42" s="65"/>
      <c r="CQ42" s="61"/>
      <c r="CR42" s="65"/>
      <c r="CS42" s="61"/>
      <c r="CT42" s="65"/>
      <c r="CU42" s="61"/>
      <c r="CV42" s="65"/>
      <c r="CW42" s="61"/>
      <c r="CX42" s="65"/>
      <c r="CY42" s="61"/>
      <c r="CZ42" s="65"/>
      <c r="DA42" s="61"/>
      <c r="DB42" s="65"/>
      <c r="DC42" s="61"/>
      <c r="DD42" s="65"/>
      <c r="DE42" s="61"/>
      <c r="DF42" s="65"/>
      <c r="DG42" s="61"/>
      <c r="DH42" s="65"/>
      <c r="DI42" s="61"/>
      <c r="DJ42" s="65"/>
      <c r="DK42" s="61"/>
      <c r="DL42" s="65"/>
      <c r="DM42" s="61"/>
      <c r="DN42" s="65"/>
      <c r="DO42" s="61"/>
      <c r="DP42" s="65"/>
      <c r="DQ42" s="61"/>
      <c r="DR42" s="65"/>
      <c r="DS42" s="61"/>
      <c r="DT42" s="65"/>
      <c r="DU42" s="61"/>
      <c r="DV42" s="65"/>
      <c r="DW42" s="61"/>
      <c r="DX42" s="65"/>
      <c r="DY42" s="61"/>
      <c r="DZ42" s="65"/>
      <c r="EA42" s="61"/>
      <c r="EB42" s="65"/>
      <c r="EC42" s="61"/>
      <c r="ED42" s="65"/>
      <c r="EE42" s="61"/>
      <c r="EF42" s="65"/>
      <c r="EG42" s="61"/>
      <c r="EH42" s="65"/>
      <c r="EI42" s="61"/>
      <c r="EJ42" s="65"/>
      <c r="EK42" s="61"/>
      <c r="EL42" s="65"/>
      <c r="EM42" s="61"/>
      <c r="EN42" s="65"/>
      <c r="EO42" s="61"/>
      <c r="EP42" s="65"/>
      <c r="EQ42" s="61"/>
      <c r="ER42" s="65"/>
      <c r="ES42" s="61"/>
      <c r="ET42" s="65"/>
      <c r="EU42" s="61"/>
      <c r="EV42" s="65"/>
      <c r="EW42" s="61"/>
      <c r="EX42" s="65"/>
      <c r="EY42" s="61"/>
      <c r="EZ42" s="65"/>
      <c r="FA42" s="61"/>
      <c r="FB42" s="65"/>
      <c r="FC42" s="61"/>
      <c r="FD42" s="65"/>
      <c r="FE42" s="61"/>
      <c r="FF42" s="65"/>
      <c r="FG42" s="61"/>
      <c r="FH42" s="65"/>
      <c r="FI42" s="61"/>
      <c r="FJ42" s="65"/>
      <c r="FK42" s="61"/>
      <c r="FL42" s="65"/>
      <c r="FM42" s="61"/>
      <c r="FN42" s="65"/>
      <c r="FO42" s="61"/>
      <c r="FP42" s="65"/>
      <c r="FQ42" s="61"/>
      <c r="FR42" s="65"/>
      <c r="FS42" s="61"/>
      <c r="FT42" s="65"/>
      <c r="FU42" s="61"/>
      <c r="FV42" s="65"/>
      <c r="FW42" s="61"/>
      <c r="FX42" s="65"/>
      <c r="FY42" s="61"/>
      <c r="FZ42" s="65"/>
      <c r="GA42" s="61"/>
      <c r="GB42" s="65"/>
    </row>
    <row r="43" spans="1:184" x14ac:dyDescent="0.25">
      <c r="A43" s="179"/>
      <c r="B43" s="4"/>
      <c r="C43" s="52">
        <f t="shared" si="3"/>
        <v>0</v>
      </c>
      <c r="D43" s="53">
        <f t="shared" si="5"/>
        <v>0</v>
      </c>
      <c r="E43" s="22">
        <v>4000</v>
      </c>
      <c r="F43" s="22"/>
      <c r="G43" s="22"/>
      <c r="H43" s="22" t="str">
        <f t="shared" si="0"/>
        <v>Bon</v>
      </c>
      <c r="I43" s="22">
        <f t="shared" si="1"/>
        <v>4000</v>
      </c>
      <c r="J43" s="30" t="str">
        <f t="shared" si="2"/>
        <v>OK</v>
      </c>
      <c r="K43" s="170"/>
      <c r="L43" s="61"/>
      <c r="M43" s="61"/>
      <c r="N43" s="61"/>
      <c r="O43" s="61"/>
      <c r="P43" s="61"/>
      <c r="Q43" s="98"/>
      <c r="R43" s="98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</row>
    <row r="44" spans="1:184" ht="15.75" thickBot="1" x14ac:dyDescent="0.3">
      <c r="A44" s="179"/>
      <c r="B44" s="4" t="s">
        <v>14</v>
      </c>
      <c r="C44" s="50">
        <f t="shared" si="3"/>
        <v>0</v>
      </c>
      <c r="D44" s="50">
        <f t="shared" si="5"/>
        <v>0</v>
      </c>
      <c r="E44" s="22">
        <v>4000</v>
      </c>
      <c r="F44" s="22"/>
      <c r="G44" s="26"/>
      <c r="H44" s="22" t="str">
        <f t="shared" si="0"/>
        <v>Bon</v>
      </c>
      <c r="I44" s="22">
        <f t="shared" si="1"/>
        <v>4000</v>
      </c>
      <c r="J44" s="37" t="str">
        <f t="shared" si="2"/>
        <v>OK</v>
      </c>
      <c r="K44" s="171"/>
      <c r="L44" s="61"/>
      <c r="M44" s="61"/>
      <c r="N44" s="61"/>
      <c r="O44" s="61"/>
      <c r="P44" s="61"/>
      <c r="Q44" s="98"/>
      <c r="R44" s="98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</row>
    <row r="45" spans="1:184" x14ac:dyDescent="0.25">
      <c r="A45" s="178" t="s">
        <v>19</v>
      </c>
      <c r="B45" s="17" t="s">
        <v>11</v>
      </c>
      <c r="C45" s="53">
        <f t="shared" si="3"/>
        <v>716</v>
      </c>
      <c r="D45" s="53">
        <f t="shared" si="5"/>
        <v>716</v>
      </c>
      <c r="E45" s="21"/>
      <c r="F45" s="21"/>
      <c r="G45" s="27"/>
      <c r="H45" s="21" t="str">
        <f t="shared" si="0"/>
        <v>Bon</v>
      </c>
      <c r="I45" s="21">
        <f t="shared" si="1"/>
        <v>0</v>
      </c>
      <c r="J45" s="28" t="str">
        <f t="shared" si="2"/>
        <v>OK</v>
      </c>
      <c r="K45" s="172"/>
      <c r="L45" s="60">
        <v>313</v>
      </c>
      <c r="M45" s="66">
        <v>50</v>
      </c>
      <c r="N45" s="66">
        <v>212</v>
      </c>
      <c r="O45" s="66">
        <v>20</v>
      </c>
      <c r="P45" s="66">
        <v>121</v>
      </c>
      <c r="Q45" s="97"/>
      <c r="R45" s="97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0"/>
      <c r="BL45" s="60"/>
      <c r="BM45" s="60"/>
      <c r="BN45" s="60"/>
      <c r="BO45" s="60"/>
      <c r="BP45" s="60"/>
      <c r="BQ45" s="60"/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60"/>
      <c r="CN45" s="60"/>
      <c r="CO45" s="60"/>
      <c r="CP45" s="60"/>
      <c r="CQ45" s="60"/>
      <c r="CR45" s="60"/>
      <c r="CS45" s="60"/>
      <c r="CT45" s="60"/>
      <c r="CU45" s="60"/>
      <c r="CV45" s="60"/>
      <c r="CW45" s="60"/>
      <c r="CX45" s="60"/>
      <c r="CY45" s="60"/>
      <c r="CZ45" s="60"/>
      <c r="DA45" s="60"/>
      <c r="DB45" s="60"/>
      <c r="DC45" s="60"/>
      <c r="DD45" s="60"/>
      <c r="DE45" s="60"/>
      <c r="DF45" s="60"/>
      <c r="DG45" s="60"/>
      <c r="DH45" s="60"/>
      <c r="DI45" s="60"/>
      <c r="DJ45" s="60"/>
      <c r="DK45" s="60"/>
      <c r="DL45" s="60"/>
      <c r="DM45" s="60"/>
      <c r="DN45" s="60"/>
      <c r="DO45" s="60"/>
      <c r="DP45" s="60"/>
      <c r="DQ45" s="60"/>
      <c r="DR45" s="60"/>
      <c r="DS45" s="60"/>
      <c r="DT45" s="60"/>
      <c r="DU45" s="60"/>
      <c r="DV45" s="60"/>
      <c r="DW45" s="60"/>
      <c r="DX45" s="60"/>
      <c r="DY45" s="60"/>
      <c r="DZ45" s="60"/>
      <c r="EA45" s="60"/>
      <c r="EB45" s="60"/>
      <c r="EC45" s="60"/>
      <c r="ED45" s="60"/>
      <c r="EE45" s="60"/>
      <c r="EF45" s="60"/>
      <c r="EG45" s="60"/>
      <c r="EH45" s="60"/>
      <c r="EI45" s="60"/>
      <c r="EJ45" s="60"/>
      <c r="EK45" s="60"/>
      <c r="EL45" s="60"/>
      <c r="EM45" s="60"/>
      <c r="EN45" s="60"/>
      <c r="EO45" s="60"/>
      <c r="EP45" s="60"/>
      <c r="EQ45" s="60"/>
      <c r="ER45" s="60"/>
      <c r="ES45" s="60"/>
      <c r="ET45" s="60"/>
      <c r="EU45" s="60"/>
      <c r="EV45" s="60"/>
      <c r="EW45" s="60"/>
      <c r="EX45" s="60"/>
      <c r="EY45" s="60"/>
      <c r="EZ45" s="60"/>
      <c r="FA45" s="60"/>
      <c r="FB45" s="60"/>
      <c r="FC45" s="60"/>
      <c r="FD45" s="60"/>
      <c r="FE45" s="60"/>
      <c r="FF45" s="60"/>
      <c r="FG45" s="60"/>
      <c r="FH45" s="60"/>
      <c r="FI45" s="60"/>
      <c r="FJ45" s="60"/>
      <c r="FK45" s="60"/>
      <c r="FL45" s="60"/>
      <c r="FM45" s="60"/>
      <c r="FN45" s="60"/>
      <c r="FO45" s="60"/>
      <c r="FP45" s="60"/>
      <c r="FQ45" s="60"/>
      <c r="FR45" s="60"/>
      <c r="FS45" s="60"/>
      <c r="FT45" s="60"/>
      <c r="FU45" s="60"/>
      <c r="FV45" s="60"/>
      <c r="FW45" s="60"/>
      <c r="FX45" s="60"/>
      <c r="FY45" s="60"/>
      <c r="FZ45" s="60"/>
      <c r="GA45" s="60"/>
      <c r="GB45" s="60"/>
    </row>
    <row r="46" spans="1:184" x14ac:dyDescent="0.25">
      <c r="A46" s="179"/>
      <c r="B46" s="18" t="s">
        <v>12</v>
      </c>
      <c r="C46" s="52">
        <f t="shared" si="3"/>
        <v>161</v>
      </c>
      <c r="D46" s="53">
        <f t="shared" si="5"/>
        <v>161</v>
      </c>
      <c r="E46" s="22"/>
      <c r="F46" s="22"/>
      <c r="G46" s="29"/>
      <c r="H46" s="22" t="str">
        <f t="shared" si="0"/>
        <v>Bon</v>
      </c>
      <c r="I46" s="22">
        <f t="shared" si="1"/>
        <v>0</v>
      </c>
      <c r="J46" s="30" t="str">
        <f t="shared" si="2"/>
        <v>OK</v>
      </c>
      <c r="K46" s="173"/>
      <c r="L46" s="61"/>
      <c r="M46" s="61"/>
      <c r="N46" s="61"/>
      <c r="O46" s="70">
        <v>40</v>
      </c>
      <c r="P46" s="68">
        <v>121</v>
      </c>
      <c r="Q46" s="98"/>
      <c r="R46" s="98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</row>
    <row r="47" spans="1:184" ht="15.75" thickBot="1" x14ac:dyDescent="0.3">
      <c r="A47" s="180"/>
      <c r="B47" s="18"/>
      <c r="C47" s="50">
        <f t="shared" si="3"/>
        <v>0</v>
      </c>
      <c r="D47" s="50">
        <f t="shared" si="5"/>
        <v>0</v>
      </c>
      <c r="E47" s="22"/>
      <c r="F47" s="22"/>
      <c r="G47" s="31"/>
      <c r="H47" s="22" t="str">
        <f t="shared" si="0"/>
        <v>Bon</v>
      </c>
      <c r="I47" s="22">
        <f t="shared" si="1"/>
        <v>0</v>
      </c>
      <c r="J47" s="32" t="str">
        <f t="shared" si="2"/>
        <v>OK</v>
      </c>
      <c r="K47" s="174"/>
      <c r="L47" s="61"/>
      <c r="M47" s="61"/>
      <c r="N47" s="61"/>
      <c r="O47" s="61"/>
      <c r="P47" s="61"/>
      <c r="Q47" s="98"/>
      <c r="R47" s="98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</row>
    <row r="48" spans="1:184" x14ac:dyDescent="0.25">
      <c r="A48" s="162" t="s">
        <v>20</v>
      </c>
      <c r="B48" s="3" t="s">
        <v>11</v>
      </c>
      <c r="C48" s="53">
        <f t="shared" si="3"/>
        <v>716</v>
      </c>
      <c r="D48" s="53">
        <f t="shared" si="5"/>
        <v>716</v>
      </c>
      <c r="E48" s="21">
        <v>4000</v>
      </c>
      <c r="F48" s="21"/>
      <c r="G48" s="21"/>
      <c r="H48" s="21" t="str">
        <f t="shared" si="0"/>
        <v>Bon</v>
      </c>
      <c r="I48" s="21">
        <f t="shared" si="1"/>
        <v>3284</v>
      </c>
      <c r="J48" s="21" t="str">
        <f t="shared" si="2"/>
        <v>OK</v>
      </c>
      <c r="K48" s="175"/>
      <c r="L48" s="60">
        <v>313</v>
      </c>
      <c r="M48" s="66">
        <v>50</v>
      </c>
      <c r="N48" s="66">
        <v>212</v>
      </c>
      <c r="O48" s="66">
        <v>20</v>
      </c>
      <c r="P48" s="66">
        <v>121</v>
      </c>
      <c r="Q48" s="97"/>
      <c r="R48" s="97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60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0"/>
      <c r="CT48" s="60"/>
      <c r="CU48" s="60"/>
      <c r="CV48" s="60"/>
      <c r="CW48" s="60"/>
      <c r="CX48" s="60"/>
      <c r="CY48" s="60"/>
      <c r="CZ48" s="60"/>
      <c r="DA48" s="60"/>
      <c r="DB48" s="60"/>
      <c r="DC48" s="60"/>
      <c r="DD48" s="60"/>
      <c r="DE48" s="60"/>
      <c r="DF48" s="60"/>
      <c r="DG48" s="60"/>
      <c r="DH48" s="60"/>
      <c r="DI48" s="60"/>
      <c r="DJ48" s="60"/>
      <c r="DK48" s="60"/>
      <c r="DL48" s="60"/>
      <c r="DM48" s="60"/>
      <c r="DN48" s="60"/>
      <c r="DO48" s="60"/>
      <c r="DP48" s="60"/>
      <c r="DQ48" s="60"/>
      <c r="DR48" s="60"/>
      <c r="DS48" s="60"/>
      <c r="DT48" s="60"/>
      <c r="DU48" s="60"/>
      <c r="DV48" s="60"/>
      <c r="DW48" s="60"/>
      <c r="DX48" s="60"/>
      <c r="DY48" s="60"/>
      <c r="DZ48" s="60"/>
      <c r="EA48" s="60"/>
      <c r="EB48" s="60"/>
      <c r="EC48" s="60"/>
      <c r="ED48" s="60"/>
      <c r="EE48" s="60"/>
      <c r="EF48" s="60"/>
      <c r="EG48" s="60"/>
      <c r="EH48" s="60"/>
      <c r="EI48" s="60"/>
      <c r="EJ48" s="60"/>
      <c r="EK48" s="60"/>
      <c r="EL48" s="60"/>
      <c r="EM48" s="60"/>
      <c r="EN48" s="60"/>
      <c r="EO48" s="60"/>
      <c r="EP48" s="60"/>
      <c r="EQ48" s="60"/>
      <c r="ER48" s="60"/>
      <c r="ES48" s="60"/>
      <c r="ET48" s="60"/>
      <c r="EU48" s="60"/>
      <c r="EV48" s="60"/>
      <c r="EW48" s="60"/>
      <c r="EX48" s="60"/>
      <c r="EY48" s="60"/>
      <c r="EZ48" s="60"/>
      <c r="FA48" s="60"/>
      <c r="FB48" s="60"/>
      <c r="FC48" s="60"/>
      <c r="FD48" s="60"/>
      <c r="FE48" s="60"/>
      <c r="FF48" s="60"/>
      <c r="FG48" s="60"/>
      <c r="FH48" s="60"/>
      <c r="FI48" s="60"/>
      <c r="FJ48" s="60"/>
      <c r="FK48" s="60"/>
      <c r="FL48" s="60"/>
      <c r="FM48" s="60"/>
      <c r="FN48" s="60"/>
      <c r="FO48" s="60"/>
      <c r="FP48" s="60"/>
      <c r="FQ48" s="60"/>
      <c r="FR48" s="60"/>
      <c r="FS48" s="60"/>
      <c r="FT48" s="60"/>
      <c r="FU48" s="60"/>
      <c r="FV48" s="60"/>
      <c r="FW48" s="60"/>
      <c r="FX48" s="60"/>
      <c r="FY48" s="60"/>
      <c r="FZ48" s="60"/>
      <c r="GA48" s="60"/>
      <c r="GB48" s="60"/>
    </row>
    <row r="49" spans="1:184" ht="15.75" customHeight="1" thickBot="1" x14ac:dyDescent="0.3">
      <c r="A49" s="163"/>
      <c r="B49" s="55" t="s">
        <v>12</v>
      </c>
      <c r="C49" s="50">
        <f t="shared" si="3"/>
        <v>161</v>
      </c>
      <c r="D49" s="57">
        <f t="shared" si="5"/>
        <v>161</v>
      </c>
      <c r="E49" s="22">
        <v>4000</v>
      </c>
      <c r="F49" s="22"/>
      <c r="G49" s="22"/>
      <c r="H49" s="22" t="str">
        <f t="shared" si="0"/>
        <v>Bon</v>
      </c>
      <c r="I49" s="22">
        <f t="shared" si="1"/>
        <v>3839</v>
      </c>
      <c r="J49" s="26" t="str">
        <f t="shared" si="2"/>
        <v>OK</v>
      </c>
      <c r="K49" s="176"/>
      <c r="L49" s="61"/>
      <c r="M49" s="61"/>
      <c r="N49" s="61"/>
      <c r="O49" s="70">
        <v>40</v>
      </c>
      <c r="P49" s="68">
        <v>121</v>
      </c>
      <c r="Q49" s="98"/>
      <c r="R49" s="98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</row>
    <row r="50" spans="1:184" x14ac:dyDescent="0.25">
      <c r="A50" s="164" t="s">
        <v>21</v>
      </c>
      <c r="B50" s="15" t="s">
        <v>11</v>
      </c>
      <c r="C50" s="53">
        <f t="shared" si="3"/>
        <v>716</v>
      </c>
      <c r="D50" s="53">
        <f t="shared" si="5"/>
        <v>716</v>
      </c>
      <c r="E50" s="21">
        <v>4000</v>
      </c>
      <c r="F50" s="155" t="s">
        <v>33</v>
      </c>
      <c r="G50" s="21"/>
      <c r="H50" s="21" t="str">
        <f t="shared" si="0"/>
        <v>Bon</v>
      </c>
      <c r="I50" s="21">
        <f t="shared" si="1"/>
        <v>3284</v>
      </c>
      <c r="J50" s="28" t="str">
        <f t="shared" si="2"/>
        <v>OK</v>
      </c>
      <c r="K50" s="145"/>
      <c r="L50" s="64">
        <v>313</v>
      </c>
      <c r="M50" s="66">
        <v>50</v>
      </c>
      <c r="N50" s="66">
        <v>212</v>
      </c>
      <c r="O50" s="66">
        <v>20</v>
      </c>
      <c r="P50" s="66">
        <v>121</v>
      </c>
      <c r="Q50" s="97"/>
      <c r="R50" s="97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60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0"/>
      <c r="CT50" s="60"/>
      <c r="CU50" s="60"/>
      <c r="CV50" s="60"/>
      <c r="CW50" s="60"/>
      <c r="CX50" s="60"/>
      <c r="CY50" s="60"/>
      <c r="CZ50" s="60"/>
      <c r="DA50" s="60"/>
      <c r="DB50" s="60"/>
      <c r="DC50" s="60"/>
      <c r="DD50" s="60"/>
      <c r="DE50" s="60"/>
      <c r="DF50" s="60"/>
      <c r="DG50" s="60"/>
      <c r="DH50" s="60"/>
      <c r="DI50" s="60"/>
      <c r="DJ50" s="60"/>
      <c r="DK50" s="60"/>
      <c r="DL50" s="60"/>
      <c r="DM50" s="60"/>
      <c r="DN50" s="60"/>
      <c r="DO50" s="60"/>
      <c r="DP50" s="60"/>
      <c r="DQ50" s="60"/>
      <c r="DR50" s="60"/>
      <c r="DS50" s="60"/>
      <c r="DT50" s="60"/>
      <c r="DU50" s="60"/>
      <c r="DV50" s="60"/>
      <c r="DW50" s="60"/>
      <c r="DX50" s="60"/>
      <c r="DY50" s="60"/>
      <c r="DZ50" s="60"/>
      <c r="EA50" s="60"/>
      <c r="EB50" s="60"/>
      <c r="EC50" s="60"/>
      <c r="ED50" s="60"/>
      <c r="EE50" s="60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0"/>
      <c r="ER50" s="60"/>
      <c r="ES50" s="60"/>
      <c r="ET50" s="60"/>
      <c r="EU50" s="60"/>
      <c r="EV50" s="60"/>
      <c r="EW50" s="60"/>
      <c r="EX50" s="60"/>
      <c r="EY50" s="60"/>
      <c r="EZ50" s="60"/>
      <c r="FA50" s="60"/>
      <c r="FB50" s="60"/>
      <c r="FC50" s="60"/>
      <c r="FD50" s="60"/>
      <c r="FE50" s="60"/>
      <c r="FF50" s="60"/>
      <c r="FG50" s="60"/>
      <c r="FH50" s="60"/>
      <c r="FI50" s="60"/>
      <c r="FJ50" s="60"/>
      <c r="FK50" s="60"/>
      <c r="FL50" s="60"/>
      <c r="FM50" s="60"/>
      <c r="FN50" s="60"/>
      <c r="FO50" s="60"/>
      <c r="FP50" s="60"/>
      <c r="FQ50" s="60"/>
      <c r="FR50" s="60"/>
      <c r="FS50" s="60"/>
      <c r="FT50" s="60"/>
      <c r="FU50" s="60"/>
      <c r="FV50" s="60"/>
      <c r="FW50" s="60"/>
      <c r="FX50" s="60"/>
      <c r="FY50" s="60"/>
      <c r="FZ50" s="60"/>
      <c r="GA50" s="60"/>
      <c r="GB50" s="60"/>
    </row>
    <row r="51" spans="1:184" ht="15.75" thickBot="1" x14ac:dyDescent="0.3">
      <c r="A51" s="165"/>
      <c r="B51" s="196" t="s">
        <v>12</v>
      </c>
      <c r="C51" s="50">
        <f t="shared" si="3"/>
        <v>161</v>
      </c>
      <c r="D51" s="50">
        <f t="shared" si="5"/>
        <v>161</v>
      </c>
      <c r="E51" s="22">
        <v>4000</v>
      </c>
      <c r="F51" s="156"/>
      <c r="G51" s="22"/>
      <c r="H51" s="22" t="str">
        <f t="shared" si="0"/>
        <v>Bon</v>
      </c>
      <c r="I51" s="22">
        <f t="shared" si="1"/>
        <v>3839</v>
      </c>
      <c r="J51" s="30" t="str">
        <f t="shared" si="2"/>
        <v>OK</v>
      </c>
      <c r="K51" s="177"/>
      <c r="L51" s="61"/>
      <c r="M51" s="61"/>
      <c r="N51" s="61"/>
      <c r="O51" s="70">
        <v>40</v>
      </c>
      <c r="P51" s="68">
        <v>121</v>
      </c>
      <c r="Q51" s="98"/>
      <c r="R51" s="98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</row>
    <row r="52" spans="1:184" s="188" customFormat="1" x14ac:dyDescent="0.25">
      <c r="A52" s="182" t="s">
        <v>22</v>
      </c>
      <c r="B52" s="198" t="s">
        <v>67</v>
      </c>
      <c r="C52" s="53">
        <f t="shared" si="3"/>
        <v>575</v>
      </c>
      <c r="D52" s="53">
        <f t="shared" si="5"/>
        <v>575</v>
      </c>
      <c r="E52" s="183">
        <v>4000</v>
      </c>
      <c r="F52" s="184" t="s">
        <v>33</v>
      </c>
      <c r="G52" s="183"/>
      <c r="H52" s="183" t="str">
        <f t="shared" si="0"/>
        <v>Bon</v>
      </c>
      <c r="I52" s="183">
        <f t="shared" si="1"/>
        <v>3425</v>
      </c>
      <c r="J52" s="185" t="str">
        <f t="shared" si="2"/>
        <v>OK</v>
      </c>
      <c r="K52" s="186"/>
      <c r="L52" s="187">
        <v>313</v>
      </c>
      <c r="M52" s="66">
        <v>50</v>
      </c>
      <c r="N52" s="66">
        <v>212</v>
      </c>
      <c r="O52" s="187"/>
      <c r="P52" s="187"/>
      <c r="Q52" s="187"/>
      <c r="R52" s="187"/>
      <c r="S52" s="187"/>
      <c r="T52" s="187"/>
      <c r="U52" s="187"/>
      <c r="V52" s="187"/>
      <c r="W52" s="187"/>
      <c r="X52" s="187"/>
      <c r="Y52" s="187"/>
      <c r="Z52" s="187"/>
      <c r="AA52" s="187"/>
      <c r="AB52" s="187"/>
      <c r="AC52" s="187"/>
      <c r="AD52" s="187"/>
      <c r="AE52" s="187"/>
      <c r="AF52" s="187"/>
      <c r="AG52" s="187"/>
      <c r="AH52" s="187"/>
      <c r="AI52" s="187"/>
      <c r="AJ52" s="187"/>
      <c r="AK52" s="187"/>
      <c r="AL52" s="187"/>
      <c r="AM52" s="187"/>
      <c r="AN52" s="187"/>
      <c r="AO52" s="187"/>
      <c r="AP52" s="187"/>
      <c r="AQ52" s="187"/>
      <c r="AR52" s="187"/>
      <c r="AS52" s="187"/>
      <c r="AT52" s="187"/>
      <c r="AU52" s="187"/>
      <c r="AV52" s="187"/>
      <c r="AW52" s="187"/>
      <c r="AX52" s="187"/>
      <c r="AY52" s="187"/>
      <c r="AZ52" s="187"/>
      <c r="BA52" s="187"/>
      <c r="BB52" s="187"/>
      <c r="BC52" s="187"/>
      <c r="BD52" s="187"/>
      <c r="BE52" s="187"/>
      <c r="BF52" s="187"/>
      <c r="BG52" s="187"/>
      <c r="BH52" s="187"/>
      <c r="BI52" s="187"/>
      <c r="BJ52" s="187"/>
      <c r="BK52" s="187"/>
      <c r="BL52" s="187"/>
      <c r="BM52" s="187"/>
      <c r="BN52" s="187"/>
      <c r="BO52" s="187"/>
      <c r="BP52" s="187"/>
      <c r="BQ52" s="187"/>
      <c r="BR52" s="187"/>
      <c r="BS52" s="187"/>
      <c r="BT52" s="187"/>
      <c r="BU52" s="187"/>
      <c r="BV52" s="187"/>
      <c r="BW52" s="187"/>
      <c r="BX52" s="187"/>
      <c r="BY52" s="187"/>
      <c r="BZ52" s="187"/>
      <c r="CA52" s="187"/>
      <c r="CB52" s="187"/>
      <c r="CC52" s="187"/>
      <c r="CD52" s="187"/>
      <c r="CE52" s="187"/>
      <c r="CF52" s="187"/>
      <c r="CG52" s="187"/>
      <c r="CH52" s="187"/>
      <c r="CI52" s="187"/>
      <c r="CJ52" s="187"/>
      <c r="CK52" s="187"/>
      <c r="CL52" s="187"/>
      <c r="CM52" s="187"/>
      <c r="CN52" s="187"/>
      <c r="CO52" s="187"/>
      <c r="CP52" s="187"/>
      <c r="CQ52" s="187"/>
      <c r="CR52" s="187"/>
      <c r="CS52" s="187"/>
      <c r="CT52" s="187"/>
      <c r="CU52" s="187"/>
      <c r="CV52" s="187"/>
      <c r="CW52" s="187"/>
      <c r="CX52" s="187"/>
      <c r="CY52" s="187"/>
      <c r="CZ52" s="187"/>
      <c r="DA52" s="187"/>
      <c r="DB52" s="187"/>
      <c r="DC52" s="187"/>
      <c r="DD52" s="187"/>
      <c r="DE52" s="187"/>
      <c r="DF52" s="187"/>
      <c r="DG52" s="187"/>
      <c r="DH52" s="187"/>
      <c r="DI52" s="187"/>
      <c r="DJ52" s="187"/>
      <c r="DK52" s="187"/>
      <c r="DL52" s="187"/>
      <c r="DM52" s="187"/>
      <c r="DN52" s="187"/>
      <c r="DO52" s="187"/>
      <c r="DP52" s="187"/>
      <c r="DQ52" s="187"/>
      <c r="DR52" s="187"/>
      <c r="DS52" s="187"/>
      <c r="DT52" s="187"/>
      <c r="DU52" s="187"/>
      <c r="DV52" s="187"/>
      <c r="DW52" s="187"/>
      <c r="DX52" s="187"/>
      <c r="DY52" s="187"/>
      <c r="DZ52" s="187"/>
      <c r="EA52" s="187"/>
      <c r="EB52" s="187"/>
      <c r="EC52" s="187"/>
      <c r="ED52" s="187"/>
      <c r="EE52" s="187"/>
      <c r="EF52" s="187"/>
      <c r="EG52" s="187"/>
      <c r="EH52" s="187"/>
      <c r="EI52" s="187"/>
      <c r="EJ52" s="187"/>
      <c r="EK52" s="187"/>
      <c r="EL52" s="187"/>
      <c r="EM52" s="187"/>
      <c r="EN52" s="187"/>
      <c r="EO52" s="187"/>
      <c r="EP52" s="187"/>
      <c r="EQ52" s="187"/>
      <c r="ER52" s="187"/>
      <c r="ES52" s="187"/>
      <c r="ET52" s="187"/>
      <c r="EU52" s="187"/>
      <c r="EV52" s="187"/>
      <c r="EW52" s="187"/>
      <c r="EX52" s="187"/>
      <c r="EY52" s="187"/>
      <c r="EZ52" s="187"/>
      <c r="FA52" s="187"/>
      <c r="FB52" s="187"/>
      <c r="FC52" s="187"/>
      <c r="FD52" s="187"/>
      <c r="FE52" s="187"/>
      <c r="FF52" s="187"/>
      <c r="FG52" s="187"/>
      <c r="FH52" s="187"/>
      <c r="FI52" s="187"/>
      <c r="FJ52" s="187"/>
      <c r="FK52" s="187"/>
      <c r="FL52" s="187"/>
      <c r="FM52" s="187"/>
      <c r="FN52" s="187"/>
      <c r="FO52" s="187"/>
      <c r="FP52" s="187"/>
      <c r="FQ52" s="187"/>
      <c r="FR52" s="187"/>
      <c r="FS52" s="187"/>
      <c r="FT52" s="187"/>
      <c r="FU52" s="187"/>
      <c r="FV52" s="187"/>
      <c r="FW52" s="187"/>
      <c r="FX52" s="187"/>
      <c r="FY52" s="187"/>
      <c r="FZ52" s="187"/>
      <c r="GA52" s="187"/>
      <c r="GB52" s="187"/>
    </row>
    <row r="53" spans="1:184" s="188" customFormat="1" x14ac:dyDescent="0.25">
      <c r="A53" s="189"/>
      <c r="B53" s="198" t="s">
        <v>68</v>
      </c>
      <c r="C53" s="52">
        <f t="shared" si="3"/>
        <v>474</v>
      </c>
      <c r="D53" s="53">
        <f t="shared" si="5"/>
        <v>474</v>
      </c>
      <c r="E53" s="190">
        <v>4000</v>
      </c>
      <c r="F53" s="191"/>
      <c r="G53" s="190"/>
      <c r="H53" s="190" t="str">
        <f t="shared" si="0"/>
        <v>Bon</v>
      </c>
      <c r="I53" s="190">
        <f t="shared" si="1"/>
        <v>3526</v>
      </c>
      <c r="J53" s="192" t="str">
        <f t="shared" si="2"/>
        <v>OK</v>
      </c>
      <c r="K53" s="193"/>
      <c r="L53" s="194">
        <v>313</v>
      </c>
      <c r="M53" s="194"/>
      <c r="N53" s="194"/>
      <c r="O53" s="70">
        <v>40</v>
      </c>
      <c r="P53" s="68">
        <v>121</v>
      </c>
      <c r="Q53" s="194"/>
      <c r="R53" s="194"/>
      <c r="S53" s="194"/>
      <c r="T53" s="194"/>
      <c r="U53" s="194"/>
      <c r="V53" s="194"/>
      <c r="W53" s="194"/>
      <c r="X53" s="194"/>
      <c r="Y53" s="194"/>
      <c r="Z53" s="194"/>
      <c r="AA53" s="194"/>
      <c r="AB53" s="194"/>
      <c r="AC53" s="194"/>
      <c r="AD53" s="194"/>
      <c r="AE53" s="194"/>
      <c r="AF53" s="194"/>
      <c r="AG53" s="194"/>
      <c r="AH53" s="194"/>
      <c r="AI53" s="194"/>
      <c r="AJ53" s="194"/>
      <c r="AK53" s="194"/>
      <c r="AL53" s="194"/>
      <c r="AM53" s="194"/>
      <c r="AN53" s="194"/>
      <c r="AO53" s="194"/>
      <c r="AP53" s="194"/>
      <c r="AQ53" s="194"/>
      <c r="AR53" s="194"/>
      <c r="AS53" s="194"/>
      <c r="AT53" s="194"/>
      <c r="AU53" s="194"/>
      <c r="AV53" s="194"/>
      <c r="AW53" s="194"/>
      <c r="AX53" s="194"/>
      <c r="AY53" s="194"/>
      <c r="AZ53" s="194"/>
      <c r="BA53" s="194"/>
      <c r="BB53" s="194"/>
      <c r="BC53" s="194"/>
      <c r="BD53" s="194"/>
      <c r="BE53" s="194"/>
      <c r="BF53" s="194"/>
      <c r="BG53" s="194"/>
      <c r="BH53" s="194"/>
      <c r="BI53" s="194"/>
      <c r="BJ53" s="194"/>
      <c r="BK53" s="194"/>
      <c r="BL53" s="194"/>
      <c r="BM53" s="194"/>
      <c r="BN53" s="194"/>
      <c r="BO53" s="194"/>
      <c r="BP53" s="194"/>
      <c r="BQ53" s="194"/>
      <c r="BR53" s="194"/>
      <c r="BS53" s="194"/>
      <c r="BT53" s="194"/>
      <c r="BU53" s="194"/>
      <c r="BV53" s="194"/>
      <c r="BW53" s="194"/>
      <c r="BX53" s="194"/>
      <c r="BY53" s="194"/>
      <c r="BZ53" s="194"/>
      <c r="CA53" s="194"/>
      <c r="CB53" s="194"/>
      <c r="CC53" s="194"/>
      <c r="CD53" s="194"/>
      <c r="CE53" s="194"/>
      <c r="CF53" s="194"/>
      <c r="CG53" s="194"/>
      <c r="CH53" s="194"/>
      <c r="CI53" s="194"/>
      <c r="CJ53" s="194"/>
      <c r="CK53" s="194"/>
      <c r="CL53" s="194"/>
      <c r="CM53" s="194"/>
      <c r="CN53" s="194"/>
      <c r="CO53" s="194"/>
      <c r="CP53" s="194"/>
      <c r="CQ53" s="194"/>
      <c r="CR53" s="194"/>
      <c r="CS53" s="194"/>
      <c r="CT53" s="194"/>
      <c r="CU53" s="194"/>
      <c r="CV53" s="194"/>
      <c r="CW53" s="194"/>
      <c r="CX53" s="194"/>
      <c r="CY53" s="194"/>
      <c r="CZ53" s="194"/>
      <c r="DA53" s="194"/>
      <c r="DB53" s="194"/>
      <c r="DC53" s="194"/>
      <c r="DD53" s="194"/>
      <c r="DE53" s="194"/>
      <c r="DF53" s="194"/>
      <c r="DG53" s="194"/>
      <c r="DH53" s="194"/>
      <c r="DI53" s="194"/>
      <c r="DJ53" s="194"/>
      <c r="DK53" s="194"/>
      <c r="DL53" s="194"/>
      <c r="DM53" s="194"/>
      <c r="DN53" s="194"/>
      <c r="DO53" s="194"/>
      <c r="DP53" s="194"/>
      <c r="DQ53" s="194"/>
      <c r="DR53" s="194"/>
      <c r="DS53" s="194"/>
      <c r="DT53" s="194"/>
      <c r="DU53" s="194"/>
      <c r="DV53" s="194"/>
      <c r="DW53" s="194"/>
      <c r="DX53" s="194"/>
      <c r="DY53" s="194"/>
      <c r="DZ53" s="194"/>
      <c r="EA53" s="194"/>
      <c r="EB53" s="194"/>
      <c r="EC53" s="194"/>
      <c r="ED53" s="194"/>
      <c r="EE53" s="194"/>
      <c r="EF53" s="194"/>
      <c r="EG53" s="194"/>
      <c r="EH53" s="194"/>
      <c r="EI53" s="194"/>
      <c r="EJ53" s="194"/>
      <c r="EK53" s="194"/>
      <c r="EL53" s="194"/>
      <c r="EM53" s="194"/>
      <c r="EN53" s="194"/>
      <c r="EO53" s="194"/>
      <c r="EP53" s="194"/>
      <c r="EQ53" s="194"/>
      <c r="ER53" s="194"/>
      <c r="ES53" s="194"/>
      <c r="ET53" s="194"/>
      <c r="EU53" s="194"/>
      <c r="EV53" s="194"/>
      <c r="EW53" s="194"/>
      <c r="EX53" s="194"/>
      <c r="EY53" s="194"/>
      <c r="EZ53" s="194"/>
      <c r="FA53" s="194"/>
      <c r="FB53" s="194"/>
      <c r="FC53" s="194"/>
      <c r="FD53" s="194"/>
      <c r="FE53" s="194"/>
      <c r="FF53" s="194"/>
      <c r="FG53" s="194"/>
      <c r="FH53" s="194"/>
      <c r="FI53" s="194"/>
      <c r="FJ53" s="194"/>
      <c r="FK53" s="194"/>
      <c r="FL53" s="194"/>
      <c r="FM53" s="194"/>
      <c r="FN53" s="194"/>
      <c r="FO53" s="194"/>
      <c r="FP53" s="194"/>
      <c r="FQ53" s="194"/>
      <c r="FR53" s="194"/>
      <c r="FS53" s="194"/>
      <c r="FT53" s="194"/>
      <c r="FU53" s="194"/>
      <c r="FV53" s="194"/>
      <c r="FW53" s="194"/>
      <c r="FX53" s="194"/>
      <c r="FY53" s="194"/>
      <c r="FZ53" s="194"/>
      <c r="GA53" s="194"/>
      <c r="GB53" s="194"/>
    </row>
    <row r="54" spans="1:184" s="188" customFormat="1" x14ac:dyDescent="0.25">
      <c r="A54" s="189"/>
      <c r="B54" s="199" t="s">
        <v>70</v>
      </c>
      <c r="C54" s="52">
        <f t="shared" si="3"/>
        <v>0</v>
      </c>
      <c r="D54" s="53">
        <f t="shared" si="5"/>
        <v>0</v>
      </c>
      <c r="E54" s="190">
        <v>4000</v>
      </c>
      <c r="F54" s="191"/>
      <c r="G54" s="190"/>
      <c r="H54" s="190" t="str">
        <f t="shared" si="0"/>
        <v>Bon</v>
      </c>
      <c r="I54" s="190">
        <f t="shared" si="1"/>
        <v>4000</v>
      </c>
      <c r="J54" s="192" t="str">
        <f t="shared" si="2"/>
        <v>OK</v>
      </c>
      <c r="K54" s="193"/>
      <c r="L54" s="194"/>
      <c r="M54" s="194"/>
      <c r="N54" s="194"/>
      <c r="O54" s="194"/>
      <c r="P54" s="194"/>
      <c r="Q54" s="194"/>
      <c r="R54" s="194"/>
      <c r="S54" s="194"/>
      <c r="T54" s="194"/>
      <c r="U54" s="194"/>
      <c r="V54" s="194"/>
      <c r="W54" s="194"/>
      <c r="X54" s="194"/>
      <c r="Y54" s="194"/>
      <c r="Z54" s="194"/>
      <c r="AA54" s="194"/>
      <c r="AB54" s="194"/>
      <c r="AC54" s="194"/>
      <c r="AD54" s="194"/>
      <c r="AE54" s="194"/>
      <c r="AF54" s="194"/>
      <c r="AG54" s="194"/>
      <c r="AH54" s="194"/>
      <c r="AI54" s="194"/>
      <c r="AJ54" s="194"/>
      <c r="AK54" s="194"/>
      <c r="AL54" s="194"/>
      <c r="AM54" s="194"/>
      <c r="AN54" s="194"/>
      <c r="AO54" s="194"/>
      <c r="AP54" s="194"/>
      <c r="AQ54" s="194"/>
      <c r="AR54" s="194"/>
      <c r="AS54" s="194"/>
      <c r="AT54" s="194"/>
      <c r="AU54" s="194"/>
      <c r="AV54" s="194"/>
      <c r="AW54" s="194"/>
      <c r="AX54" s="194"/>
      <c r="AY54" s="194"/>
      <c r="AZ54" s="194"/>
      <c r="BA54" s="194"/>
      <c r="BB54" s="194"/>
      <c r="BC54" s="194"/>
      <c r="BD54" s="194"/>
      <c r="BE54" s="194"/>
      <c r="BF54" s="194"/>
      <c r="BG54" s="194"/>
      <c r="BH54" s="194"/>
      <c r="BI54" s="194"/>
      <c r="BJ54" s="194"/>
      <c r="BK54" s="194"/>
      <c r="BL54" s="194"/>
      <c r="BM54" s="194"/>
      <c r="BN54" s="194"/>
      <c r="BO54" s="194"/>
      <c r="BP54" s="194"/>
      <c r="BQ54" s="194"/>
      <c r="BR54" s="194"/>
      <c r="BS54" s="194"/>
      <c r="BT54" s="194"/>
      <c r="BU54" s="194"/>
      <c r="BV54" s="194"/>
      <c r="BW54" s="194"/>
      <c r="BX54" s="194"/>
      <c r="BY54" s="194"/>
      <c r="BZ54" s="194"/>
      <c r="CA54" s="194"/>
      <c r="CB54" s="194"/>
      <c r="CC54" s="194"/>
      <c r="CD54" s="194"/>
      <c r="CE54" s="194"/>
      <c r="CF54" s="194"/>
      <c r="CG54" s="194"/>
      <c r="CH54" s="194"/>
      <c r="CI54" s="194"/>
      <c r="CJ54" s="194"/>
      <c r="CK54" s="194"/>
      <c r="CL54" s="194"/>
      <c r="CM54" s="194"/>
      <c r="CN54" s="194"/>
      <c r="CO54" s="194"/>
      <c r="CP54" s="194"/>
      <c r="CQ54" s="194"/>
      <c r="CR54" s="194"/>
      <c r="CS54" s="194"/>
      <c r="CT54" s="194"/>
      <c r="CU54" s="194"/>
      <c r="CV54" s="194"/>
      <c r="CW54" s="194"/>
      <c r="CX54" s="194"/>
      <c r="CY54" s="194"/>
      <c r="CZ54" s="194"/>
      <c r="DA54" s="194"/>
      <c r="DB54" s="194"/>
      <c r="DC54" s="194"/>
      <c r="DD54" s="194"/>
      <c r="DE54" s="194"/>
      <c r="DF54" s="194"/>
      <c r="DG54" s="194"/>
      <c r="DH54" s="194"/>
      <c r="DI54" s="194"/>
      <c r="DJ54" s="194"/>
      <c r="DK54" s="194"/>
      <c r="DL54" s="194"/>
      <c r="DM54" s="194"/>
      <c r="DN54" s="194"/>
      <c r="DO54" s="194"/>
      <c r="DP54" s="194"/>
      <c r="DQ54" s="194"/>
      <c r="DR54" s="194"/>
      <c r="DS54" s="194"/>
      <c r="DT54" s="194"/>
      <c r="DU54" s="194"/>
      <c r="DV54" s="194"/>
      <c r="DW54" s="194"/>
      <c r="DX54" s="194"/>
      <c r="DY54" s="194"/>
      <c r="DZ54" s="194"/>
      <c r="EA54" s="194"/>
      <c r="EB54" s="194"/>
      <c r="EC54" s="194"/>
      <c r="ED54" s="194"/>
      <c r="EE54" s="194"/>
      <c r="EF54" s="194"/>
      <c r="EG54" s="194"/>
      <c r="EH54" s="194"/>
      <c r="EI54" s="194"/>
      <c r="EJ54" s="194"/>
      <c r="EK54" s="194"/>
      <c r="EL54" s="194"/>
      <c r="EM54" s="194"/>
      <c r="EN54" s="194"/>
      <c r="EO54" s="194"/>
      <c r="EP54" s="194"/>
      <c r="EQ54" s="194"/>
      <c r="ER54" s="194"/>
      <c r="ES54" s="194"/>
      <c r="ET54" s="194"/>
      <c r="EU54" s="194"/>
      <c r="EV54" s="194"/>
      <c r="EW54" s="194"/>
      <c r="EX54" s="194"/>
      <c r="EY54" s="194"/>
      <c r="EZ54" s="194"/>
      <c r="FA54" s="194"/>
      <c r="FB54" s="194"/>
      <c r="FC54" s="194"/>
      <c r="FD54" s="194"/>
      <c r="FE54" s="194"/>
      <c r="FF54" s="194"/>
      <c r="FG54" s="194"/>
      <c r="FH54" s="194"/>
      <c r="FI54" s="194"/>
      <c r="FJ54" s="194"/>
      <c r="FK54" s="194"/>
      <c r="FL54" s="194"/>
      <c r="FM54" s="194"/>
      <c r="FN54" s="194"/>
      <c r="FO54" s="194"/>
      <c r="FP54" s="194"/>
      <c r="FQ54" s="194"/>
      <c r="FR54" s="194"/>
      <c r="FS54" s="194"/>
      <c r="FT54" s="194"/>
      <c r="FU54" s="194"/>
      <c r="FV54" s="194"/>
      <c r="FW54" s="194"/>
      <c r="FX54" s="194"/>
      <c r="FY54" s="194"/>
      <c r="FZ54" s="194"/>
      <c r="GA54" s="194"/>
      <c r="GB54" s="194"/>
    </row>
    <row r="55" spans="1:184" s="188" customFormat="1" ht="15.75" thickBot="1" x14ac:dyDescent="0.3">
      <c r="A55" s="189"/>
      <c r="B55" s="199" t="s">
        <v>69</v>
      </c>
      <c r="C55" s="50">
        <f t="shared" si="3"/>
        <v>0</v>
      </c>
      <c r="D55" s="50">
        <f t="shared" si="5"/>
        <v>0</v>
      </c>
      <c r="E55" s="190">
        <v>4000</v>
      </c>
      <c r="F55" s="191"/>
      <c r="G55" s="190"/>
      <c r="H55" s="190" t="str">
        <f t="shared" si="0"/>
        <v>Bon</v>
      </c>
      <c r="I55" s="190">
        <f t="shared" si="1"/>
        <v>4000</v>
      </c>
      <c r="J55" s="192" t="str">
        <f t="shared" si="2"/>
        <v>OK</v>
      </c>
      <c r="K55" s="195"/>
      <c r="L55" s="194"/>
      <c r="M55" s="194"/>
      <c r="N55" s="194"/>
      <c r="O55" s="194"/>
      <c r="P55" s="194"/>
      <c r="Q55" s="194"/>
      <c r="R55" s="194"/>
      <c r="S55" s="194"/>
      <c r="T55" s="194"/>
      <c r="U55" s="194"/>
      <c r="V55" s="194"/>
      <c r="W55" s="194"/>
      <c r="X55" s="194"/>
      <c r="Y55" s="194"/>
      <c r="Z55" s="194"/>
      <c r="AA55" s="194"/>
      <c r="AB55" s="194"/>
      <c r="AC55" s="194"/>
      <c r="AD55" s="194"/>
      <c r="AE55" s="194"/>
      <c r="AF55" s="194"/>
      <c r="AG55" s="194"/>
      <c r="AH55" s="194"/>
      <c r="AI55" s="194"/>
      <c r="AJ55" s="194"/>
      <c r="AK55" s="194"/>
      <c r="AL55" s="194"/>
      <c r="AM55" s="194"/>
      <c r="AN55" s="194"/>
      <c r="AO55" s="194"/>
      <c r="AP55" s="194"/>
      <c r="AQ55" s="194"/>
      <c r="AR55" s="194"/>
      <c r="AS55" s="194"/>
      <c r="AT55" s="194"/>
      <c r="AU55" s="194"/>
      <c r="AV55" s="194"/>
      <c r="AW55" s="194"/>
      <c r="AX55" s="194"/>
      <c r="AY55" s="194"/>
      <c r="AZ55" s="194"/>
      <c r="BA55" s="194"/>
      <c r="BB55" s="194"/>
      <c r="BC55" s="194"/>
      <c r="BD55" s="194"/>
      <c r="BE55" s="194"/>
      <c r="BF55" s="194"/>
      <c r="BG55" s="194"/>
      <c r="BH55" s="194"/>
      <c r="BI55" s="194"/>
      <c r="BJ55" s="194"/>
      <c r="BK55" s="194"/>
      <c r="BL55" s="194"/>
      <c r="BM55" s="194"/>
      <c r="BN55" s="194"/>
      <c r="BO55" s="194"/>
      <c r="BP55" s="194"/>
      <c r="BQ55" s="194"/>
      <c r="BR55" s="194"/>
      <c r="BS55" s="194"/>
      <c r="BT55" s="194"/>
      <c r="BU55" s="194"/>
      <c r="BV55" s="194"/>
      <c r="BW55" s="194"/>
      <c r="BX55" s="194"/>
      <c r="BY55" s="194"/>
      <c r="BZ55" s="194"/>
      <c r="CA55" s="194"/>
      <c r="CB55" s="194"/>
      <c r="CC55" s="194"/>
      <c r="CD55" s="194"/>
      <c r="CE55" s="194"/>
      <c r="CF55" s="194"/>
      <c r="CG55" s="194"/>
      <c r="CH55" s="194"/>
      <c r="CI55" s="194"/>
      <c r="CJ55" s="194"/>
      <c r="CK55" s="194"/>
      <c r="CL55" s="194"/>
      <c r="CM55" s="194"/>
      <c r="CN55" s="194"/>
      <c r="CO55" s="194"/>
      <c r="CP55" s="194"/>
      <c r="CQ55" s="194"/>
      <c r="CR55" s="194"/>
      <c r="CS55" s="194"/>
      <c r="CT55" s="194"/>
      <c r="CU55" s="194"/>
      <c r="CV55" s="194"/>
      <c r="CW55" s="194"/>
      <c r="CX55" s="194"/>
      <c r="CY55" s="194"/>
      <c r="CZ55" s="194"/>
      <c r="DA55" s="194"/>
      <c r="DB55" s="194"/>
      <c r="DC55" s="194"/>
      <c r="DD55" s="194"/>
      <c r="DE55" s="194"/>
      <c r="DF55" s="194"/>
      <c r="DG55" s="194"/>
      <c r="DH55" s="194"/>
      <c r="DI55" s="194"/>
      <c r="DJ55" s="194"/>
      <c r="DK55" s="194"/>
      <c r="DL55" s="194"/>
      <c r="DM55" s="194"/>
      <c r="DN55" s="194"/>
      <c r="DO55" s="194"/>
      <c r="DP55" s="194"/>
      <c r="DQ55" s="194"/>
      <c r="DR55" s="194"/>
      <c r="DS55" s="194"/>
      <c r="DT55" s="194"/>
      <c r="DU55" s="194"/>
      <c r="DV55" s="194"/>
      <c r="DW55" s="194"/>
      <c r="DX55" s="194"/>
      <c r="DY55" s="194"/>
      <c r="DZ55" s="194"/>
      <c r="EA55" s="194"/>
      <c r="EB55" s="194"/>
      <c r="EC55" s="194"/>
      <c r="ED55" s="194"/>
      <c r="EE55" s="194"/>
      <c r="EF55" s="194"/>
      <c r="EG55" s="194"/>
      <c r="EH55" s="194"/>
      <c r="EI55" s="194"/>
      <c r="EJ55" s="194"/>
      <c r="EK55" s="194"/>
      <c r="EL55" s="194"/>
      <c r="EM55" s="194"/>
      <c r="EN55" s="194"/>
      <c r="EO55" s="194"/>
      <c r="EP55" s="194"/>
      <c r="EQ55" s="194"/>
      <c r="ER55" s="194"/>
      <c r="ES55" s="194"/>
      <c r="ET55" s="194"/>
      <c r="EU55" s="194"/>
      <c r="EV55" s="194"/>
      <c r="EW55" s="194"/>
      <c r="EX55" s="194"/>
      <c r="EY55" s="194"/>
      <c r="EZ55" s="194"/>
      <c r="FA55" s="194"/>
      <c r="FB55" s="194"/>
      <c r="FC55" s="194"/>
      <c r="FD55" s="194"/>
      <c r="FE55" s="194"/>
      <c r="FF55" s="194"/>
      <c r="FG55" s="194"/>
      <c r="FH55" s="194"/>
      <c r="FI55" s="194"/>
      <c r="FJ55" s="194"/>
      <c r="FK55" s="194"/>
      <c r="FL55" s="194"/>
      <c r="FM55" s="194"/>
      <c r="FN55" s="194"/>
      <c r="FO55" s="194"/>
      <c r="FP55" s="194"/>
      <c r="FQ55" s="194"/>
      <c r="FR55" s="194"/>
      <c r="FS55" s="194"/>
      <c r="FT55" s="194"/>
      <c r="FU55" s="194"/>
      <c r="FV55" s="194"/>
      <c r="FW55" s="194"/>
      <c r="FX55" s="194"/>
      <c r="FY55" s="194"/>
      <c r="FZ55" s="194"/>
      <c r="GA55" s="194"/>
      <c r="GB55" s="194"/>
    </row>
    <row r="56" spans="1:184" ht="15.75" thickBot="1" x14ac:dyDescent="0.3">
      <c r="A56" s="19" t="s">
        <v>23</v>
      </c>
      <c r="B56" s="197" t="s">
        <v>49</v>
      </c>
      <c r="C56" s="50">
        <f t="shared" si="3"/>
        <v>716</v>
      </c>
      <c r="D56" s="50">
        <f t="shared" si="5"/>
        <v>716</v>
      </c>
      <c r="E56" s="21">
        <v>4000</v>
      </c>
      <c r="F56" s="33" t="s">
        <v>33</v>
      </c>
      <c r="G56" s="21"/>
      <c r="H56" s="21" t="str">
        <f t="shared" si="0"/>
        <v>Bon</v>
      </c>
      <c r="I56" s="21">
        <f t="shared" si="1"/>
        <v>3284</v>
      </c>
      <c r="J56" s="43" t="str">
        <f t="shared" si="2"/>
        <v>OK</v>
      </c>
      <c r="K56" s="42"/>
      <c r="L56" s="60">
        <v>313</v>
      </c>
      <c r="M56" s="66">
        <v>50</v>
      </c>
      <c r="N56" s="66">
        <v>212</v>
      </c>
      <c r="O56" s="66">
        <v>20</v>
      </c>
      <c r="P56" s="66">
        <v>121</v>
      </c>
      <c r="Q56" s="97"/>
      <c r="R56" s="97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0"/>
      <c r="BL56" s="60"/>
      <c r="BM56" s="60"/>
      <c r="BN56" s="60"/>
      <c r="BO56" s="60"/>
      <c r="BP56" s="60"/>
      <c r="BQ56" s="60"/>
      <c r="BR56" s="60"/>
      <c r="BS56" s="60"/>
      <c r="BT56" s="60"/>
      <c r="BU56" s="60"/>
      <c r="BV56" s="60"/>
      <c r="BW56" s="60"/>
      <c r="BX56" s="60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0"/>
      <c r="CQ56" s="60"/>
      <c r="CR56" s="60"/>
      <c r="CS56" s="60"/>
      <c r="CT56" s="60"/>
      <c r="CU56" s="60"/>
      <c r="CV56" s="60"/>
      <c r="CW56" s="60"/>
      <c r="CX56" s="60"/>
      <c r="CY56" s="60"/>
      <c r="CZ56" s="60"/>
      <c r="DA56" s="60"/>
      <c r="DB56" s="60"/>
      <c r="DC56" s="60"/>
      <c r="DD56" s="60"/>
      <c r="DE56" s="60"/>
      <c r="DF56" s="60"/>
      <c r="DG56" s="60"/>
      <c r="DH56" s="60"/>
      <c r="DI56" s="60"/>
      <c r="DJ56" s="60"/>
      <c r="DK56" s="60"/>
      <c r="DL56" s="60"/>
      <c r="DM56" s="60"/>
      <c r="DN56" s="60"/>
      <c r="DO56" s="60"/>
      <c r="DP56" s="60"/>
      <c r="DQ56" s="60"/>
      <c r="DR56" s="60"/>
      <c r="DS56" s="60"/>
      <c r="DT56" s="60"/>
      <c r="DU56" s="60"/>
      <c r="DV56" s="60"/>
      <c r="DW56" s="60"/>
      <c r="DX56" s="60"/>
      <c r="DY56" s="60"/>
      <c r="DZ56" s="60"/>
      <c r="EA56" s="60"/>
      <c r="EB56" s="60"/>
      <c r="EC56" s="60"/>
      <c r="ED56" s="60"/>
      <c r="EE56" s="60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0"/>
      <c r="ER56" s="60"/>
      <c r="ES56" s="60"/>
      <c r="ET56" s="60"/>
      <c r="EU56" s="60"/>
      <c r="EV56" s="60"/>
      <c r="EW56" s="60"/>
      <c r="EX56" s="60"/>
      <c r="EY56" s="60"/>
      <c r="EZ56" s="60"/>
      <c r="FA56" s="60"/>
      <c r="FB56" s="60"/>
      <c r="FC56" s="60"/>
      <c r="FD56" s="60"/>
      <c r="FE56" s="60"/>
      <c r="FF56" s="60"/>
      <c r="FG56" s="60"/>
      <c r="FH56" s="60"/>
      <c r="FI56" s="60"/>
      <c r="FJ56" s="60"/>
      <c r="FK56" s="60"/>
      <c r="FL56" s="60"/>
      <c r="FM56" s="60"/>
      <c r="FN56" s="60"/>
      <c r="FO56" s="60"/>
      <c r="FP56" s="60"/>
      <c r="FQ56" s="60"/>
      <c r="FR56" s="60"/>
      <c r="FS56" s="60"/>
      <c r="FT56" s="60"/>
      <c r="FU56" s="60"/>
      <c r="FV56" s="60"/>
      <c r="FW56" s="60"/>
      <c r="FX56" s="60"/>
      <c r="FY56" s="60"/>
      <c r="FZ56" s="60"/>
      <c r="GA56" s="60"/>
      <c r="GB56" s="60"/>
    </row>
    <row r="57" spans="1:184" ht="15.75" thickBot="1" x14ac:dyDescent="0.3">
      <c r="A57" s="19" t="s">
        <v>24</v>
      </c>
      <c r="B57" s="20" t="s">
        <v>49</v>
      </c>
      <c r="C57" s="50">
        <f t="shared" si="3"/>
        <v>716</v>
      </c>
      <c r="D57" s="50">
        <f t="shared" si="5"/>
        <v>716</v>
      </c>
      <c r="E57" s="21">
        <v>4000</v>
      </c>
      <c r="F57" s="33" t="s">
        <v>33</v>
      </c>
      <c r="G57" s="21"/>
      <c r="H57" s="21" t="str">
        <f t="shared" si="0"/>
        <v>Bon</v>
      </c>
      <c r="I57" s="21">
        <f t="shared" si="1"/>
        <v>3284</v>
      </c>
      <c r="J57" s="28" t="str">
        <f t="shared" si="2"/>
        <v>OK</v>
      </c>
      <c r="K57" s="44"/>
      <c r="L57" s="60">
        <v>313</v>
      </c>
      <c r="M57" s="66">
        <v>50</v>
      </c>
      <c r="N57" s="66">
        <v>212</v>
      </c>
      <c r="O57" s="66">
        <v>20</v>
      </c>
      <c r="P57" s="66">
        <v>121</v>
      </c>
      <c r="Q57" s="97"/>
      <c r="R57" s="97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0"/>
      <c r="BL57" s="60"/>
      <c r="BM57" s="60"/>
      <c r="BN57" s="60"/>
      <c r="BO57" s="60"/>
      <c r="BP57" s="60"/>
      <c r="BQ57" s="60"/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/>
      <c r="CJ57" s="60"/>
      <c r="CK57" s="60"/>
      <c r="CL57" s="60"/>
      <c r="CM57" s="60"/>
      <c r="CN57" s="60"/>
      <c r="CO57" s="60"/>
      <c r="CP57" s="60"/>
      <c r="CQ57" s="60"/>
      <c r="CR57" s="60"/>
      <c r="CS57" s="60"/>
      <c r="CT57" s="60"/>
      <c r="CU57" s="60"/>
      <c r="CV57" s="60"/>
      <c r="CW57" s="60"/>
      <c r="CX57" s="60"/>
      <c r="CY57" s="60"/>
      <c r="CZ57" s="60"/>
      <c r="DA57" s="60"/>
      <c r="DB57" s="60"/>
      <c r="DC57" s="60"/>
      <c r="DD57" s="60"/>
      <c r="DE57" s="60"/>
      <c r="DF57" s="60"/>
      <c r="DG57" s="60"/>
      <c r="DH57" s="60"/>
      <c r="DI57" s="60"/>
      <c r="DJ57" s="60"/>
      <c r="DK57" s="60"/>
      <c r="DL57" s="60"/>
      <c r="DM57" s="60"/>
      <c r="DN57" s="60"/>
      <c r="DO57" s="60"/>
      <c r="DP57" s="60"/>
      <c r="DQ57" s="60"/>
      <c r="DR57" s="60"/>
      <c r="DS57" s="60"/>
      <c r="DT57" s="60"/>
      <c r="DU57" s="60"/>
      <c r="DV57" s="60"/>
      <c r="DW57" s="60"/>
      <c r="DX57" s="60"/>
      <c r="DY57" s="60"/>
      <c r="DZ57" s="60"/>
      <c r="EA57" s="60"/>
      <c r="EB57" s="60"/>
      <c r="EC57" s="60"/>
      <c r="ED57" s="60"/>
      <c r="EE57" s="60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0"/>
      <c r="ER57" s="60"/>
      <c r="ES57" s="60"/>
      <c r="ET57" s="60"/>
      <c r="EU57" s="60"/>
      <c r="EV57" s="60"/>
      <c r="EW57" s="60"/>
      <c r="EX57" s="60"/>
      <c r="EY57" s="60"/>
      <c r="EZ57" s="60"/>
      <c r="FA57" s="60"/>
      <c r="FB57" s="60"/>
      <c r="FC57" s="60"/>
      <c r="FD57" s="60"/>
      <c r="FE57" s="60"/>
      <c r="FF57" s="60"/>
      <c r="FG57" s="60"/>
      <c r="FH57" s="60"/>
      <c r="FI57" s="60"/>
      <c r="FJ57" s="60"/>
      <c r="FK57" s="60"/>
      <c r="FL57" s="60"/>
      <c r="FM57" s="60"/>
      <c r="FN57" s="60"/>
      <c r="FO57" s="60"/>
      <c r="FP57" s="60"/>
      <c r="FQ57" s="60"/>
      <c r="FR57" s="60"/>
      <c r="FS57" s="60"/>
      <c r="FT57" s="60"/>
      <c r="FU57" s="60"/>
      <c r="FV57" s="60"/>
      <c r="FW57" s="60"/>
      <c r="FX57" s="60"/>
      <c r="FY57" s="60"/>
      <c r="FZ57" s="60"/>
      <c r="GA57" s="60"/>
      <c r="GB57" s="60"/>
    </row>
    <row r="58" spans="1:184" ht="15.75" thickBot="1" x14ac:dyDescent="0.3">
      <c r="A58" s="19" t="s">
        <v>25</v>
      </c>
      <c r="B58" s="20" t="s">
        <v>49</v>
      </c>
      <c r="C58" s="50">
        <f t="shared" si="3"/>
        <v>716</v>
      </c>
      <c r="D58" s="50">
        <f t="shared" si="5"/>
        <v>716</v>
      </c>
      <c r="E58" s="21"/>
      <c r="F58" s="33" t="s">
        <v>33</v>
      </c>
      <c r="G58" s="21"/>
      <c r="H58" s="21" t="str">
        <f t="shared" si="0"/>
        <v>Bon</v>
      </c>
      <c r="I58" s="21">
        <f t="shared" si="1"/>
        <v>0</v>
      </c>
      <c r="J58" s="43" t="str">
        <f t="shared" si="2"/>
        <v>OK</v>
      </c>
      <c r="K58" s="42"/>
      <c r="L58" s="60">
        <v>313</v>
      </c>
      <c r="M58" s="66">
        <v>50</v>
      </c>
      <c r="N58" s="66">
        <v>212</v>
      </c>
      <c r="O58" s="66">
        <v>20</v>
      </c>
      <c r="P58" s="66">
        <v>121</v>
      </c>
      <c r="Q58" s="97"/>
      <c r="R58" s="97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  <c r="CQ58" s="60"/>
      <c r="CR58" s="60"/>
      <c r="CS58" s="60"/>
      <c r="CT58" s="60"/>
      <c r="CU58" s="60"/>
      <c r="CV58" s="60"/>
      <c r="CW58" s="60"/>
      <c r="CX58" s="60"/>
      <c r="CY58" s="60"/>
      <c r="CZ58" s="60"/>
      <c r="DA58" s="60"/>
      <c r="DB58" s="60"/>
      <c r="DC58" s="60"/>
      <c r="DD58" s="60"/>
      <c r="DE58" s="60"/>
      <c r="DF58" s="60"/>
      <c r="DG58" s="60"/>
      <c r="DH58" s="60"/>
      <c r="DI58" s="60"/>
      <c r="DJ58" s="60"/>
      <c r="DK58" s="60"/>
      <c r="DL58" s="60"/>
      <c r="DM58" s="60"/>
      <c r="DN58" s="60"/>
      <c r="DO58" s="60"/>
      <c r="DP58" s="60"/>
      <c r="DQ58" s="60"/>
      <c r="DR58" s="60"/>
      <c r="DS58" s="60"/>
      <c r="DT58" s="60"/>
      <c r="DU58" s="60"/>
      <c r="DV58" s="60"/>
      <c r="DW58" s="60"/>
      <c r="DX58" s="60"/>
      <c r="DY58" s="60"/>
      <c r="DZ58" s="60"/>
      <c r="EA58" s="60"/>
      <c r="EB58" s="60"/>
      <c r="EC58" s="60"/>
      <c r="ED58" s="60"/>
      <c r="EE58" s="60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0"/>
      <c r="ER58" s="60"/>
      <c r="ES58" s="60"/>
      <c r="ET58" s="60"/>
      <c r="EU58" s="60"/>
      <c r="EV58" s="60"/>
      <c r="EW58" s="60"/>
      <c r="EX58" s="60"/>
      <c r="EY58" s="60"/>
      <c r="EZ58" s="60"/>
      <c r="FA58" s="60"/>
      <c r="FB58" s="60"/>
      <c r="FC58" s="60"/>
      <c r="FD58" s="60"/>
      <c r="FE58" s="60"/>
      <c r="FF58" s="60"/>
      <c r="FG58" s="60"/>
      <c r="FH58" s="60"/>
      <c r="FI58" s="60"/>
      <c r="FJ58" s="60"/>
      <c r="FK58" s="60"/>
      <c r="FL58" s="60"/>
      <c r="FM58" s="60"/>
      <c r="FN58" s="60"/>
      <c r="FO58" s="60"/>
      <c r="FP58" s="60"/>
      <c r="FQ58" s="60"/>
      <c r="FR58" s="60"/>
      <c r="FS58" s="60"/>
      <c r="FT58" s="60"/>
      <c r="FU58" s="60"/>
      <c r="FV58" s="60"/>
      <c r="FW58" s="60"/>
      <c r="FX58" s="60"/>
      <c r="FY58" s="60"/>
      <c r="FZ58" s="60"/>
      <c r="GA58" s="60"/>
      <c r="GB58" s="60"/>
    </row>
    <row r="59" spans="1:184" x14ac:dyDescent="0.25">
      <c r="A59" s="162" t="s">
        <v>26</v>
      </c>
      <c r="B59" s="15" t="s">
        <v>49</v>
      </c>
      <c r="C59" s="53">
        <f t="shared" si="3"/>
        <v>716</v>
      </c>
      <c r="D59" s="53">
        <f t="shared" si="5"/>
        <v>716</v>
      </c>
      <c r="E59" s="21"/>
      <c r="F59" s="21"/>
      <c r="G59" s="21"/>
      <c r="H59" s="21" t="str">
        <f t="shared" si="0"/>
        <v>Bon</v>
      </c>
      <c r="I59" s="21">
        <f t="shared" si="1"/>
        <v>0</v>
      </c>
      <c r="J59" s="28" t="str">
        <f t="shared" si="2"/>
        <v>OK</v>
      </c>
      <c r="K59" s="142"/>
      <c r="L59" s="60">
        <v>313</v>
      </c>
      <c r="M59" s="66">
        <v>50</v>
      </c>
      <c r="N59" s="66">
        <v>212</v>
      </c>
      <c r="O59" s="66">
        <v>20</v>
      </c>
      <c r="P59" s="66">
        <v>121</v>
      </c>
      <c r="Q59" s="97"/>
      <c r="R59" s="97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0"/>
      <c r="CQ59" s="60"/>
      <c r="CR59" s="60"/>
      <c r="CS59" s="60"/>
      <c r="CT59" s="60"/>
      <c r="CU59" s="60"/>
      <c r="CV59" s="60"/>
      <c r="CW59" s="60"/>
      <c r="CX59" s="60"/>
      <c r="CY59" s="60"/>
      <c r="CZ59" s="60"/>
      <c r="DA59" s="60"/>
      <c r="DB59" s="60"/>
      <c r="DC59" s="60"/>
      <c r="DD59" s="60"/>
      <c r="DE59" s="60"/>
      <c r="DF59" s="60"/>
      <c r="DG59" s="60"/>
      <c r="DH59" s="60"/>
      <c r="DI59" s="60"/>
      <c r="DJ59" s="60"/>
      <c r="DK59" s="60"/>
      <c r="DL59" s="60"/>
      <c r="DM59" s="60"/>
      <c r="DN59" s="60"/>
      <c r="DO59" s="60"/>
      <c r="DP59" s="60"/>
      <c r="DQ59" s="60"/>
      <c r="DR59" s="60"/>
      <c r="DS59" s="60"/>
      <c r="DT59" s="60"/>
      <c r="DU59" s="60"/>
      <c r="DV59" s="60"/>
      <c r="DW59" s="60"/>
      <c r="DX59" s="60"/>
      <c r="DY59" s="60"/>
      <c r="DZ59" s="60"/>
      <c r="EA59" s="60"/>
      <c r="EB59" s="60"/>
      <c r="EC59" s="60"/>
      <c r="ED59" s="60"/>
      <c r="EE59" s="60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0"/>
      <c r="ER59" s="60"/>
      <c r="ES59" s="60"/>
      <c r="ET59" s="60"/>
      <c r="EU59" s="60"/>
      <c r="EV59" s="60"/>
      <c r="EW59" s="60"/>
      <c r="EX59" s="60"/>
      <c r="EY59" s="60"/>
      <c r="EZ59" s="60"/>
      <c r="FA59" s="60"/>
      <c r="FB59" s="60"/>
      <c r="FC59" s="60"/>
      <c r="FD59" s="60"/>
      <c r="FE59" s="60"/>
      <c r="FF59" s="60"/>
      <c r="FG59" s="60"/>
      <c r="FH59" s="60"/>
      <c r="FI59" s="60"/>
      <c r="FJ59" s="60"/>
      <c r="FK59" s="60"/>
      <c r="FL59" s="60"/>
      <c r="FM59" s="60"/>
      <c r="FN59" s="60"/>
      <c r="FO59" s="60"/>
      <c r="FP59" s="60"/>
      <c r="FQ59" s="60"/>
      <c r="FR59" s="60"/>
      <c r="FS59" s="60"/>
      <c r="FT59" s="60"/>
      <c r="FU59" s="60"/>
      <c r="FV59" s="60"/>
      <c r="FW59" s="60"/>
      <c r="FX59" s="60"/>
      <c r="FY59" s="60"/>
      <c r="FZ59" s="60"/>
      <c r="GA59" s="60"/>
      <c r="GB59" s="60"/>
    </row>
    <row r="60" spans="1:184" x14ac:dyDescent="0.25">
      <c r="A60" s="165"/>
      <c r="B60" s="4" t="s">
        <v>50</v>
      </c>
      <c r="C60" s="52">
        <f t="shared" si="3"/>
        <v>161</v>
      </c>
      <c r="D60" s="53">
        <f t="shared" si="5"/>
        <v>161</v>
      </c>
      <c r="E60" s="22"/>
      <c r="F60" s="22"/>
      <c r="G60" s="22"/>
      <c r="H60" s="22" t="str">
        <f t="shared" si="0"/>
        <v>Bon</v>
      </c>
      <c r="I60" s="22">
        <f t="shared" si="1"/>
        <v>0</v>
      </c>
      <c r="J60" s="30" t="str">
        <f t="shared" si="2"/>
        <v>OK</v>
      </c>
      <c r="K60" s="143"/>
      <c r="L60" s="61"/>
      <c r="M60" s="61"/>
      <c r="N60" s="61"/>
      <c r="O60" s="70">
        <v>40</v>
      </c>
      <c r="P60" s="68">
        <v>121</v>
      </c>
      <c r="Q60" s="98"/>
      <c r="R60" s="98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</row>
    <row r="61" spans="1:184" ht="15.75" thickBot="1" x14ac:dyDescent="0.3">
      <c r="A61" s="163"/>
      <c r="B61" s="14" t="s">
        <v>51</v>
      </c>
      <c r="C61" s="50">
        <f t="shared" si="3"/>
        <v>0</v>
      </c>
      <c r="D61" s="50">
        <f t="shared" si="5"/>
        <v>0</v>
      </c>
      <c r="E61" s="26"/>
      <c r="F61" s="26"/>
      <c r="G61" s="26"/>
      <c r="H61" s="26" t="str">
        <f t="shared" si="0"/>
        <v>Bon</v>
      </c>
      <c r="I61" s="26">
        <f t="shared" si="1"/>
        <v>0</v>
      </c>
      <c r="J61" s="32" t="str">
        <f t="shared" si="2"/>
        <v>OK</v>
      </c>
      <c r="K61" s="144"/>
      <c r="L61" s="63"/>
      <c r="M61" s="63"/>
      <c r="N61" s="63"/>
      <c r="O61" s="63"/>
      <c r="P61" s="63"/>
      <c r="Q61" s="101"/>
      <c r="R61" s="101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3"/>
      <c r="BL61" s="63"/>
      <c r="BM61" s="63"/>
      <c r="BN61" s="63"/>
      <c r="BO61" s="63"/>
      <c r="BP61" s="63"/>
      <c r="BQ61" s="63"/>
      <c r="BR61" s="63"/>
      <c r="BS61" s="63"/>
      <c r="BT61" s="63"/>
      <c r="BU61" s="63"/>
      <c r="BV61" s="63"/>
      <c r="BW61" s="63"/>
      <c r="BX61" s="63"/>
      <c r="BY61" s="63"/>
      <c r="BZ61" s="63"/>
      <c r="CA61" s="63"/>
      <c r="CB61" s="63"/>
      <c r="CC61" s="63"/>
      <c r="CD61" s="63"/>
      <c r="CE61" s="63"/>
      <c r="CF61" s="63"/>
      <c r="CG61" s="63"/>
      <c r="CH61" s="63"/>
      <c r="CI61" s="63"/>
      <c r="CJ61" s="63"/>
      <c r="CK61" s="63"/>
      <c r="CL61" s="63"/>
      <c r="CM61" s="63"/>
      <c r="CN61" s="63"/>
      <c r="CO61" s="63"/>
      <c r="CP61" s="63"/>
      <c r="CQ61" s="63"/>
      <c r="CR61" s="63"/>
      <c r="CS61" s="63"/>
      <c r="CT61" s="63"/>
      <c r="CU61" s="63"/>
      <c r="CV61" s="63"/>
      <c r="CW61" s="63"/>
      <c r="CX61" s="63"/>
      <c r="CY61" s="63"/>
      <c r="CZ61" s="63"/>
      <c r="DA61" s="63"/>
      <c r="DB61" s="63"/>
      <c r="DC61" s="63"/>
      <c r="DD61" s="63"/>
      <c r="DE61" s="63"/>
      <c r="DF61" s="63"/>
      <c r="DG61" s="63"/>
      <c r="DH61" s="63"/>
      <c r="DI61" s="63"/>
      <c r="DJ61" s="63"/>
      <c r="DK61" s="63"/>
      <c r="DL61" s="63"/>
      <c r="DM61" s="63"/>
      <c r="DN61" s="63"/>
      <c r="DO61" s="63"/>
      <c r="DP61" s="63"/>
      <c r="DQ61" s="63"/>
      <c r="DR61" s="63"/>
      <c r="DS61" s="63"/>
      <c r="DT61" s="63"/>
      <c r="DU61" s="63"/>
      <c r="DV61" s="63"/>
      <c r="DW61" s="63"/>
      <c r="DX61" s="63"/>
      <c r="DY61" s="63"/>
      <c r="DZ61" s="63"/>
      <c r="EA61" s="63"/>
      <c r="EB61" s="63"/>
      <c r="EC61" s="63"/>
      <c r="ED61" s="63"/>
      <c r="EE61" s="63"/>
      <c r="EF61" s="63"/>
      <c r="EG61" s="63"/>
      <c r="EH61" s="63"/>
      <c r="EI61" s="63"/>
      <c r="EJ61" s="63"/>
      <c r="EK61" s="63"/>
      <c r="EL61" s="63"/>
      <c r="EM61" s="63"/>
      <c r="EN61" s="63"/>
      <c r="EO61" s="63"/>
      <c r="EP61" s="63"/>
      <c r="EQ61" s="63"/>
      <c r="ER61" s="63"/>
      <c r="ES61" s="63"/>
      <c r="ET61" s="63"/>
      <c r="EU61" s="63"/>
      <c r="EV61" s="63"/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/>
      <c r="FO61" s="63"/>
      <c r="FP61" s="63"/>
      <c r="FQ61" s="63"/>
      <c r="FR61" s="63"/>
      <c r="FS61" s="63"/>
      <c r="FT61" s="63"/>
      <c r="FU61" s="63"/>
      <c r="FV61" s="63"/>
      <c r="FW61" s="63"/>
      <c r="FX61" s="63"/>
      <c r="FY61" s="63"/>
      <c r="FZ61" s="63"/>
      <c r="GA61" s="63"/>
      <c r="GB61" s="63"/>
    </row>
  </sheetData>
  <mergeCells count="309">
    <mergeCell ref="FW2:FX2"/>
    <mergeCell ref="FY2:FZ2"/>
    <mergeCell ref="GA2:GB2"/>
    <mergeCell ref="GA3:GA6"/>
    <mergeCell ref="GB3:GB6"/>
    <mergeCell ref="FE2:FF2"/>
    <mergeCell ref="FG2:FH2"/>
    <mergeCell ref="FI2:FJ2"/>
    <mergeCell ref="FK2:FL2"/>
    <mergeCell ref="FM2:FN2"/>
    <mergeCell ref="FO2:FP2"/>
    <mergeCell ref="FQ2:FR2"/>
    <mergeCell ref="FS2:FT2"/>
    <mergeCell ref="FU2:FV2"/>
    <mergeCell ref="FW3:FW6"/>
    <mergeCell ref="FX3:FX6"/>
    <mergeCell ref="FY3:FY6"/>
    <mergeCell ref="FZ3:FZ6"/>
    <mergeCell ref="FU3:FU6"/>
    <mergeCell ref="FV3:FV6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DU2:DV2"/>
    <mergeCell ref="DW2:DX2"/>
    <mergeCell ref="DY2:DZ2"/>
    <mergeCell ref="EA2:EB2"/>
    <mergeCell ref="EC2:ED2"/>
    <mergeCell ref="EE2:EF2"/>
    <mergeCell ref="EG2:EH2"/>
    <mergeCell ref="EI2:EJ2"/>
    <mergeCell ref="EK2:EL2"/>
    <mergeCell ref="DC2:DD2"/>
    <mergeCell ref="DE2:DF2"/>
    <mergeCell ref="DG2:DH2"/>
    <mergeCell ref="DI2:DJ2"/>
    <mergeCell ref="DK2:DL2"/>
    <mergeCell ref="DM2:DN2"/>
    <mergeCell ref="DO2:DP2"/>
    <mergeCell ref="DQ2:DR2"/>
    <mergeCell ref="DS2:DT2"/>
    <mergeCell ref="CK2:CL2"/>
    <mergeCell ref="CM2:CN2"/>
    <mergeCell ref="CO2:CP2"/>
    <mergeCell ref="CQ2:CR2"/>
    <mergeCell ref="CS2:CT2"/>
    <mergeCell ref="CU2:CV2"/>
    <mergeCell ref="CW2:CX2"/>
    <mergeCell ref="CY2:CZ2"/>
    <mergeCell ref="DA2:DB2"/>
    <mergeCell ref="W2:X2"/>
    <mergeCell ref="Y2:Z2"/>
    <mergeCell ref="AA2:AB2"/>
    <mergeCell ref="AG2:AH2"/>
    <mergeCell ref="AM2:AN2"/>
    <mergeCell ref="AQ2:AR2"/>
    <mergeCell ref="AS2:AT2"/>
    <mergeCell ref="AU2:AV2"/>
    <mergeCell ref="AW2:AX2"/>
    <mergeCell ref="AK2:AL2"/>
    <mergeCell ref="AI2:AJ2"/>
    <mergeCell ref="AO2:AP2"/>
    <mergeCell ref="AY2:AZ2"/>
    <mergeCell ref="BA2:BB2"/>
    <mergeCell ref="BC2:BD2"/>
    <mergeCell ref="BE2:BF2"/>
    <mergeCell ref="BG2:BH2"/>
    <mergeCell ref="BI2:BJ2"/>
    <mergeCell ref="BK2:BL2"/>
    <mergeCell ref="BM2:BN2"/>
    <mergeCell ref="BO2:BP2"/>
    <mergeCell ref="BQ2:BR2"/>
    <mergeCell ref="BS2:BT2"/>
    <mergeCell ref="FN3:FN6"/>
    <mergeCell ref="FO3:FO6"/>
    <mergeCell ref="FP3:FP6"/>
    <mergeCell ref="FQ3:FQ6"/>
    <mergeCell ref="FR3:FR6"/>
    <mergeCell ref="FS3:FS6"/>
    <mergeCell ref="FT3:FT6"/>
    <mergeCell ref="FE3:FE6"/>
    <mergeCell ref="FF3:FF6"/>
    <mergeCell ref="FG3:FG6"/>
    <mergeCell ref="FH3:FH6"/>
    <mergeCell ref="FI3:FI6"/>
    <mergeCell ref="FJ3:FJ6"/>
    <mergeCell ref="FL3:FL6"/>
    <mergeCell ref="FM3:FM6"/>
    <mergeCell ref="FK3:FK6"/>
    <mergeCell ref="EV3:EV6"/>
    <mergeCell ref="EW3:EW6"/>
    <mergeCell ref="EX3:EX6"/>
    <mergeCell ref="EY3:EY6"/>
    <mergeCell ref="EZ3:EZ6"/>
    <mergeCell ref="FA3:FA6"/>
    <mergeCell ref="FB3:FB6"/>
    <mergeCell ref="FC3:FC6"/>
    <mergeCell ref="FD3:FD6"/>
    <mergeCell ref="EM3:EM6"/>
    <mergeCell ref="EN3:EN6"/>
    <mergeCell ref="EO3:EO6"/>
    <mergeCell ref="EP3:EP6"/>
    <mergeCell ref="EQ3:EQ6"/>
    <mergeCell ref="ER3:ER6"/>
    <mergeCell ref="ES3:ES6"/>
    <mergeCell ref="ET3:ET6"/>
    <mergeCell ref="EU3:EU6"/>
    <mergeCell ref="ED3:ED6"/>
    <mergeCell ref="EE3:EE6"/>
    <mergeCell ref="EF3:EF6"/>
    <mergeCell ref="EG3:EG6"/>
    <mergeCell ref="EH3:EH6"/>
    <mergeCell ref="EI3:EI6"/>
    <mergeCell ref="EJ3:EJ6"/>
    <mergeCell ref="EK3:EK6"/>
    <mergeCell ref="EL3:EL6"/>
    <mergeCell ref="DU3:DU6"/>
    <mergeCell ref="DV3:DV6"/>
    <mergeCell ref="DW3:DW6"/>
    <mergeCell ref="DX3:DX6"/>
    <mergeCell ref="DY3:DY6"/>
    <mergeCell ref="DZ3:DZ6"/>
    <mergeCell ref="EA3:EA6"/>
    <mergeCell ref="EB3:EB6"/>
    <mergeCell ref="EC3:EC6"/>
    <mergeCell ref="DL3:DL6"/>
    <mergeCell ref="DM3:DM6"/>
    <mergeCell ref="DN3:DN6"/>
    <mergeCell ref="DO3:DO6"/>
    <mergeCell ref="DP3:DP6"/>
    <mergeCell ref="DQ3:DQ6"/>
    <mergeCell ref="DR3:DR6"/>
    <mergeCell ref="DS3:DS6"/>
    <mergeCell ref="DT3:DT6"/>
    <mergeCell ref="DC3:DC6"/>
    <mergeCell ref="DD3:DD6"/>
    <mergeCell ref="DE3:DE6"/>
    <mergeCell ref="DF3:DF6"/>
    <mergeCell ref="DG3:DG6"/>
    <mergeCell ref="DH3:DH6"/>
    <mergeCell ref="DI3:DI6"/>
    <mergeCell ref="DJ3:DJ6"/>
    <mergeCell ref="DK3:DK6"/>
    <mergeCell ref="CT3:CT6"/>
    <mergeCell ref="CU3:CU6"/>
    <mergeCell ref="CV3:CV6"/>
    <mergeCell ref="CW3:CW6"/>
    <mergeCell ref="CX3:CX6"/>
    <mergeCell ref="CY3:CY6"/>
    <mergeCell ref="CZ3:CZ6"/>
    <mergeCell ref="DA3:DA6"/>
    <mergeCell ref="DB3:DB6"/>
    <mergeCell ref="CK3:CK6"/>
    <mergeCell ref="CL3:CL6"/>
    <mergeCell ref="CM3:CM6"/>
    <mergeCell ref="CN3:CN6"/>
    <mergeCell ref="CO3:CO6"/>
    <mergeCell ref="CP3:CP6"/>
    <mergeCell ref="CQ3:CQ6"/>
    <mergeCell ref="CR3:CR6"/>
    <mergeCell ref="CS3:CS6"/>
    <mergeCell ref="CD3:CD6"/>
    <mergeCell ref="CE3:CE6"/>
    <mergeCell ref="CF3:CF6"/>
    <mergeCell ref="CG3:CG6"/>
    <mergeCell ref="CH3:CH6"/>
    <mergeCell ref="CI3:CI6"/>
    <mergeCell ref="CJ3:CJ6"/>
    <mergeCell ref="BU2:BV2"/>
    <mergeCell ref="BW2:BX2"/>
    <mergeCell ref="BY2:BZ2"/>
    <mergeCell ref="CA2:CB2"/>
    <mergeCell ref="CC2:CD2"/>
    <mergeCell ref="CE2:CF2"/>
    <mergeCell ref="CG2:CH2"/>
    <mergeCell ref="CI2:CJ2"/>
    <mergeCell ref="BV3:BV6"/>
    <mergeCell ref="BW3:BW6"/>
    <mergeCell ref="A59:A61"/>
    <mergeCell ref="A26:A31"/>
    <mergeCell ref="A32:A35"/>
    <mergeCell ref="A36:A37"/>
    <mergeCell ref="A38:A40"/>
    <mergeCell ref="A41:A44"/>
    <mergeCell ref="A45:A47"/>
    <mergeCell ref="A8:A9"/>
    <mergeCell ref="A10:A14"/>
    <mergeCell ref="A15:A18"/>
    <mergeCell ref="A19:A21"/>
    <mergeCell ref="A22:A23"/>
    <mergeCell ref="A24:A25"/>
    <mergeCell ref="F10:F14"/>
    <mergeCell ref="F26:F31"/>
    <mergeCell ref="F50:F51"/>
    <mergeCell ref="F52:F55"/>
    <mergeCell ref="G3:G6"/>
    <mergeCell ref="H3:H6"/>
    <mergeCell ref="I3:I6"/>
    <mergeCell ref="J3:J6"/>
    <mergeCell ref="A48:A49"/>
    <mergeCell ref="A50:A51"/>
    <mergeCell ref="A52:A55"/>
    <mergeCell ref="A7:K7"/>
    <mergeCell ref="C3:C6"/>
    <mergeCell ref="D3:D6"/>
    <mergeCell ref="E3:E6"/>
    <mergeCell ref="F3:F6"/>
    <mergeCell ref="K41:K44"/>
    <mergeCell ref="K45:K47"/>
    <mergeCell ref="K48:K49"/>
    <mergeCell ref="K50:K51"/>
    <mergeCell ref="K52:K55"/>
    <mergeCell ref="K59:K61"/>
    <mergeCell ref="K8:K9"/>
    <mergeCell ref="K10:K14"/>
    <mergeCell ref="K15:K16"/>
    <mergeCell ref="K19:K20"/>
    <mergeCell ref="K22:K23"/>
    <mergeCell ref="K24:K25"/>
    <mergeCell ref="K26:K31"/>
    <mergeCell ref="K32:K33"/>
    <mergeCell ref="K36:K37"/>
    <mergeCell ref="K38:K40"/>
    <mergeCell ref="AD3:AD6"/>
    <mergeCell ref="AC3:AC6"/>
    <mergeCell ref="AB3:AB6"/>
    <mergeCell ref="L7:BZ7"/>
    <mergeCell ref="AA3:AA6"/>
    <mergeCell ref="Z3:Z6"/>
    <mergeCell ref="Y3:Y6"/>
    <mergeCell ref="R3:R6"/>
    <mergeCell ref="Q3:Q6"/>
    <mergeCell ref="P3:P6"/>
    <mergeCell ref="AN3:AN6"/>
    <mergeCell ref="AM3:AM6"/>
    <mergeCell ref="AL3:AL6"/>
    <mergeCell ref="AI3:AI6"/>
    <mergeCell ref="AJ3:AJ6"/>
    <mergeCell ref="AK3:AK6"/>
    <mergeCell ref="M3:M6"/>
    <mergeCell ref="AO3:AO6"/>
    <mergeCell ref="AP3:AP6"/>
    <mergeCell ref="AQ3:AQ6"/>
    <mergeCell ref="AR3:AR6"/>
    <mergeCell ref="AS3:AS6"/>
    <mergeCell ref="AT3:AT6"/>
    <mergeCell ref="AU3:AU6"/>
    <mergeCell ref="Q2:R2"/>
    <mergeCell ref="S2:T2"/>
    <mergeCell ref="AH3:AH6"/>
    <mergeCell ref="AG3:AG6"/>
    <mergeCell ref="AF3:AF6"/>
    <mergeCell ref="AE3:AE6"/>
    <mergeCell ref="L3:L6"/>
    <mergeCell ref="A1:K1"/>
    <mergeCell ref="A2:K2"/>
    <mergeCell ref="B3:B6"/>
    <mergeCell ref="K3:K6"/>
    <mergeCell ref="M2:N2"/>
    <mergeCell ref="X3:X6"/>
    <mergeCell ref="W3:W6"/>
    <mergeCell ref="V3:V6"/>
    <mergeCell ref="U3:U6"/>
    <mergeCell ref="T3:T6"/>
    <mergeCell ref="S3:S6"/>
    <mergeCell ref="O2:P2"/>
    <mergeCell ref="U2:V2"/>
    <mergeCell ref="AC2:AD2"/>
    <mergeCell ref="AE2:AF2"/>
    <mergeCell ref="O3:O6"/>
    <mergeCell ref="N3:N6"/>
    <mergeCell ref="AZ3:AZ6"/>
    <mergeCell ref="BA3:BA6"/>
    <mergeCell ref="BB3:BB6"/>
    <mergeCell ref="BC3:BC6"/>
    <mergeCell ref="AV3:AV6"/>
    <mergeCell ref="AW3:AW6"/>
    <mergeCell ref="AX3:AX6"/>
    <mergeCell ref="AY3:AY6"/>
    <mergeCell ref="BJ3:BJ6"/>
    <mergeCell ref="BK3:BK6"/>
    <mergeCell ref="BD3:BD6"/>
    <mergeCell ref="BE3:BE6"/>
    <mergeCell ref="BH3:BH6"/>
    <mergeCell ref="BI3:BI6"/>
    <mergeCell ref="BF3:BF6"/>
    <mergeCell ref="BG3:BG6"/>
    <mergeCell ref="BP3:BP6"/>
    <mergeCell ref="BQ3:BQ6"/>
    <mergeCell ref="BN3:BN6"/>
    <mergeCell ref="BO3:BO6"/>
    <mergeCell ref="BL3:BL6"/>
    <mergeCell ref="BM3:BM6"/>
    <mergeCell ref="BT3:BT6"/>
    <mergeCell ref="BU3:BU6"/>
    <mergeCell ref="BR3:BR6"/>
    <mergeCell ref="BS3:BS6"/>
    <mergeCell ref="CB3:CB6"/>
    <mergeCell ref="CC3:CC6"/>
    <mergeCell ref="BZ3:BZ6"/>
    <mergeCell ref="CA3:CA6"/>
    <mergeCell ref="BX3:BX6"/>
    <mergeCell ref="BY3:BY6"/>
  </mergeCells>
  <conditionalFormatting sqref="J45:J47">
    <cfRule type="containsText" dxfId="44" priority="5" operator="containsText" text="Pas bon">
      <formula>NOT(ISERROR(SEARCH("Pas bon",J45)))</formula>
    </cfRule>
    <cfRule type="containsText" dxfId="43" priority="6" operator="containsText" text="Pas bon">
      <formula>NOT(ISERROR(SEARCH("Pas bon",J45)))</formula>
    </cfRule>
  </conditionalFormatting>
  <conditionalFormatting sqref="J38:J44 J24:J25 J10:J14 J32:J35">
    <cfRule type="containsText" dxfId="42" priority="41" operator="containsText" text="Pas bon">
      <formula>NOT(ISERROR(SEARCH("Pas bon",J10)))</formula>
    </cfRule>
    <cfRule type="containsText" dxfId="41" priority="42" operator="containsText" text="Pas bon">
      <formula>NOT(ISERROR(SEARCH("Pas bon",J10)))</formula>
    </cfRule>
  </conditionalFormatting>
  <conditionalFormatting sqref="H38:H44 H24:H25 H10:H14 H32:H35">
    <cfRule type="containsText" dxfId="40" priority="43" operator="containsText" text="Dépassé">
      <formula>NOT(ISERROR(SEARCH("Dépassé",H10)))</formula>
    </cfRule>
  </conditionalFormatting>
  <conditionalFormatting sqref="J8:J9">
    <cfRule type="containsText" dxfId="39" priority="48" operator="containsText" text="Pas bon">
      <formula>NOT(ISERROR(SEARCH("Pas bon",J8)))</formula>
    </cfRule>
    <cfRule type="containsText" dxfId="38" priority="49" operator="containsText" text="Pas bon">
      <formula>NOT(ISERROR(SEARCH("Pas bon",J8)))</formula>
    </cfRule>
  </conditionalFormatting>
  <conditionalFormatting sqref="H8:H9">
    <cfRule type="containsText" dxfId="37" priority="47" operator="containsText" text="Dépassé">
      <formula>NOT(ISERROR(SEARCH("Dépassé",H8)))</formula>
    </cfRule>
  </conditionalFormatting>
  <conditionalFormatting sqref="J48:J49">
    <cfRule type="containsText" dxfId="36" priority="45" operator="containsText" text="Pas bon">
      <formula>NOT(ISERROR(SEARCH("Pas bon",J48)))</formula>
    </cfRule>
    <cfRule type="containsText" dxfId="35" priority="46" operator="containsText" text="Pas bon">
      <formula>NOT(ISERROR(SEARCH("Pas bon",J48)))</formula>
    </cfRule>
  </conditionalFormatting>
  <conditionalFormatting sqref="H48:H49">
    <cfRule type="containsText" dxfId="34" priority="44" operator="containsText" text="Dépassé">
      <formula>NOT(ISERROR(SEARCH("Dépassé",H48)))</formula>
    </cfRule>
  </conditionalFormatting>
  <conditionalFormatting sqref="J26:J31">
    <cfRule type="containsText" dxfId="33" priority="38" operator="containsText" text="Pas bon">
      <formula>NOT(ISERROR(SEARCH("Pas bon",J26)))</formula>
    </cfRule>
    <cfRule type="containsText" dxfId="32" priority="39" operator="containsText" text="Pas bon">
      <formula>NOT(ISERROR(SEARCH("Pas bon",J26)))</formula>
    </cfRule>
  </conditionalFormatting>
  <conditionalFormatting sqref="H26:H31">
    <cfRule type="containsText" dxfId="31" priority="40" operator="containsText" text="Dépassé">
      <formula>NOT(ISERROR(SEARCH("Dépassé",H26)))</formula>
    </cfRule>
  </conditionalFormatting>
  <conditionalFormatting sqref="J19:J21">
    <cfRule type="containsText" dxfId="30" priority="35" operator="containsText" text="Pas bon">
      <formula>NOT(ISERROR(SEARCH("Pas bon",J19)))</formula>
    </cfRule>
    <cfRule type="containsText" dxfId="29" priority="36" operator="containsText" text="Pas bon">
      <formula>NOT(ISERROR(SEARCH("Pas bon",J19)))</formula>
    </cfRule>
  </conditionalFormatting>
  <conditionalFormatting sqref="H19:H21">
    <cfRule type="containsText" dxfId="28" priority="37" operator="containsText" text="Dépassé">
      <formula>NOT(ISERROR(SEARCH("Dépassé",H19)))</formula>
    </cfRule>
  </conditionalFormatting>
  <conditionalFormatting sqref="J15:J18">
    <cfRule type="containsText" dxfId="27" priority="32" operator="containsText" text="Pas bon">
      <formula>NOT(ISERROR(SEARCH("Pas bon",J15)))</formula>
    </cfRule>
    <cfRule type="containsText" dxfId="26" priority="33" operator="containsText" text="Pas bon">
      <formula>NOT(ISERROR(SEARCH("Pas bon",J15)))</formula>
    </cfRule>
  </conditionalFormatting>
  <conditionalFormatting sqref="H15:H18">
    <cfRule type="containsText" dxfId="25" priority="34" operator="containsText" text="Dépassé">
      <formula>NOT(ISERROR(SEARCH("Dépassé",H15)))</formula>
    </cfRule>
  </conditionalFormatting>
  <conditionalFormatting sqref="J36:J37">
    <cfRule type="containsText" dxfId="24" priority="29" operator="containsText" text="Pas bon">
      <formula>NOT(ISERROR(SEARCH("Pas bon",J36)))</formula>
    </cfRule>
    <cfRule type="containsText" dxfId="23" priority="30" operator="containsText" text="Pas bon">
      <formula>NOT(ISERROR(SEARCH("Pas bon",J36)))</formula>
    </cfRule>
  </conditionalFormatting>
  <conditionalFormatting sqref="H36:H37">
    <cfRule type="containsText" dxfId="22" priority="31" operator="containsText" text="Dépassé">
      <formula>NOT(ISERROR(SEARCH("Dépassé",H36)))</formula>
    </cfRule>
  </conditionalFormatting>
  <conditionalFormatting sqref="J22:J23">
    <cfRule type="containsText" dxfId="21" priority="26" operator="containsText" text="Pas bon">
      <formula>NOT(ISERROR(SEARCH("Pas bon",J22)))</formula>
    </cfRule>
    <cfRule type="containsText" dxfId="20" priority="27" operator="containsText" text="Pas bon">
      <formula>NOT(ISERROR(SEARCH("Pas bon",J22)))</formula>
    </cfRule>
  </conditionalFormatting>
  <conditionalFormatting sqref="H22:H23">
    <cfRule type="containsText" dxfId="19" priority="28" operator="containsText" text="Dépassé">
      <formula>NOT(ISERROR(SEARCH("Dépassé",H22)))</formula>
    </cfRule>
  </conditionalFormatting>
  <conditionalFormatting sqref="J59:J60 J52:J55">
    <cfRule type="containsText" dxfId="18" priority="20" operator="containsText" text="Pas bon">
      <formula>NOT(ISERROR(SEARCH("Pas bon",J52)))</formula>
    </cfRule>
    <cfRule type="containsText" dxfId="17" priority="21" operator="containsText" text="Pas bon">
      <formula>NOT(ISERROR(SEARCH("Pas bon",J52)))</formula>
    </cfRule>
  </conditionalFormatting>
  <conditionalFormatting sqref="H59:H60 H52:H55">
    <cfRule type="containsText" dxfId="16" priority="22" operator="containsText" text="Dépassé">
      <formula>NOT(ISERROR(SEARCH("Dépassé",H52)))</formula>
    </cfRule>
  </conditionalFormatting>
  <conditionalFormatting sqref="J50:J51">
    <cfRule type="containsText" dxfId="15" priority="24" operator="containsText" text="Pas bon">
      <formula>NOT(ISERROR(SEARCH("Pas bon",J50)))</formula>
    </cfRule>
    <cfRule type="containsText" dxfId="14" priority="25" operator="containsText" text="Pas bon">
      <formula>NOT(ISERROR(SEARCH("Pas bon",J50)))</formula>
    </cfRule>
  </conditionalFormatting>
  <conditionalFormatting sqref="H50:H51">
    <cfRule type="containsText" dxfId="13" priority="23" operator="containsText" text="Dépassé">
      <formula>NOT(ISERROR(SEARCH("Dépassé",H50)))</formula>
    </cfRule>
  </conditionalFormatting>
  <conditionalFormatting sqref="J61">
    <cfRule type="containsText" dxfId="12" priority="18" operator="containsText" text="Pas bon">
      <formula>NOT(ISERROR(SEARCH("Pas bon",J61)))</formula>
    </cfRule>
    <cfRule type="containsText" dxfId="11" priority="19" operator="containsText" text="Pas bon">
      <formula>NOT(ISERROR(SEARCH("Pas bon",J61)))</formula>
    </cfRule>
  </conditionalFormatting>
  <conditionalFormatting sqref="H61">
    <cfRule type="containsText" dxfId="10" priority="17" operator="containsText" text="Dépassé">
      <formula>NOT(ISERROR(SEARCH("Dépassé",H61)))</formula>
    </cfRule>
  </conditionalFormatting>
  <conditionalFormatting sqref="J56">
    <cfRule type="containsText" dxfId="9" priority="14" operator="containsText" text="Pas bon">
      <formula>NOT(ISERROR(SEARCH("Pas bon",J56)))</formula>
    </cfRule>
    <cfRule type="containsText" dxfId="8" priority="15" operator="containsText" text="Pas bon">
      <formula>NOT(ISERROR(SEARCH("Pas bon",J56)))</formula>
    </cfRule>
  </conditionalFormatting>
  <conditionalFormatting sqref="H56">
    <cfRule type="containsText" dxfId="7" priority="16" operator="containsText" text="Dépassé">
      <formula>NOT(ISERROR(SEARCH("Dépassé",H56)))</formula>
    </cfRule>
  </conditionalFormatting>
  <conditionalFormatting sqref="J57">
    <cfRule type="containsText" dxfId="6" priority="11" operator="containsText" text="Pas bon">
      <formula>NOT(ISERROR(SEARCH("Pas bon",J57)))</formula>
    </cfRule>
    <cfRule type="containsText" dxfId="5" priority="12" operator="containsText" text="Pas bon">
      <formula>NOT(ISERROR(SEARCH("Pas bon",J57)))</formula>
    </cfRule>
  </conditionalFormatting>
  <conditionalFormatting sqref="H57">
    <cfRule type="containsText" dxfId="4" priority="13" operator="containsText" text="Dépassé">
      <formula>NOT(ISERROR(SEARCH("Dépassé",H57)))</formula>
    </cfRule>
  </conditionalFormatting>
  <conditionalFormatting sqref="J58">
    <cfRule type="containsText" dxfId="3" priority="8" operator="containsText" text="Pas bon">
      <formula>NOT(ISERROR(SEARCH("Pas bon",J58)))</formula>
    </cfRule>
    <cfRule type="containsText" dxfId="2" priority="9" operator="containsText" text="Pas bon">
      <formula>NOT(ISERROR(SEARCH("Pas bon",J58)))</formula>
    </cfRule>
  </conditionalFormatting>
  <conditionalFormatting sqref="H58">
    <cfRule type="containsText" dxfId="1" priority="10" operator="containsText" text="Dépassé">
      <formula>NOT(ISERROR(SEARCH("Dépassé",H58)))</formula>
    </cfRule>
  </conditionalFormatting>
  <conditionalFormatting sqref="H45:H47">
    <cfRule type="containsText" dxfId="0" priority="7" operator="containsText" text="Dépassé">
      <formula>NOT(ISERROR(SEARCH("Dépassé",H45)))</formula>
    </cfRule>
  </conditionalFormatting>
  <conditionalFormatting sqref="I8:I9 I24:I25 I36:I37 I41:I44 I48:I49 I50:I57">
    <cfRule type="colorScale" priority="4">
      <colorScale>
        <cfvo type="num" val="0"/>
        <cfvo type="num" val="2000"/>
        <cfvo type="num" val="4000"/>
        <color rgb="FFFF0000"/>
        <color rgb="FFFFC000"/>
        <color rgb="FF00B050"/>
      </colorScale>
    </cfRule>
  </conditionalFormatting>
  <conditionalFormatting sqref="I10:I14">
    <cfRule type="colorScale" priority="3">
      <colorScale>
        <cfvo type="num" val="0"/>
        <cfvo type="num" val="1000"/>
        <cfvo type="num" val="2000"/>
        <color rgb="FFFF0000"/>
        <color rgb="FFFFC000"/>
        <color rgb="FF00B050"/>
      </colorScale>
    </cfRule>
  </conditionalFormatting>
  <conditionalFormatting sqref="I15:I18">
    <cfRule type="colorScale" priority="2">
      <colorScale>
        <cfvo type="num" val="0"/>
        <cfvo type="num" val="750"/>
        <cfvo type="num" val="1500"/>
        <color rgb="FFFF0000"/>
        <color rgb="FFFFC000"/>
        <color rgb="FF00B050"/>
      </colorScale>
    </cfRule>
  </conditionalFormatting>
  <conditionalFormatting sqref="I19:I23 I32:I35 I38:I40">
    <cfRule type="colorScale" priority="1">
      <colorScale>
        <cfvo type="num" val="0"/>
        <cfvo type="num" val="1250"/>
        <cfvo type="num" val="2500"/>
        <color rgb="FFFF0000"/>
        <color rgb="FFFFC000"/>
        <color rgb="FF00B05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3" r:id="rId4" name="CommandButton3">
          <controlPr defaultSize="0" autoLine="0" r:id="rId5">
            <anchor moveWithCells="1">
              <from>
                <xdr:col>6</xdr:col>
                <xdr:colOff>0</xdr:colOff>
                <xdr:row>1</xdr:row>
                <xdr:rowOff>409575</xdr:rowOff>
              </from>
              <to>
                <xdr:col>8</xdr:col>
                <xdr:colOff>619125</xdr:colOff>
                <xdr:row>1</xdr:row>
                <xdr:rowOff>1000125</xdr:rowOff>
              </to>
            </anchor>
          </controlPr>
        </control>
      </mc:Choice>
      <mc:Fallback>
        <control shapeId="1043" r:id="rId4" name="CommandButton3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1</xdr:col>
                <xdr:colOff>76200</xdr:colOff>
                <xdr:row>3</xdr:row>
                <xdr:rowOff>85725</xdr:rowOff>
              </from>
              <to>
                <xdr:col>1</xdr:col>
                <xdr:colOff>2190750</xdr:colOff>
                <xdr:row>5</xdr:row>
                <xdr:rowOff>76200</xdr:rowOff>
              </to>
            </anchor>
          </controlPr>
        </control>
      </mc:Choice>
      <mc:Fallback>
        <control shapeId="1041" r:id="rId6" name="CommandButton2"/>
      </mc:Fallback>
    </mc:AlternateContent>
    <mc:AlternateContent xmlns:mc="http://schemas.openxmlformats.org/markup-compatibility/2006">
      <mc:Choice Requires="x14">
        <control shapeId="1042" r:id="rId8" name="CommandButton1">
          <controlPr defaultSize="0" autoLine="0" r:id="rId9">
            <anchor moveWithCells="1">
              <from>
                <xdr:col>1</xdr:col>
                <xdr:colOff>66675</xdr:colOff>
                <xdr:row>2</xdr:row>
                <xdr:rowOff>76200</xdr:rowOff>
              </from>
              <to>
                <xdr:col>1</xdr:col>
                <xdr:colOff>2181225</xdr:colOff>
                <xdr:row>2</xdr:row>
                <xdr:rowOff>457200</xdr:rowOff>
              </to>
            </anchor>
          </controlPr>
        </control>
      </mc:Choice>
      <mc:Fallback>
        <control shapeId="1042" r:id="rId8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Rallye</vt:lpstr>
      <vt:lpstr>Moteur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2020-07-23T11:47:00Z</dcterms:created>
  <dcterms:modified xsi:type="dcterms:W3CDTF">2020-07-27T09:50:41Z</dcterms:modified>
</cp:coreProperties>
</file>