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78C1F86B-9FD6-4805-B081-9E5B8A93CC61}" xr6:coauthVersionLast="44" xr6:coauthVersionMax="44" xr10:uidLastSave="{00000000-0000-0000-0000-000000000000}"/>
  <bookViews>
    <workbookView xWindow="-120" yWindow="-120" windowWidth="20730" windowHeight="11160" tabRatio="300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9" i="2"/>
  <c r="E20" i="2"/>
  <c r="E21" i="2"/>
  <c r="E22" i="2"/>
  <c r="D44" i="2"/>
  <c r="D45" i="2"/>
  <c r="D46" i="2"/>
  <c r="D47" i="2"/>
  <c r="D48" i="2"/>
  <c r="D49" i="2"/>
  <c r="D50" i="2"/>
  <c r="D51" i="2"/>
  <c r="D53" i="2"/>
  <c r="D54" i="2"/>
  <c r="D55" i="2"/>
  <c r="D56" i="2"/>
  <c r="D57" i="2"/>
  <c r="D58" i="2"/>
  <c r="D59" i="2"/>
  <c r="D60" i="2"/>
  <c r="D61" i="2"/>
  <c r="D63" i="2"/>
  <c r="D64" i="2"/>
  <c r="D65" i="2"/>
  <c r="D66" i="2"/>
  <c r="D67" i="2"/>
  <c r="D68" i="2"/>
  <c r="D69" i="2"/>
  <c r="D70" i="2"/>
  <c r="D72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3" i="2"/>
  <c r="D114" i="2"/>
  <c r="D115" i="2"/>
  <c r="D116" i="2"/>
  <c r="D117" i="2"/>
  <c r="D118" i="2"/>
  <c r="D119" i="2"/>
  <c r="D120" i="2"/>
  <c r="D122" i="2"/>
  <c r="D123" i="2"/>
  <c r="D124" i="2"/>
  <c r="D125" i="2"/>
  <c r="D126" i="2"/>
  <c r="D127" i="2"/>
  <c r="D128" i="2"/>
  <c r="D129" i="2"/>
  <c r="D130" i="2"/>
  <c r="D131" i="2"/>
  <c r="D133" i="2"/>
  <c r="D134" i="2"/>
  <c r="D135" i="2"/>
  <c r="D136" i="2"/>
  <c r="D137" i="2"/>
  <c r="D139" i="2"/>
  <c r="D140" i="2"/>
  <c r="D141" i="2"/>
  <c r="D142" i="2"/>
  <c r="D143" i="2"/>
  <c r="D144" i="2"/>
  <c r="D145" i="2"/>
  <c r="D146" i="2"/>
  <c r="D147" i="2"/>
  <c r="D149" i="2"/>
  <c r="D150" i="2"/>
  <c r="D151" i="2"/>
  <c r="D152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24" i="2"/>
  <c r="D25" i="2"/>
  <c r="D13" i="2"/>
  <c r="D14" i="2"/>
  <c r="D15" i="2"/>
  <c r="D16" i="2"/>
  <c r="D17" i="2"/>
  <c r="D18" i="2"/>
  <c r="D19" i="2"/>
  <c r="D20" i="2"/>
  <c r="D21" i="2"/>
  <c r="D22" i="2"/>
  <c r="D12" i="2"/>
  <c r="AB152" i="2"/>
  <c r="AB151" i="2"/>
  <c r="AB150" i="2"/>
  <c r="AB149" i="2"/>
  <c r="AB147" i="2"/>
  <c r="AB146" i="2"/>
  <c r="AB145" i="2"/>
  <c r="AB144" i="2"/>
  <c r="AB143" i="2"/>
  <c r="AB142" i="2"/>
  <c r="AB141" i="2"/>
  <c r="AB140" i="2"/>
  <c r="AB139" i="2"/>
  <c r="AB137" i="2"/>
  <c r="AB136" i="2"/>
  <c r="AB135" i="2"/>
  <c r="AB134" i="2"/>
  <c r="AB133" i="2"/>
  <c r="AB131" i="2"/>
  <c r="AB130" i="2"/>
  <c r="AB129" i="2"/>
  <c r="AB128" i="2"/>
  <c r="AB127" i="2"/>
  <c r="AB126" i="2"/>
  <c r="AB125" i="2"/>
  <c r="AB124" i="2"/>
  <c r="AB123" i="2"/>
  <c r="AB122" i="2"/>
  <c r="AB120" i="2"/>
  <c r="AB119" i="2"/>
  <c r="AB118" i="2"/>
  <c r="AB117" i="2"/>
  <c r="AB116" i="2"/>
  <c r="AB115" i="2"/>
  <c r="AB114" i="2"/>
  <c r="AB113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2" i="2"/>
  <c r="AB70" i="2"/>
  <c r="AB69" i="2"/>
  <c r="AB68" i="2"/>
  <c r="AB67" i="2"/>
  <c r="AB66" i="2"/>
  <c r="AB65" i="2"/>
  <c r="AB64" i="2"/>
  <c r="AB63" i="2"/>
  <c r="AB61" i="2"/>
  <c r="AB60" i="2"/>
  <c r="AB59" i="2"/>
  <c r="AB58" i="2"/>
  <c r="AB57" i="2"/>
  <c r="AB56" i="2"/>
  <c r="AB55" i="2"/>
  <c r="AB54" i="2"/>
  <c r="AB53" i="2"/>
  <c r="AB51" i="2"/>
  <c r="AB50" i="2"/>
  <c r="AB49" i="2"/>
  <c r="AB48" i="2"/>
  <c r="AB47" i="2"/>
  <c r="AB46" i="2"/>
  <c r="AB45" i="2"/>
  <c r="AB44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2" i="2"/>
  <c r="AB19" i="2"/>
  <c r="AB18" i="2"/>
  <c r="AB17" i="2"/>
  <c r="AB16" i="2"/>
  <c r="AB15" i="2"/>
  <c r="AB13" i="2"/>
  <c r="GT152" i="2" l="1"/>
  <c r="GT151" i="2"/>
  <c r="GT150" i="2"/>
  <c r="GT149" i="2"/>
  <c r="GT147" i="2"/>
  <c r="GT146" i="2"/>
  <c r="GT145" i="2"/>
  <c r="GT144" i="2"/>
  <c r="GT143" i="2"/>
  <c r="GT142" i="2"/>
  <c r="GT141" i="2"/>
  <c r="GT140" i="2"/>
  <c r="GT139" i="2"/>
  <c r="GT137" i="2"/>
  <c r="GT136" i="2"/>
  <c r="GT135" i="2"/>
  <c r="GT134" i="2"/>
  <c r="GT133" i="2"/>
  <c r="GT131" i="2"/>
  <c r="GT130" i="2"/>
  <c r="GT129" i="2"/>
  <c r="GT128" i="2"/>
  <c r="GT127" i="2"/>
  <c r="GT126" i="2"/>
  <c r="GT125" i="2"/>
  <c r="GT124" i="2"/>
  <c r="GT123" i="2"/>
  <c r="GT122" i="2"/>
  <c r="GT120" i="2"/>
  <c r="GT119" i="2"/>
  <c r="GT118" i="2"/>
  <c r="GT117" i="2"/>
  <c r="GT116" i="2"/>
  <c r="GT115" i="2"/>
  <c r="GT114" i="2"/>
  <c r="GT113" i="2"/>
  <c r="GT111" i="2"/>
  <c r="GT110" i="2"/>
  <c r="GT109" i="2"/>
  <c r="GT108" i="2"/>
  <c r="GT107" i="2"/>
  <c r="GT106" i="2"/>
  <c r="GT105" i="2"/>
  <c r="GT104" i="2"/>
  <c r="GT103" i="2"/>
  <c r="GT102" i="2"/>
  <c r="GT101" i="2"/>
  <c r="GT100" i="2"/>
  <c r="GT99" i="2"/>
  <c r="GT98" i="2"/>
  <c r="GT97" i="2"/>
  <c r="GT96" i="2"/>
  <c r="GT95" i="2"/>
  <c r="GT94" i="2"/>
  <c r="GT93" i="2"/>
  <c r="GT92" i="2"/>
  <c r="GT91" i="2"/>
  <c r="GT90" i="2"/>
  <c r="GT89" i="2"/>
  <c r="GT88" i="2"/>
  <c r="GT87" i="2"/>
  <c r="GT86" i="2"/>
  <c r="GT85" i="2"/>
  <c r="GT84" i="2"/>
  <c r="GT83" i="2"/>
  <c r="GT82" i="2"/>
  <c r="GT81" i="2"/>
  <c r="GT80" i="2"/>
  <c r="GT79" i="2"/>
  <c r="GT78" i="2"/>
  <c r="GT77" i="2"/>
  <c r="GT76" i="2"/>
  <c r="GT75" i="2"/>
  <c r="GT74" i="2"/>
  <c r="GT72" i="2"/>
  <c r="GT70" i="2"/>
  <c r="GT69" i="2"/>
  <c r="GT68" i="2"/>
  <c r="GT67" i="2"/>
  <c r="GT66" i="2"/>
  <c r="GT65" i="2"/>
  <c r="GT64" i="2"/>
  <c r="GT63" i="2"/>
  <c r="GT61" i="2"/>
  <c r="GT60" i="2"/>
  <c r="GT59" i="2"/>
  <c r="GT58" i="2"/>
  <c r="GT57" i="2"/>
  <c r="GT56" i="2"/>
  <c r="GT55" i="2"/>
  <c r="GT54" i="2"/>
  <c r="GT53" i="2"/>
  <c r="GT51" i="2"/>
  <c r="GT50" i="2"/>
  <c r="GT49" i="2"/>
  <c r="GT48" i="2"/>
  <c r="GT47" i="2"/>
  <c r="GT46" i="2"/>
  <c r="GT45" i="2"/>
  <c r="GT44" i="2"/>
  <c r="GT42" i="2"/>
  <c r="GT41" i="2"/>
  <c r="GT40" i="2"/>
  <c r="GT39" i="2"/>
  <c r="GT38" i="2"/>
  <c r="GT37" i="2"/>
  <c r="GT36" i="2"/>
  <c r="GT35" i="2"/>
  <c r="GT34" i="2"/>
  <c r="GT33" i="2"/>
  <c r="GT32" i="2"/>
  <c r="GT31" i="2"/>
  <c r="GT30" i="2"/>
  <c r="GT29" i="2"/>
  <c r="GT28" i="2"/>
  <c r="GT27" i="2"/>
  <c r="GT26" i="2"/>
  <c r="GT25" i="2"/>
  <c r="GT24" i="2"/>
  <c r="GT22" i="2"/>
  <c r="GT19" i="2"/>
  <c r="GT18" i="2"/>
  <c r="GT17" i="2"/>
  <c r="GT16" i="2"/>
  <c r="GT15" i="2"/>
  <c r="GT13" i="2"/>
  <c r="GT12" i="2"/>
  <c r="GN152" i="2"/>
  <c r="GN151" i="2"/>
  <c r="GN150" i="2"/>
  <c r="GN149" i="2"/>
  <c r="GN147" i="2"/>
  <c r="GN146" i="2"/>
  <c r="GN145" i="2"/>
  <c r="GN144" i="2"/>
  <c r="GN143" i="2"/>
  <c r="GN142" i="2"/>
  <c r="GN141" i="2"/>
  <c r="GN140" i="2"/>
  <c r="GN139" i="2"/>
  <c r="GN137" i="2"/>
  <c r="GN136" i="2"/>
  <c r="GN135" i="2"/>
  <c r="GN134" i="2"/>
  <c r="GN133" i="2"/>
  <c r="GN131" i="2"/>
  <c r="GN130" i="2"/>
  <c r="GN129" i="2"/>
  <c r="GN128" i="2"/>
  <c r="GN127" i="2"/>
  <c r="GN126" i="2"/>
  <c r="GN125" i="2"/>
  <c r="GN124" i="2"/>
  <c r="GN123" i="2"/>
  <c r="GN122" i="2"/>
  <c r="GN120" i="2"/>
  <c r="GN119" i="2"/>
  <c r="GN118" i="2"/>
  <c r="GN117" i="2"/>
  <c r="GN116" i="2"/>
  <c r="GN115" i="2"/>
  <c r="GN114" i="2"/>
  <c r="GN113" i="2"/>
  <c r="GN111" i="2"/>
  <c r="GN110" i="2"/>
  <c r="GN109" i="2"/>
  <c r="GN108" i="2"/>
  <c r="GN107" i="2"/>
  <c r="GN106" i="2"/>
  <c r="GN105" i="2"/>
  <c r="GN104" i="2"/>
  <c r="GN103" i="2"/>
  <c r="GN102" i="2"/>
  <c r="GN101" i="2"/>
  <c r="GN100" i="2"/>
  <c r="GN99" i="2"/>
  <c r="GN98" i="2"/>
  <c r="GN97" i="2"/>
  <c r="GN96" i="2"/>
  <c r="GN95" i="2"/>
  <c r="GN94" i="2"/>
  <c r="GN93" i="2"/>
  <c r="GN92" i="2"/>
  <c r="GN91" i="2"/>
  <c r="GN90" i="2"/>
  <c r="GN89" i="2"/>
  <c r="GN88" i="2"/>
  <c r="GN87" i="2"/>
  <c r="GN86" i="2"/>
  <c r="GN85" i="2"/>
  <c r="GN84" i="2"/>
  <c r="GN83" i="2"/>
  <c r="GN82" i="2"/>
  <c r="GN81" i="2"/>
  <c r="GN80" i="2"/>
  <c r="GN79" i="2"/>
  <c r="GN78" i="2"/>
  <c r="GN77" i="2"/>
  <c r="GN76" i="2"/>
  <c r="GN75" i="2"/>
  <c r="GN74" i="2"/>
  <c r="GN72" i="2"/>
  <c r="GN70" i="2"/>
  <c r="GN69" i="2"/>
  <c r="GN68" i="2"/>
  <c r="GN67" i="2"/>
  <c r="GN66" i="2"/>
  <c r="GN65" i="2"/>
  <c r="GN64" i="2"/>
  <c r="GN63" i="2"/>
  <c r="GN61" i="2"/>
  <c r="GN60" i="2"/>
  <c r="GN59" i="2"/>
  <c r="GN58" i="2"/>
  <c r="GN57" i="2"/>
  <c r="GN56" i="2"/>
  <c r="GN55" i="2"/>
  <c r="GN54" i="2"/>
  <c r="GN53" i="2"/>
  <c r="GN51" i="2"/>
  <c r="GN50" i="2"/>
  <c r="GN49" i="2"/>
  <c r="GN48" i="2"/>
  <c r="GN47" i="2"/>
  <c r="GN46" i="2"/>
  <c r="GN45" i="2"/>
  <c r="GN44" i="2"/>
  <c r="GN42" i="2"/>
  <c r="GN41" i="2"/>
  <c r="GN40" i="2"/>
  <c r="GN39" i="2"/>
  <c r="GN38" i="2"/>
  <c r="GN37" i="2"/>
  <c r="GN36" i="2"/>
  <c r="GN35" i="2"/>
  <c r="GN34" i="2"/>
  <c r="GN33" i="2"/>
  <c r="GN32" i="2"/>
  <c r="GN31" i="2"/>
  <c r="GN30" i="2"/>
  <c r="GN29" i="2"/>
  <c r="GN28" i="2"/>
  <c r="GN27" i="2"/>
  <c r="GN26" i="2"/>
  <c r="GN25" i="2"/>
  <c r="GN24" i="2"/>
  <c r="GN22" i="2"/>
  <c r="GN19" i="2"/>
  <c r="GN18" i="2"/>
  <c r="GN17" i="2"/>
  <c r="GN16" i="2"/>
  <c r="GN15" i="2"/>
  <c r="GN13" i="2"/>
  <c r="GN12" i="2"/>
  <c r="GH152" i="2"/>
  <c r="GH151" i="2"/>
  <c r="GH150" i="2"/>
  <c r="GH149" i="2"/>
  <c r="GH147" i="2"/>
  <c r="GH146" i="2"/>
  <c r="GH145" i="2"/>
  <c r="GH144" i="2"/>
  <c r="GH143" i="2"/>
  <c r="GH142" i="2"/>
  <c r="GH141" i="2"/>
  <c r="GH140" i="2"/>
  <c r="GH139" i="2"/>
  <c r="GH137" i="2"/>
  <c r="GH136" i="2"/>
  <c r="GH135" i="2"/>
  <c r="GH134" i="2"/>
  <c r="GH133" i="2"/>
  <c r="GH131" i="2"/>
  <c r="GH130" i="2"/>
  <c r="GH129" i="2"/>
  <c r="GH128" i="2"/>
  <c r="GH127" i="2"/>
  <c r="GH126" i="2"/>
  <c r="GH125" i="2"/>
  <c r="GH124" i="2"/>
  <c r="GH123" i="2"/>
  <c r="GH122" i="2"/>
  <c r="GH120" i="2"/>
  <c r="GH119" i="2"/>
  <c r="GH118" i="2"/>
  <c r="GH117" i="2"/>
  <c r="GH116" i="2"/>
  <c r="GH115" i="2"/>
  <c r="GH114" i="2"/>
  <c r="GH113" i="2"/>
  <c r="GH111" i="2"/>
  <c r="GH110" i="2"/>
  <c r="GH109" i="2"/>
  <c r="GH108" i="2"/>
  <c r="GH107" i="2"/>
  <c r="GH106" i="2"/>
  <c r="GH105" i="2"/>
  <c r="GH104" i="2"/>
  <c r="GH103" i="2"/>
  <c r="GH102" i="2"/>
  <c r="GH101" i="2"/>
  <c r="GH100" i="2"/>
  <c r="GH99" i="2"/>
  <c r="GH98" i="2"/>
  <c r="GH97" i="2"/>
  <c r="GH96" i="2"/>
  <c r="GH95" i="2"/>
  <c r="GH94" i="2"/>
  <c r="GH93" i="2"/>
  <c r="GH92" i="2"/>
  <c r="GH91" i="2"/>
  <c r="GH90" i="2"/>
  <c r="GH89" i="2"/>
  <c r="GH88" i="2"/>
  <c r="GH87" i="2"/>
  <c r="GH86" i="2"/>
  <c r="GH85" i="2"/>
  <c r="GH84" i="2"/>
  <c r="GH83" i="2"/>
  <c r="GH82" i="2"/>
  <c r="GH81" i="2"/>
  <c r="GH80" i="2"/>
  <c r="GH79" i="2"/>
  <c r="GH78" i="2"/>
  <c r="GH77" i="2"/>
  <c r="GH76" i="2"/>
  <c r="GH75" i="2"/>
  <c r="GH74" i="2"/>
  <c r="GH72" i="2"/>
  <c r="GH70" i="2"/>
  <c r="GH69" i="2"/>
  <c r="GH68" i="2"/>
  <c r="GH67" i="2"/>
  <c r="GH66" i="2"/>
  <c r="GH65" i="2"/>
  <c r="GH64" i="2"/>
  <c r="GH63" i="2"/>
  <c r="GH61" i="2"/>
  <c r="GH60" i="2"/>
  <c r="GH59" i="2"/>
  <c r="GH58" i="2"/>
  <c r="GH57" i="2"/>
  <c r="GH56" i="2"/>
  <c r="GH55" i="2"/>
  <c r="GH54" i="2"/>
  <c r="GH53" i="2"/>
  <c r="GH51" i="2"/>
  <c r="GH50" i="2"/>
  <c r="GH49" i="2"/>
  <c r="GH48" i="2"/>
  <c r="GH47" i="2"/>
  <c r="GH46" i="2"/>
  <c r="GH45" i="2"/>
  <c r="GH44" i="2"/>
  <c r="GH42" i="2"/>
  <c r="GH41" i="2"/>
  <c r="GH40" i="2"/>
  <c r="GH39" i="2"/>
  <c r="GH38" i="2"/>
  <c r="GH37" i="2"/>
  <c r="GH36" i="2"/>
  <c r="GH35" i="2"/>
  <c r="GH34" i="2"/>
  <c r="GH33" i="2"/>
  <c r="GH32" i="2"/>
  <c r="GH31" i="2"/>
  <c r="GH30" i="2"/>
  <c r="GH29" i="2"/>
  <c r="GH28" i="2"/>
  <c r="GH27" i="2"/>
  <c r="GH26" i="2"/>
  <c r="GH25" i="2"/>
  <c r="GH24" i="2"/>
  <c r="GH22" i="2"/>
  <c r="GH19" i="2"/>
  <c r="GH18" i="2"/>
  <c r="GH17" i="2"/>
  <c r="GH16" i="2"/>
  <c r="GH15" i="2"/>
  <c r="GH13" i="2"/>
  <c r="GH12" i="2"/>
  <c r="GB152" i="2"/>
  <c r="GB151" i="2"/>
  <c r="GB150" i="2"/>
  <c r="GB149" i="2"/>
  <c r="GB147" i="2"/>
  <c r="GB146" i="2"/>
  <c r="GB145" i="2"/>
  <c r="GB144" i="2"/>
  <c r="GB143" i="2"/>
  <c r="GB142" i="2"/>
  <c r="GB141" i="2"/>
  <c r="GB140" i="2"/>
  <c r="GB139" i="2"/>
  <c r="GB137" i="2"/>
  <c r="GB136" i="2"/>
  <c r="GB135" i="2"/>
  <c r="GB134" i="2"/>
  <c r="GB133" i="2"/>
  <c r="GB131" i="2"/>
  <c r="GB130" i="2"/>
  <c r="GB129" i="2"/>
  <c r="GB128" i="2"/>
  <c r="GB127" i="2"/>
  <c r="GB126" i="2"/>
  <c r="GB125" i="2"/>
  <c r="GB124" i="2"/>
  <c r="GB123" i="2"/>
  <c r="GB122" i="2"/>
  <c r="GB120" i="2"/>
  <c r="GB119" i="2"/>
  <c r="GB118" i="2"/>
  <c r="GB117" i="2"/>
  <c r="GB116" i="2"/>
  <c r="GB115" i="2"/>
  <c r="GB114" i="2"/>
  <c r="GB113" i="2"/>
  <c r="GB111" i="2"/>
  <c r="GB110" i="2"/>
  <c r="GB109" i="2"/>
  <c r="GB108" i="2"/>
  <c r="GB107" i="2"/>
  <c r="GB106" i="2"/>
  <c r="GB105" i="2"/>
  <c r="GB104" i="2"/>
  <c r="GB103" i="2"/>
  <c r="GB102" i="2"/>
  <c r="GB101" i="2"/>
  <c r="GB100" i="2"/>
  <c r="GB99" i="2"/>
  <c r="GB98" i="2"/>
  <c r="GB97" i="2"/>
  <c r="GB96" i="2"/>
  <c r="GB95" i="2"/>
  <c r="GB94" i="2"/>
  <c r="GB93" i="2"/>
  <c r="GB92" i="2"/>
  <c r="GB91" i="2"/>
  <c r="GB90" i="2"/>
  <c r="GB89" i="2"/>
  <c r="GB88" i="2"/>
  <c r="GB87" i="2"/>
  <c r="GB86" i="2"/>
  <c r="GB85" i="2"/>
  <c r="GB84" i="2"/>
  <c r="GB83" i="2"/>
  <c r="GB82" i="2"/>
  <c r="GB81" i="2"/>
  <c r="GB80" i="2"/>
  <c r="GB79" i="2"/>
  <c r="GB78" i="2"/>
  <c r="GB77" i="2"/>
  <c r="GB76" i="2"/>
  <c r="GB75" i="2"/>
  <c r="GB74" i="2"/>
  <c r="GB72" i="2"/>
  <c r="GB70" i="2"/>
  <c r="GB69" i="2"/>
  <c r="GB68" i="2"/>
  <c r="GB67" i="2"/>
  <c r="GB66" i="2"/>
  <c r="GB65" i="2"/>
  <c r="GB64" i="2"/>
  <c r="GB63" i="2"/>
  <c r="GB61" i="2"/>
  <c r="GB60" i="2"/>
  <c r="GB59" i="2"/>
  <c r="GB58" i="2"/>
  <c r="GB57" i="2"/>
  <c r="GB56" i="2"/>
  <c r="GB55" i="2"/>
  <c r="GB54" i="2"/>
  <c r="GB53" i="2"/>
  <c r="GB51" i="2"/>
  <c r="GB50" i="2"/>
  <c r="GB49" i="2"/>
  <c r="GB48" i="2"/>
  <c r="GB47" i="2"/>
  <c r="GB46" i="2"/>
  <c r="GB45" i="2"/>
  <c r="GB44" i="2"/>
  <c r="GB42" i="2"/>
  <c r="GB41" i="2"/>
  <c r="GB40" i="2"/>
  <c r="GB39" i="2"/>
  <c r="GB38" i="2"/>
  <c r="GB37" i="2"/>
  <c r="GB36" i="2"/>
  <c r="GB35" i="2"/>
  <c r="GB34" i="2"/>
  <c r="GB33" i="2"/>
  <c r="GB32" i="2"/>
  <c r="GB31" i="2"/>
  <c r="GB30" i="2"/>
  <c r="GB29" i="2"/>
  <c r="GB28" i="2"/>
  <c r="GB27" i="2"/>
  <c r="GB26" i="2"/>
  <c r="GB25" i="2"/>
  <c r="GB24" i="2"/>
  <c r="GB22" i="2"/>
  <c r="GB19" i="2"/>
  <c r="GB18" i="2"/>
  <c r="GB17" i="2"/>
  <c r="GB16" i="2"/>
  <c r="GB15" i="2"/>
  <c r="GB13" i="2"/>
  <c r="GB12" i="2"/>
  <c r="FV152" i="2"/>
  <c r="FV151" i="2"/>
  <c r="FV150" i="2"/>
  <c r="FV149" i="2"/>
  <c r="FV147" i="2"/>
  <c r="FV146" i="2"/>
  <c r="FV145" i="2"/>
  <c r="FV144" i="2"/>
  <c r="FV143" i="2"/>
  <c r="FV142" i="2"/>
  <c r="FV141" i="2"/>
  <c r="FV140" i="2"/>
  <c r="FV139" i="2"/>
  <c r="FV137" i="2"/>
  <c r="FV136" i="2"/>
  <c r="FV135" i="2"/>
  <c r="FV134" i="2"/>
  <c r="FV133" i="2"/>
  <c r="FV131" i="2"/>
  <c r="FV130" i="2"/>
  <c r="FV129" i="2"/>
  <c r="FV128" i="2"/>
  <c r="FV127" i="2"/>
  <c r="FV126" i="2"/>
  <c r="FV125" i="2"/>
  <c r="FV124" i="2"/>
  <c r="FV123" i="2"/>
  <c r="FV122" i="2"/>
  <c r="FV120" i="2"/>
  <c r="FV119" i="2"/>
  <c r="FV118" i="2"/>
  <c r="FV117" i="2"/>
  <c r="FV116" i="2"/>
  <c r="FV115" i="2"/>
  <c r="FV114" i="2"/>
  <c r="FV113" i="2"/>
  <c r="FV111" i="2"/>
  <c r="FV110" i="2"/>
  <c r="FV109" i="2"/>
  <c r="FV108" i="2"/>
  <c r="FV107" i="2"/>
  <c r="FV106" i="2"/>
  <c r="FV105" i="2"/>
  <c r="FV104" i="2"/>
  <c r="FV103" i="2"/>
  <c r="FV102" i="2"/>
  <c r="FV101" i="2"/>
  <c r="FV100" i="2"/>
  <c r="FV99" i="2"/>
  <c r="FV98" i="2"/>
  <c r="FV97" i="2"/>
  <c r="FV96" i="2"/>
  <c r="FV95" i="2"/>
  <c r="FV94" i="2"/>
  <c r="FV93" i="2"/>
  <c r="FV92" i="2"/>
  <c r="FV91" i="2"/>
  <c r="FV90" i="2"/>
  <c r="FV89" i="2"/>
  <c r="FV88" i="2"/>
  <c r="FV87" i="2"/>
  <c r="FV86" i="2"/>
  <c r="FV85" i="2"/>
  <c r="FV84" i="2"/>
  <c r="FV83" i="2"/>
  <c r="FV82" i="2"/>
  <c r="FV81" i="2"/>
  <c r="FV80" i="2"/>
  <c r="FV79" i="2"/>
  <c r="FV78" i="2"/>
  <c r="FV77" i="2"/>
  <c r="FV76" i="2"/>
  <c r="FV75" i="2"/>
  <c r="FV74" i="2"/>
  <c r="FV72" i="2"/>
  <c r="FV70" i="2"/>
  <c r="FV69" i="2"/>
  <c r="FV68" i="2"/>
  <c r="FV67" i="2"/>
  <c r="FV66" i="2"/>
  <c r="FV65" i="2"/>
  <c r="FV64" i="2"/>
  <c r="FV63" i="2"/>
  <c r="FV61" i="2"/>
  <c r="FV60" i="2"/>
  <c r="FV59" i="2"/>
  <c r="FV58" i="2"/>
  <c r="FV57" i="2"/>
  <c r="FV56" i="2"/>
  <c r="FV55" i="2"/>
  <c r="FV54" i="2"/>
  <c r="FV53" i="2"/>
  <c r="FV51" i="2"/>
  <c r="FV50" i="2"/>
  <c r="FV49" i="2"/>
  <c r="FV48" i="2"/>
  <c r="FV47" i="2"/>
  <c r="FV46" i="2"/>
  <c r="FV45" i="2"/>
  <c r="FV44" i="2"/>
  <c r="FV42" i="2"/>
  <c r="FV41" i="2"/>
  <c r="FV40" i="2"/>
  <c r="FV39" i="2"/>
  <c r="FV38" i="2"/>
  <c r="FV37" i="2"/>
  <c r="FV36" i="2"/>
  <c r="FV35" i="2"/>
  <c r="FV34" i="2"/>
  <c r="FV33" i="2"/>
  <c r="FV32" i="2"/>
  <c r="FV31" i="2"/>
  <c r="FV30" i="2"/>
  <c r="FV29" i="2"/>
  <c r="FV28" i="2"/>
  <c r="FV27" i="2"/>
  <c r="FV26" i="2"/>
  <c r="FV25" i="2"/>
  <c r="FV24" i="2"/>
  <c r="FV22" i="2"/>
  <c r="FV19" i="2"/>
  <c r="FV18" i="2"/>
  <c r="FV17" i="2"/>
  <c r="FV16" i="2"/>
  <c r="FV15" i="2"/>
  <c r="FV13" i="2"/>
  <c r="FV12" i="2"/>
  <c r="FP152" i="2"/>
  <c r="FP151" i="2"/>
  <c r="FP150" i="2"/>
  <c r="FP149" i="2"/>
  <c r="FP147" i="2"/>
  <c r="FP146" i="2"/>
  <c r="FP145" i="2"/>
  <c r="FP144" i="2"/>
  <c r="FP143" i="2"/>
  <c r="FP142" i="2"/>
  <c r="FP141" i="2"/>
  <c r="FP140" i="2"/>
  <c r="FP139" i="2"/>
  <c r="FP137" i="2"/>
  <c r="FP136" i="2"/>
  <c r="FP135" i="2"/>
  <c r="FP134" i="2"/>
  <c r="FP133" i="2"/>
  <c r="FP131" i="2"/>
  <c r="FP130" i="2"/>
  <c r="FP129" i="2"/>
  <c r="FP128" i="2"/>
  <c r="FP127" i="2"/>
  <c r="FP126" i="2"/>
  <c r="FP125" i="2"/>
  <c r="FP124" i="2"/>
  <c r="FP123" i="2"/>
  <c r="FP122" i="2"/>
  <c r="FP120" i="2"/>
  <c r="FP119" i="2"/>
  <c r="FP118" i="2"/>
  <c r="FP117" i="2"/>
  <c r="FP116" i="2"/>
  <c r="FP115" i="2"/>
  <c r="FP114" i="2"/>
  <c r="FP113" i="2"/>
  <c r="FP111" i="2"/>
  <c r="FP110" i="2"/>
  <c r="FP109" i="2"/>
  <c r="FP108" i="2"/>
  <c r="FP107" i="2"/>
  <c r="FP106" i="2"/>
  <c r="FP105" i="2"/>
  <c r="FP104" i="2"/>
  <c r="FP103" i="2"/>
  <c r="FP102" i="2"/>
  <c r="FP101" i="2"/>
  <c r="FP100" i="2"/>
  <c r="FP99" i="2"/>
  <c r="FP98" i="2"/>
  <c r="FP97" i="2"/>
  <c r="FP96" i="2"/>
  <c r="FP95" i="2"/>
  <c r="FP94" i="2"/>
  <c r="FP93" i="2"/>
  <c r="FP92" i="2"/>
  <c r="FP91" i="2"/>
  <c r="FP90" i="2"/>
  <c r="FP89" i="2"/>
  <c r="FP88" i="2"/>
  <c r="FP87" i="2"/>
  <c r="FP86" i="2"/>
  <c r="FP85" i="2"/>
  <c r="FP84" i="2"/>
  <c r="FP83" i="2"/>
  <c r="FP82" i="2"/>
  <c r="FP81" i="2"/>
  <c r="FP80" i="2"/>
  <c r="FP79" i="2"/>
  <c r="FP78" i="2"/>
  <c r="FP77" i="2"/>
  <c r="FP76" i="2"/>
  <c r="FP75" i="2"/>
  <c r="FP74" i="2"/>
  <c r="FP72" i="2"/>
  <c r="FP70" i="2"/>
  <c r="FP69" i="2"/>
  <c r="FP68" i="2"/>
  <c r="FP67" i="2"/>
  <c r="FP66" i="2"/>
  <c r="FP65" i="2"/>
  <c r="FP64" i="2"/>
  <c r="FP63" i="2"/>
  <c r="FP61" i="2"/>
  <c r="FP60" i="2"/>
  <c r="FP59" i="2"/>
  <c r="FP58" i="2"/>
  <c r="FP57" i="2"/>
  <c r="FP56" i="2"/>
  <c r="FP55" i="2"/>
  <c r="FP54" i="2"/>
  <c r="FP53" i="2"/>
  <c r="FP51" i="2"/>
  <c r="FP50" i="2"/>
  <c r="FP49" i="2"/>
  <c r="FP48" i="2"/>
  <c r="FP47" i="2"/>
  <c r="FP46" i="2"/>
  <c r="FP45" i="2"/>
  <c r="FP44" i="2"/>
  <c r="FP42" i="2"/>
  <c r="FP41" i="2"/>
  <c r="FP40" i="2"/>
  <c r="FP39" i="2"/>
  <c r="FP38" i="2"/>
  <c r="FP37" i="2"/>
  <c r="FP36" i="2"/>
  <c r="FP35" i="2"/>
  <c r="FP34" i="2"/>
  <c r="FP33" i="2"/>
  <c r="FP32" i="2"/>
  <c r="FP31" i="2"/>
  <c r="FP30" i="2"/>
  <c r="FP29" i="2"/>
  <c r="FP28" i="2"/>
  <c r="FP27" i="2"/>
  <c r="FP26" i="2"/>
  <c r="FP25" i="2"/>
  <c r="FP24" i="2"/>
  <c r="FP22" i="2"/>
  <c r="FP19" i="2"/>
  <c r="FP18" i="2"/>
  <c r="FP17" i="2"/>
  <c r="FP16" i="2"/>
  <c r="FP15" i="2"/>
  <c r="FP13" i="2"/>
  <c r="FP12" i="2"/>
  <c r="FJ152" i="2"/>
  <c r="FJ151" i="2"/>
  <c r="FJ150" i="2"/>
  <c r="FJ149" i="2"/>
  <c r="FJ147" i="2"/>
  <c r="FJ146" i="2"/>
  <c r="FJ145" i="2"/>
  <c r="FJ144" i="2"/>
  <c r="FJ143" i="2"/>
  <c r="FJ142" i="2"/>
  <c r="FJ141" i="2"/>
  <c r="FJ140" i="2"/>
  <c r="FJ139" i="2"/>
  <c r="FJ137" i="2"/>
  <c r="FJ136" i="2"/>
  <c r="FJ135" i="2"/>
  <c r="FJ134" i="2"/>
  <c r="FJ133" i="2"/>
  <c r="FJ131" i="2"/>
  <c r="FJ130" i="2"/>
  <c r="FJ129" i="2"/>
  <c r="FJ128" i="2"/>
  <c r="FJ127" i="2"/>
  <c r="FJ126" i="2"/>
  <c r="FJ125" i="2"/>
  <c r="FJ124" i="2"/>
  <c r="FJ123" i="2"/>
  <c r="FJ122" i="2"/>
  <c r="FJ120" i="2"/>
  <c r="FJ119" i="2"/>
  <c r="FJ118" i="2"/>
  <c r="FJ117" i="2"/>
  <c r="FJ116" i="2"/>
  <c r="FJ115" i="2"/>
  <c r="FJ114" i="2"/>
  <c r="FJ113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2" i="2"/>
  <c r="FJ70" i="2"/>
  <c r="FJ69" i="2"/>
  <c r="FJ68" i="2"/>
  <c r="FJ67" i="2"/>
  <c r="FJ66" i="2"/>
  <c r="FJ65" i="2"/>
  <c r="FJ64" i="2"/>
  <c r="FJ63" i="2"/>
  <c r="FJ61" i="2"/>
  <c r="FJ60" i="2"/>
  <c r="FJ59" i="2"/>
  <c r="FJ58" i="2"/>
  <c r="FJ57" i="2"/>
  <c r="FJ56" i="2"/>
  <c r="FJ55" i="2"/>
  <c r="FJ54" i="2"/>
  <c r="FJ53" i="2"/>
  <c r="FJ51" i="2"/>
  <c r="FJ50" i="2"/>
  <c r="FJ49" i="2"/>
  <c r="FJ48" i="2"/>
  <c r="FJ47" i="2"/>
  <c r="FJ46" i="2"/>
  <c r="FJ45" i="2"/>
  <c r="FJ44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2" i="2"/>
  <c r="FJ19" i="2"/>
  <c r="FJ18" i="2"/>
  <c r="FJ17" i="2"/>
  <c r="FJ16" i="2"/>
  <c r="FJ15" i="2"/>
  <c r="FJ13" i="2"/>
  <c r="FJ12" i="2"/>
  <c r="FD152" i="2"/>
  <c r="FD151" i="2"/>
  <c r="FD150" i="2"/>
  <c r="FD149" i="2"/>
  <c r="FD147" i="2"/>
  <c r="FD146" i="2"/>
  <c r="FD145" i="2"/>
  <c r="FD144" i="2"/>
  <c r="FD143" i="2"/>
  <c r="FD142" i="2"/>
  <c r="FD141" i="2"/>
  <c r="FD140" i="2"/>
  <c r="FD139" i="2"/>
  <c r="FD137" i="2"/>
  <c r="FD136" i="2"/>
  <c r="FD135" i="2"/>
  <c r="FD134" i="2"/>
  <c r="FD133" i="2"/>
  <c r="FD131" i="2"/>
  <c r="FD130" i="2"/>
  <c r="FD129" i="2"/>
  <c r="FD128" i="2"/>
  <c r="FD127" i="2"/>
  <c r="FD126" i="2"/>
  <c r="FD125" i="2"/>
  <c r="FD124" i="2"/>
  <c r="FD123" i="2"/>
  <c r="FD122" i="2"/>
  <c r="FD120" i="2"/>
  <c r="FD119" i="2"/>
  <c r="FD118" i="2"/>
  <c r="FD117" i="2"/>
  <c r="FD116" i="2"/>
  <c r="FD115" i="2"/>
  <c r="FD114" i="2"/>
  <c r="FD113" i="2"/>
  <c r="FD111" i="2"/>
  <c r="FD110" i="2"/>
  <c r="FD109" i="2"/>
  <c r="FD108" i="2"/>
  <c r="FD107" i="2"/>
  <c r="FD106" i="2"/>
  <c r="FD105" i="2"/>
  <c r="FD104" i="2"/>
  <c r="FD103" i="2"/>
  <c r="FD102" i="2"/>
  <c r="FD101" i="2"/>
  <c r="FD100" i="2"/>
  <c r="FD99" i="2"/>
  <c r="FD98" i="2"/>
  <c r="FD97" i="2"/>
  <c r="FD96" i="2"/>
  <c r="FD95" i="2"/>
  <c r="FD94" i="2"/>
  <c r="FD93" i="2"/>
  <c r="FD92" i="2"/>
  <c r="FD91" i="2"/>
  <c r="FD90" i="2"/>
  <c r="FD89" i="2"/>
  <c r="FD88" i="2"/>
  <c r="FD87" i="2"/>
  <c r="FD86" i="2"/>
  <c r="FD85" i="2"/>
  <c r="FD84" i="2"/>
  <c r="FD83" i="2"/>
  <c r="FD82" i="2"/>
  <c r="FD81" i="2"/>
  <c r="FD80" i="2"/>
  <c r="FD79" i="2"/>
  <c r="FD78" i="2"/>
  <c r="FD77" i="2"/>
  <c r="FD76" i="2"/>
  <c r="FD75" i="2"/>
  <c r="FD74" i="2"/>
  <c r="FD72" i="2"/>
  <c r="FD70" i="2"/>
  <c r="FD69" i="2"/>
  <c r="FD68" i="2"/>
  <c r="FD67" i="2"/>
  <c r="FD66" i="2"/>
  <c r="FD65" i="2"/>
  <c r="FD64" i="2"/>
  <c r="FD63" i="2"/>
  <c r="FD61" i="2"/>
  <c r="FD60" i="2"/>
  <c r="FD59" i="2"/>
  <c r="FD58" i="2"/>
  <c r="FD57" i="2"/>
  <c r="FD56" i="2"/>
  <c r="FD55" i="2"/>
  <c r="FD54" i="2"/>
  <c r="FD53" i="2"/>
  <c r="FD51" i="2"/>
  <c r="FD50" i="2"/>
  <c r="FD49" i="2"/>
  <c r="FD48" i="2"/>
  <c r="FD47" i="2"/>
  <c r="FD46" i="2"/>
  <c r="FD45" i="2"/>
  <c r="FD44" i="2"/>
  <c r="FD42" i="2"/>
  <c r="FD41" i="2"/>
  <c r="FD40" i="2"/>
  <c r="FD39" i="2"/>
  <c r="FD38" i="2"/>
  <c r="FD37" i="2"/>
  <c r="FD36" i="2"/>
  <c r="FD35" i="2"/>
  <c r="FD34" i="2"/>
  <c r="FD33" i="2"/>
  <c r="FD32" i="2"/>
  <c r="FD31" i="2"/>
  <c r="FD30" i="2"/>
  <c r="FD29" i="2"/>
  <c r="FD28" i="2"/>
  <c r="FD27" i="2"/>
  <c r="FD26" i="2"/>
  <c r="FD25" i="2"/>
  <c r="FD24" i="2"/>
  <c r="FD22" i="2"/>
  <c r="FD19" i="2"/>
  <c r="FD18" i="2"/>
  <c r="FD17" i="2"/>
  <c r="FD16" i="2"/>
  <c r="FD15" i="2"/>
  <c r="FD13" i="2"/>
  <c r="FD12" i="2"/>
  <c r="EX152" i="2"/>
  <c r="EX151" i="2"/>
  <c r="EX150" i="2"/>
  <c r="EX149" i="2"/>
  <c r="EX147" i="2"/>
  <c r="EX146" i="2"/>
  <c r="EX145" i="2"/>
  <c r="EX144" i="2"/>
  <c r="EX143" i="2"/>
  <c r="EX142" i="2"/>
  <c r="EX141" i="2"/>
  <c r="EX140" i="2"/>
  <c r="EX139" i="2"/>
  <c r="EX137" i="2"/>
  <c r="EX136" i="2"/>
  <c r="EX135" i="2"/>
  <c r="EX134" i="2"/>
  <c r="EX133" i="2"/>
  <c r="EX131" i="2"/>
  <c r="EX130" i="2"/>
  <c r="EX129" i="2"/>
  <c r="EX128" i="2"/>
  <c r="EX127" i="2"/>
  <c r="EX126" i="2"/>
  <c r="EX125" i="2"/>
  <c r="EX124" i="2"/>
  <c r="EX123" i="2"/>
  <c r="EX122" i="2"/>
  <c r="EX120" i="2"/>
  <c r="EX119" i="2"/>
  <c r="EX118" i="2"/>
  <c r="EX117" i="2"/>
  <c r="EX116" i="2"/>
  <c r="EX115" i="2"/>
  <c r="EX114" i="2"/>
  <c r="EX113" i="2"/>
  <c r="EX111" i="2"/>
  <c r="EX110" i="2"/>
  <c r="EX109" i="2"/>
  <c r="EX108" i="2"/>
  <c r="EX107" i="2"/>
  <c r="EX106" i="2"/>
  <c r="EX105" i="2"/>
  <c r="EX104" i="2"/>
  <c r="EX103" i="2"/>
  <c r="EX102" i="2"/>
  <c r="EX101" i="2"/>
  <c r="EX100" i="2"/>
  <c r="EX99" i="2"/>
  <c r="EX98" i="2"/>
  <c r="EX97" i="2"/>
  <c r="EX96" i="2"/>
  <c r="EX95" i="2"/>
  <c r="EX94" i="2"/>
  <c r="EX93" i="2"/>
  <c r="EX92" i="2"/>
  <c r="EX91" i="2"/>
  <c r="EX90" i="2"/>
  <c r="EX89" i="2"/>
  <c r="EX88" i="2"/>
  <c r="EX87" i="2"/>
  <c r="EX86" i="2"/>
  <c r="EX85" i="2"/>
  <c r="EX84" i="2"/>
  <c r="EX83" i="2"/>
  <c r="EX82" i="2"/>
  <c r="EX81" i="2"/>
  <c r="EX80" i="2"/>
  <c r="EX79" i="2"/>
  <c r="EX78" i="2"/>
  <c r="EX77" i="2"/>
  <c r="EX76" i="2"/>
  <c r="EX75" i="2"/>
  <c r="EX74" i="2"/>
  <c r="EX72" i="2"/>
  <c r="EX70" i="2"/>
  <c r="EX69" i="2"/>
  <c r="EX68" i="2"/>
  <c r="EX67" i="2"/>
  <c r="EX66" i="2"/>
  <c r="EX65" i="2"/>
  <c r="EX64" i="2"/>
  <c r="EX63" i="2"/>
  <c r="EX61" i="2"/>
  <c r="EX60" i="2"/>
  <c r="EX59" i="2"/>
  <c r="EX58" i="2"/>
  <c r="EX57" i="2"/>
  <c r="EX56" i="2"/>
  <c r="EX55" i="2"/>
  <c r="EX54" i="2"/>
  <c r="EX53" i="2"/>
  <c r="EX51" i="2"/>
  <c r="EX50" i="2"/>
  <c r="EX49" i="2"/>
  <c r="EX48" i="2"/>
  <c r="EX47" i="2"/>
  <c r="EX46" i="2"/>
  <c r="EX45" i="2"/>
  <c r="EX44" i="2"/>
  <c r="EX42" i="2"/>
  <c r="EX41" i="2"/>
  <c r="EX40" i="2"/>
  <c r="EX39" i="2"/>
  <c r="EX38" i="2"/>
  <c r="EX37" i="2"/>
  <c r="EX36" i="2"/>
  <c r="EX35" i="2"/>
  <c r="EX34" i="2"/>
  <c r="EX33" i="2"/>
  <c r="EX32" i="2"/>
  <c r="EX31" i="2"/>
  <c r="EX30" i="2"/>
  <c r="EX29" i="2"/>
  <c r="EX28" i="2"/>
  <c r="EX27" i="2"/>
  <c r="EX26" i="2"/>
  <c r="EX25" i="2"/>
  <c r="EX24" i="2"/>
  <c r="EX22" i="2"/>
  <c r="EX19" i="2"/>
  <c r="EX18" i="2"/>
  <c r="EX17" i="2"/>
  <c r="EX16" i="2"/>
  <c r="EX15" i="2"/>
  <c r="EX13" i="2"/>
  <c r="EX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19" i="2"/>
  <c r="ER18" i="2"/>
  <c r="ER17" i="2"/>
  <c r="ER16" i="2"/>
  <c r="ER15" i="2"/>
  <c r="ER13" i="2"/>
  <c r="ER12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19" i="2"/>
  <c r="EL18" i="2"/>
  <c r="EL17" i="2"/>
  <c r="EL16" i="2"/>
  <c r="EL15" i="2"/>
  <c r="EL13" i="2"/>
  <c r="EL12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19" i="2"/>
  <c r="EF18" i="2"/>
  <c r="EF17" i="2"/>
  <c r="EF16" i="2"/>
  <c r="EF15" i="2"/>
  <c r="EF13" i="2"/>
  <c r="EF12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19" i="2"/>
  <c r="DZ18" i="2"/>
  <c r="DZ17" i="2"/>
  <c r="DZ16" i="2"/>
  <c r="DZ15" i="2"/>
  <c r="DZ13" i="2"/>
  <c r="DZ12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19" i="2"/>
  <c r="DT18" i="2"/>
  <c r="DT17" i="2"/>
  <c r="DT16" i="2"/>
  <c r="DT15" i="2"/>
  <c r="DT13" i="2"/>
  <c r="DT12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19" i="2"/>
  <c r="DN18" i="2"/>
  <c r="DN17" i="2"/>
  <c r="DN16" i="2"/>
  <c r="DN15" i="2"/>
  <c r="DN13" i="2"/>
  <c r="DN12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19" i="2"/>
  <c r="DH18" i="2"/>
  <c r="DH17" i="2"/>
  <c r="DH16" i="2"/>
  <c r="DH15" i="2"/>
  <c r="DH13" i="2"/>
  <c r="DH12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19" i="2"/>
  <c r="DB18" i="2"/>
  <c r="DB17" i="2"/>
  <c r="DB16" i="2"/>
  <c r="DB15" i="2"/>
  <c r="DB13" i="2"/>
  <c r="DB12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19" i="2"/>
  <c r="CV18" i="2"/>
  <c r="CV17" i="2"/>
  <c r="CV16" i="2"/>
  <c r="CV15" i="2"/>
  <c r="CV13" i="2"/>
  <c r="CV12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19" i="2"/>
  <c r="CP18" i="2"/>
  <c r="CP17" i="2"/>
  <c r="CP16" i="2"/>
  <c r="CP15" i="2"/>
  <c r="CP13" i="2"/>
  <c r="CP12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19" i="2"/>
  <c r="CJ18" i="2"/>
  <c r="CJ17" i="2"/>
  <c r="CJ16" i="2"/>
  <c r="CJ15" i="2"/>
  <c r="CJ13" i="2"/>
  <c r="CJ12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19" i="2"/>
  <c r="CD18" i="2"/>
  <c r="CD17" i="2"/>
  <c r="CD16" i="2"/>
  <c r="CD15" i="2"/>
  <c r="CD13" i="2"/>
  <c r="CD12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19" i="2"/>
  <c r="BX18" i="2"/>
  <c r="BX17" i="2"/>
  <c r="BX16" i="2"/>
  <c r="BX15" i="2"/>
  <c r="BX13" i="2"/>
  <c r="BX12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19" i="2"/>
  <c r="BR18" i="2"/>
  <c r="BR17" i="2"/>
  <c r="BR16" i="2"/>
  <c r="BR15" i="2"/>
  <c r="BR13" i="2"/>
  <c r="BR12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19" i="2"/>
  <c r="BL18" i="2"/>
  <c r="BL17" i="2"/>
  <c r="BL16" i="2"/>
  <c r="BL15" i="2"/>
  <c r="BL13" i="2"/>
  <c r="BL12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19" i="2"/>
  <c r="BF18" i="2"/>
  <c r="BF17" i="2"/>
  <c r="BF16" i="2"/>
  <c r="BF15" i="2"/>
  <c r="BF13" i="2"/>
  <c r="BF12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19" i="2"/>
  <c r="AZ18" i="2"/>
  <c r="AZ17" i="2"/>
  <c r="AZ16" i="2"/>
  <c r="AZ15" i="2"/>
  <c r="AZ13" i="2"/>
  <c r="AZ12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19" i="2"/>
  <c r="AT18" i="2"/>
  <c r="AT17" i="2"/>
  <c r="AT16" i="2"/>
  <c r="AT15" i="2"/>
  <c r="AT13" i="2"/>
  <c r="AT12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19" i="2"/>
  <c r="AN18" i="2"/>
  <c r="AN17" i="2"/>
  <c r="AN16" i="2"/>
  <c r="AN15" i="2"/>
  <c r="AN13" i="2"/>
  <c r="AN12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19" i="2"/>
  <c r="AH18" i="2"/>
  <c r="AH17" i="2"/>
  <c r="AH16" i="2"/>
  <c r="AH15" i="2"/>
  <c r="AH13" i="2"/>
  <c r="AH12" i="2"/>
  <c r="M159" i="2" l="1"/>
  <c r="N159" i="2" s="1"/>
  <c r="J160" i="2"/>
  <c r="J158" i="2"/>
  <c r="J159" i="2"/>
  <c r="J157" i="2"/>
  <c r="I159" i="2"/>
  <c r="I160" i="2" s="1"/>
  <c r="I158" i="2"/>
  <c r="I157" i="2"/>
  <c r="M158" i="2" l="1"/>
  <c r="N158" i="2" s="1"/>
  <c r="E152" i="2"/>
  <c r="E151" i="2"/>
  <c r="E150" i="2"/>
  <c r="E149" i="2"/>
  <c r="E147" i="2"/>
  <c r="E146" i="2"/>
  <c r="E145" i="2"/>
  <c r="E144" i="2"/>
  <c r="E143" i="2"/>
  <c r="E142" i="2"/>
  <c r="E141" i="2"/>
  <c r="E140" i="2"/>
  <c r="E139" i="2"/>
  <c r="E137" i="2"/>
  <c r="E136" i="2"/>
  <c r="E135" i="2"/>
  <c r="E134" i="2"/>
  <c r="E133" i="2"/>
  <c r="E126" i="2"/>
  <c r="E125" i="2"/>
  <c r="E124" i="2"/>
  <c r="E123" i="2"/>
  <c r="E122" i="2"/>
  <c r="E120" i="2"/>
  <c r="E119" i="2"/>
  <c r="E116" i="2"/>
  <c r="E115" i="2"/>
  <c r="E114" i="2"/>
  <c r="E113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2" i="2"/>
  <c r="E70" i="2"/>
  <c r="E69" i="2"/>
  <c r="E68" i="2"/>
  <c r="E67" i="2"/>
  <c r="E66" i="2"/>
  <c r="E65" i="2"/>
  <c r="E64" i="2"/>
  <c r="E63" i="2"/>
  <c r="E61" i="2"/>
  <c r="E60" i="2"/>
  <c r="E59" i="2"/>
  <c r="E58" i="2"/>
  <c r="E57" i="2"/>
  <c r="E56" i="2"/>
  <c r="E55" i="2"/>
  <c r="E54" i="2"/>
  <c r="E53" i="2"/>
  <c r="E51" i="2"/>
  <c r="E50" i="2"/>
  <c r="E49" i="2"/>
  <c r="E48" i="2"/>
  <c r="E47" i="2"/>
  <c r="E46" i="2"/>
  <c r="E45" i="2"/>
  <c r="E44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M157" i="2" l="1"/>
  <c r="N157" i="2" s="1"/>
  <c r="N160" i="2" s="1"/>
  <c r="F12" i="2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  <c r="F137" i="2"/>
  <c r="F18" i="2"/>
  <c r="F14" i="2"/>
  <c r="F15" i="2" l="1"/>
  <c r="F122" i="2"/>
  <c r="F126" i="2"/>
  <c r="F149" i="2"/>
  <c r="F55" i="2"/>
  <c r="F90" i="2"/>
  <c r="F124" i="2"/>
  <c r="F27" i="2"/>
  <c r="F35" i="2"/>
  <c r="F103" i="2"/>
  <c r="F130" i="2"/>
  <c r="F140" i="2"/>
  <c r="F144" i="2"/>
  <c r="F19" i="2"/>
  <c r="F46" i="2"/>
  <c r="F82" i="2"/>
  <c r="F93" i="2"/>
  <c r="F115" i="2"/>
  <c r="F129" i="2"/>
  <c r="F136" i="2"/>
  <c r="F127" i="2"/>
  <c r="F113" i="2"/>
  <c r="F108" i="2"/>
  <c r="F104" i="2"/>
  <c r="F101" i="2"/>
  <c r="F96" i="2"/>
  <c r="F95" i="2"/>
  <c r="F92" i="2"/>
  <c r="F88" i="2"/>
  <c r="F80" i="2"/>
  <c r="F76" i="2"/>
  <c r="F70" i="2"/>
  <c r="F69" i="2"/>
  <c r="F67" i="2"/>
  <c r="F61" i="2"/>
  <c r="F60" i="2"/>
  <c r="F58" i="2"/>
  <c r="F57" i="2"/>
  <c r="F53" i="2"/>
  <c r="F44" i="2"/>
  <c r="F39" i="2"/>
  <c r="F34" i="2"/>
  <c r="F32" i="2"/>
  <c r="F26" i="2"/>
  <c r="F25" i="2"/>
  <c r="F22" i="2"/>
  <c r="F151" i="2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41" i="2"/>
  <c r="F143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  <c r="F13" i="2"/>
</calcChain>
</file>

<file path=xl/sharedStrings.xml><?xml version="1.0" encoding="utf-8"?>
<sst xmlns="http://schemas.openxmlformats.org/spreadsheetml/2006/main" count="791" uniqueCount="169">
  <si>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</si>
  <si>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</si>
  <si>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</si>
  <si>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</si>
  <si>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</si>
  <si>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</si>
  <si>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</si>
  <si>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</si>
  <si>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</si>
  <si>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</si>
  <si>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</si>
  <si>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</si>
  <si>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</si>
  <si>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</si>
  <si>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</si>
  <si>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</si>
  <si>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</si>
  <si>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</si>
  <si>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</si>
  <si>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</si>
  <si>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</si>
  <si>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</si>
  <si>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</si>
  <si>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</si>
  <si>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</si>
  <si>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</si>
  <si>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</si>
  <si>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</si>
  <si>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</si>
  <si>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</si>
  <si>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</si>
  <si>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</si>
  <si>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</si>
  <si>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</si>
  <si>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</si>
  <si>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</si>
  <si>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</si>
  <si>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</si>
  <si>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</si>
  <si>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</si>
  <si>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</si>
  <si>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</si>
  <si>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</si>
  <si>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</si>
  <si>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</si>
  <si>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</si>
  <si>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</si>
  <si>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</si>
  <si>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</si>
  <si>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</si>
  <si>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</si>
  <si>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</si>
  <si>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</si>
  <si>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</si>
  <si>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</si>
  <si>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</si>
  <si>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</si>
  <si>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</si>
  <si>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</si>
  <si>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</si>
  <si>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</si>
  <si>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</si>
  <si>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</si>
  <si>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</si>
  <si>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</si>
  <si>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</si>
  <si>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</si>
  <si>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</si>
  <si>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</si>
  <si>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</si>
  <si>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</si>
  <si>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</si>
  <si>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</si>
  <si>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</si>
  <si>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</si>
  <si>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</si>
  <si>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</si>
  <si>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</si>
  <si>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</si>
  <si>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</si>
  <si>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</si>
  <si>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</si>
  <si>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</si>
  <si>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</si>
  <si>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</si>
  <si>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</si>
  <si>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</si>
  <si>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</si>
  <si>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</si>
  <si>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</si>
  <si>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</si>
  <si>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</si>
  <si>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</si>
  <si>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</si>
  <si>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</si>
  <si>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</si>
  <si>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</si>
  <si>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</si>
  <si>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</si>
  <si>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</si>
  <si>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</si>
  <si>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</si>
  <si>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</si>
  <si>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</si>
  <si>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</si>
  <si>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</si>
  <si>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</si>
  <si>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</si>
  <si>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</si>
  <si>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</si>
  <si>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</si>
  <si>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</si>
  <si>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</si>
  <si>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</si>
  <si>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</si>
  <si>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</si>
  <si>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</si>
  <si>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</si>
  <si>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</si>
  <si>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</si>
  <si>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</si>
  <si>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</si>
  <si>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</si>
  <si>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</si>
  <si>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</si>
  <si>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</si>
  <si>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</si>
  <si>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</si>
  <si>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</si>
  <si>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</si>
  <si>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</si>
  <si>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</si>
  <si>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</si>
  <si>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</si>
  <si>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</si>
  <si>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</si>
  <si>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</si>
  <si>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</si>
  <si>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</si>
  <si>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</si>
  <si>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</si>
  <si>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</si>
  <si>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</si>
  <si>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</si>
  <si>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</si>
  <si>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</si>
  <si>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</si>
  <si>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</si>
  <si>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</si>
  <si>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</si>
  <si>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</si>
  <si>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</si>
  <si>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</si>
  <si>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</si>
  <si>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</si>
  <si>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</si>
  <si>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Asphalt</t>
  </si>
  <si>
    <t>TEST 1</t>
  </si>
  <si>
    <t>Dirt</t>
  </si>
  <si>
    <t>R</t>
  </si>
  <si>
    <t>G</t>
  </si>
  <si>
    <t>B</t>
  </si>
  <si>
    <t>MM / YYYY</t>
  </si>
  <si>
    <t xml:space="preserve"> </t>
  </si>
  <si>
    <t>No</t>
  </si>
  <si>
    <t>Yes</t>
  </si>
  <si>
    <t>TEST 2</t>
  </si>
  <si>
    <t>TEST 3</t>
  </si>
  <si>
    <t>Damper Tarmac 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</si>
</sst>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0" borderId="3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8</xdr:row>
          <xdr:rowOff>142875</xdr:rowOff>
        </xdr:from>
        <xdr:to>
          <xdr:col>6</xdr:col>
          <xdr:colOff>581025</xdr:colOff>
          <xdr:row>11</xdr:row>
          <xdr:rowOff>28575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tabSelected="1" workbookViewId="0">
      <selection activeCell="O15" sqref="O1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4" name="CommandButton1"/>
      </mc:Fallback>
    </mc:AlternateContent>
    <mc:AlternateContent xmlns:mc="http://schemas.openxmlformats.org/markup-compatibility/2006">
      <mc:Choice Requires="x14">
        <control shapeId="1031" r:id="rId6" name="CommandButton2">
          <controlPr defaultSize="0" autoLine="0" r:id="rId7">
            <anchor moveWithCells="1">
              <from>
                <xdr:col>4</xdr:col>
                <xdr:colOff>695325</xdr:colOff>
                <xdr:row>8</xdr:row>
                <xdr:rowOff>142875</xdr:rowOff>
              </from>
              <to>
                <xdr:col>6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103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GU160"/>
  <sheetViews>
    <sheetView showGridLines="0" zoomScale="70" zoomScaleNormal="70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J12" sqref="J12"/>
    </sheetView>
  </sheetViews>
  <sheetFormatPr baseColWidth="10" defaultRowHeight="15" x14ac:dyDescent="0.25"/>
  <cols>
    <col min="1" max="1" width="30.85546875" style="52" customWidth="1"/>
    <col min="2" max="2" width="27.28515625" style="52" customWidth="1"/>
    <col min="3" max="3" width="29.5703125" style="52" customWidth="1"/>
    <col min="4" max="6" width="17.7109375" style="52" customWidth="1"/>
    <col min="7" max="16384" width="11.42578125" style="52"/>
  </cols>
  <sheetData>
    <row r="1" spans="1:203" ht="15.75" thickBot="1" x14ac:dyDescent="0.3">
      <c r="A1" s="70"/>
      <c r="B1" s="71"/>
      <c r="C1" s="72"/>
      <c r="D1" s="82" t="s">
        <v>0</v>
      </c>
      <c r="E1" s="83"/>
      <c r="F1" s="84"/>
      <c r="G1" s="70"/>
      <c r="H1" s="71"/>
      <c r="I1" s="71"/>
      <c r="J1" s="71"/>
      <c r="K1" s="72"/>
      <c r="L1" s="65"/>
      <c r="M1" s="70"/>
      <c r="N1" s="71"/>
      <c r="O1" s="71"/>
      <c r="P1" s="71"/>
      <c r="Q1" s="72"/>
      <c r="R1" s="65"/>
      <c r="S1" s="70"/>
      <c r="T1" s="71"/>
      <c r="U1" s="71"/>
      <c r="V1" s="71"/>
      <c r="W1" s="72"/>
      <c r="X1" s="65"/>
      <c r="Y1" s="70"/>
      <c r="Z1" s="71"/>
      <c r="AA1" s="71"/>
      <c r="AB1" s="71"/>
      <c r="AC1" s="72"/>
      <c r="AD1" s="65"/>
      <c r="AE1" s="70"/>
      <c r="AF1" s="71"/>
      <c r="AG1" s="71"/>
      <c r="AH1" s="71"/>
      <c r="AI1" s="72"/>
      <c r="AJ1" s="65"/>
      <c r="AK1" s="70"/>
      <c r="AL1" s="71"/>
      <c r="AM1" s="71"/>
      <c r="AN1" s="71"/>
      <c r="AO1" s="72"/>
      <c r="AP1" s="65"/>
      <c r="AQ1" s="70"/>
      <c r="AR1" s="71"/>
      <c r="AS1" s="71"/>
      <c r="AT1" s="71"/>
      <c r="AU1" s="72"/>
      <c r="AV1" s="65"/>
      <c r="AW1" s="70"/>
      <c r="AX1" s="71"/>
      <c r="AY1" s="71"/>
      <c r="AZ1" s="71"/>
      <c r="BA1" s="72"/>
      <c r="BB1" s="65"/>
      <c r="BC1" s="70"/>
      <c r="BD1" s="71"/>
      <c r="BE1" s="71"/>
      <c r="BF1" s="71"/>
      <c r="BG1" s="72"/>
      <c r="BH1" s="65"/>
      <c r="BI1" s="70"/>
      <c r="BJ1" s="71"/>
      <c r="BK1" s="71"/>
      <c r="BL1" s="71"/>
      <c r="BM1" s="72"/>
      <c r="BN1" s="65"/>
      <c r="BO1" s="70"/>
      <c r="BP1" s="71"/>
      <c r="BQ1" s="71"/>
      <c r="BR1" s="71"/>
      <c r="BS1" s="72"/>
      <c r="BT1" s="65"/>
      <c r="BU1" s="70"/>
      <c r="BV1" s="71"/>
      <c r="BW1" s="71"/>
      <c r="BX1" s="71"/>
      <c r="BY1" s="72"/>
      <c r="BZ1" s="65"/>
      <c r="CA1" s="70"/>
      <c r="CB1" s="71"/>
      <c r="CC1" s="71"/>
      <c r="CD1" s="71"/>
      <c r="CE1" s="72"/>
      <c r="CF1" s="65"/>
      <c r="CG1" s="70"/>
      <c r="CH1" s="71"/>
      <c r="CI1" s="71"/>
      <c r="CJ1" s="71"/>
      <c r="CK1" s="72"/>
      <c r="CL1" s="65"/>
      <c r="CM1" s="70"/>
      <c r="CN1" s="71"/>
      <c r="CO1" s="71"/>
      <c r="CP1" s="71"/>
      <c r="CQ1" s="72"/>
      <c r="CR1" s="65"/>
      <c r="CS1" s="70"/>
      <c r="CT1" s="71"/>
      <c r="CU1" s="71"/>
      <c r="CV1" s="71"/>
      <c r="CW1" s="72"/>
      <c r="CX1" s="65"/>
      <c r="CY1" s="70"/>
      <c r="CZ1" s="71"/>
      <c r="DA1" s="71"/>
      <c r="DB1" s="71"/>
      <c r="DC1" s="72"/>
      <c r="DD1" s="65"/>
      <c r="DE1" s="70"/>
      <c r="DF1" s="71"/>
      <c r="DG1" s="71"/>
      <c r="DH1" s="71"/>
      <c r="DI1" s="72"/>
      <c r="DJ1" s="65"/>
      <c r="DK1" s="70"/>
      <c r="DL1" s="71"/>
      <c r="DM1" s="71"/>
      <c r="DN1" s="71"/>
      <c r="DO1" s="72"/>
      <c r="DP1" s="65"/>
      <c r="DQ1" s="70"/>
      <c r="DR1" s="71"/>
      <c r="DS1" s="71"/>
      <c r="DT1" s="71"/>
      <c r="DU1" s="72"/>
      <c r="DV1" s="65"/>
      <c r="DW1" s="70"/>
      <c r="DX1" s="71"/>
      <c r="DY1" s="71"/>
      <c r="DZ1" s="71"/>
      <c r="EA1" s="72"/>
      <c r="EB1" s="65"/>
      <c r="EC1" s="70"/>
      <c r="ED1" s="71"/>
      <c r="EE1" s="71"/>
      <c r="EF1" s="71"/>
      <c r="EG1" s="72"/>
      <c r="EH1" s="65"/>
      <c r="EI1" s="70"/>
      <c r="EJ1" s="71"/>
      <c r="EK1" s="71"/>
      <c r="EL1" s="71"/>
      <c r="EM1" s="72"/>
      <c r="EN1" s="65"/>
      <c r="EO1" s="70"/>
      <c r="EP1" s="71"/>
      <c r="EQ1" s="71"/>
      <c r="ER1" s="71"/>
      <c r="ES1" s="72"/>
      <c r="EU1" s="70"/>
      <c r="EV1" s="71"/>
      <c r="EW1" s="71"/>
      <c r="EX1" s="71"/>
      <c r="EY1" s="72"/>
      <c r="FA1" s="70"/>
      <c r="FB1" s="71"/>
      <c r="FC1" s="71"/>
      <c r="FD1" s="71"/>
      <c r="FE1" s="72"/>
      <c r="FG1" s="70"/>
      <c r="FH1" s="71"/>
      <c r="FI1" s="71"/>
      <c r="FJ1" s="71"/>
      <c r="FK1" s="72"/>
      <c r="FM1" s="70"/>
      <c r="FN1" s="71"/>
      <c r="FO1" s="71"/>
      <c r="FP1" s="71"/>
      <c r="FQ1" s="72"/>
      <c r="FS1" s="70"/>
      <c r="FT1" s="71"/>
      <c r="FU1" s="71"/>
      <c r="FV1" s="71"/>
      <c r="FW1" s="72"/>
      <c r="FY1" s="70"/>
      <c r="FZ1" s="71"/>
      <c r="GA1" s="71"/>
      <c r="GB1" s="71"/>
      <c r="GC1" s="72"/>
      <c r="GE1" s="70"/>
      <c r="GF1" s="71"/>
      <c r="GG1" s="71"/>
      <c r="GH1" s="71"/>
      <c r="GI1" s="72"/>
      <c r="GK1" s="70"/>
      <c r="GL1" s="71"/>
      <c r="GM1" s="71"/>
      <c r="GN1" s="71"/>
      <c r="GO1" s="72"/>
      <c r="GQ1" s="70"/>
      <c r="GR1" s="71"/>
      <c r="GS1" s="71"/>
      <c r="GT1" s="71"/>
      <c r="GU1" s="72"/>
    </row>
    <row r="2" spans="1:203" ht="15.75" thickBot="1" x14ac:dyDescent="0.3">
      <c r="A2" s="73"/>
      <c r="B2" s="74"/>
      <c r="C2" s="75"/>
      <c r="D2" s="85"/>
      <c r="E2" s="83"/>
      <c r="F2" s="84"/>
      <c r="G2" s="73"/>
      <c r="H2" s="74"/>
      <c r="I2" s="74"/>
      <c r="J2" s="74"/>
      <c r="K2" s="75"/>
      <c r="L2" s="65"/>
      <c r="M2" s="73"/>
      <c r="N2" s="74"/>
      <c r="O2" s="74"/>
      <c r="P2" s="74"/>
      <c r="Q2" s="75"/>
      <c r="R2" s="65"/>
      <c r="S2" s="73"/>
      <c r="T2" s="74"/>
      <c r="U2" s="74"/>
      <c r="V2" s="74"/>
      <c r="W2" s="75"/>
      <c r="X2" s="65"/>
      <c r="Y2" s="73"/>
      <c r="Z2" s="74"/>
      <c r="AA2" s="74"/>
      <c r="AB2" s="74"/>
      <c r="AC2" s="75"/>
      <c r="AD2" s="65"/>
      <c r="AE2" s="73"/>
      <c r="AF2" s="74"/>
      <c r="AG2" s="74"/>
      <c r="AH2" s="74"/>
      <c r="AI2" s="75"/>
      <c r="AJ2" s="65"/>
      <c r="AK2" s="73"/>
      <c r="AL2" s="74"/>
      <c r="AM2" s="74"/>
      <c r="AN2" s="74"/>
      <c r="AO2" s="75"/>
      <c r="AP2" s="65"/>
      <c r="AQ2" s="73"/>
      <c r="AR2" s="74"/>
      <c r="AS2" s="74"/>
      <c r="AT2" s="74"/>
      <c r="AU2" s="75"/>
      <c r="AV2" s="65"/>
      <c r="AW2" s="73"/>
      <c r="AX2" s="74"/>
      <c r="AY2" s="74"/>
      <c r="AZ2" s="74"/>
      <c r="BA2" s="75"/>
      <c r="BB2" s="65"/>
      <c r="BC2" s="73"/>
      <c r="BD2" s="74"/>
      <c r="BE2" s="74"/>
      <c r="BF2" s="74"/>
      <c r="BG2" s="75"/>
      <c r="BH2" s="65"/>
      <c r="BI2" s="73"/>
      <c r="BJ2" s="74"/>
      <c r="BK2" s="74"/>
      <c r="BL2" s="74"/>
      <c r="BM2" s="75"/>
      <c r="BN2" s="65"/>
      <c r="BO2" s="73"/>
      <c r="BP2" s="74"/>
      <c r="BQ2" s="74"/>
      <c r="BR2" s="74"/>
      <c r="BS2" s="75"/>
      <c r="BT2" s="65"/>
      <c r="BU2" s="73"/>
      <c r="BV2" s="74"/>
      <c r="BW2" s="74"/>
      <c r="BX2" s="74"/>
      <c r="BY2" s="75"/>
      <c r="BZ2" s="65"/>
      <c r="CA2" s="73"/>
      <c r="CB2" s="74"/>
      <c r="CC2" s="74"/>
      <c r="CD2" s="74"/>
      <c r="CE2" s="75"/>
      <c r="CF2" s="65"/>
      <c r="CG2" s="73"/>
      <c r="CH2" s="74"/>
      <c r="CI2" s="74"/>
      <c r="CJ2" s="74"/>
      <c r="CK2" s="75"/>
      <c r="CL2" s="65"/>
      <c r="CM2" s="73"/>
      <c r="CN2" s="74"/>
      <c r="CO2" s="74"/>
      <c r="CP2" s="74"/>
      <c r="CQ2" s="75"/>
      <c r="CR2" s="65"/>
      <c r="CS2" s="73"/>
      <c r="CT2" s="74"/>
      <c r="CU2" s="74"/>
      <c r="CV2" s="74"/>
      <c r="CW2" s="75"/>
      <c r="CX2" s="65"/>
      <c r="CY2" s="73"/>
      <c r="CZ2" s="74"/>
      <c r="DA2" s="74"/>
      <c r="DB2" s="74"/>
      <c r="DC2" s="75"/>
      <c r="DD2" s="65"/>
      <c r="DE2" s="73"/>
      <c r="DF2" s="74"/>
      <c r="DG2" s="74"/>
      <c r="DH2" s="74"/>
      <c r="DI2" s="75"/>
      <c r="DJ2" s="65"/>
      <c r="DK2" s="73"/>
      <c r="DL2" s="74"/>
      <c r="DM2" s="74"/>
      <c r="DN2" s="74"/>
      <c r="DO2" s="75"/>
      <c r="DP2" s="65"/>
      <c r="DQ2" s="73"/>
      <c r="DR2" s="74"/>
      <c r="DS2" s="74"/>
      <c r="DT2" s="74"/>
      <c r="DU2" s="75"/>
      <c r="DV2" s="65"/>
      <c r="DW2" s="73"/>
      <c r="DX2" s="74"/>
      <c r="DY2" s="74"/>
      <c r="DZ2" s="74"/>
      <c r="EA2" s="75"/>
      <c r="EB2" s="65"/>
      <c r="EC2" s="73"/>
      <c r="ED2" s="74"/>
      <c r="EE2" s="74"/>
      <c r="EF2" s="74"/>
      <c r="EG2" s="75"/>
      <c r="EH2" s="65"/>
      <c r="EI2" s="73"/>
      <c r="EJ2" s="74"/>
      <c r="EK2" s="74"/>
      <c r="EL2" s="74"/>
      <c r="EM2" s="75"/>
      <c r="EN2" s="65"/>
      <c r="EO2" s="73"/>
      <c r="EP2" s="74"/>
      <c r="EQ2" s="74"/>
      <c r="ER2" s="74"/>
      <c r="ES2" s="75"/>
      <c r="EU2" s="73"/>
      <c r="EV2" s="74"/>
      <c r="EW2" s="74"/>
      <c r="EX2" s="74"/>
      <c r="EY2" s="75"/>
      <c r="FA2" s="73"/>
      <c r="FB2" s="74"/>
      <c r="FC2" s="74"/>
      <c r="FD2" s="74"/>
      <c r="FE2" s="75"/>
      <c r="FG2" s="73"/>
      <c r="FH2" s="74"/>
      <c r="FI2" s="74"/>
      <c r="FJ2" s="74"/>
      <c r="FK2" s="75"/>
      <c r="FM2" s="73"/>
      <c r="FN2" s="74"/>
      <c r="FO2" s="74"/>
      <c r="FP2" s="74"/>
      <c r="FQ2" s="75"/>
      <c r="FS2" s="73"/>
      <c r="FT2" s="74"/>
      <c r="FU2" s="74"/>
      <c r="FV2" s="74"/>
      <c r="FW2" s="75"/>
      <c r="FY2" s="73"/>
      <c r="FZ2" s="74"/>
      <c r="GA2" s="74"/>
      <c r="GB2" s="74"/>
      <c r="GC2" s="75"/>
      <c r="GE2" s="73"/>
      <c r="GF2" s="74"/>
      <c r="GG2" s="74"/>
      <c r="GH2" s="74"/>
      <c r="GI2" s="75"/>
      <c r="GK2" s="73"/>
      <c r="GL2" s="74"/>
      <c r="GM2" s="74"/>
      <c r="GN2" s="74"/>
      <c r="GO2" s="75"/>
      <c r="GQ2" s="73"/>
      <c r="GR2" s="74"/>
      <c r="GS2" s="74"/>
      <c r="GT2" s="74"/>
      <c r="GU2" s="75"/>
    </row>
    <row r="3" spans="1:203" ht="15.75" thickBot="1" x14ac:dyDescent="0.3">
      <c r="A3" s="73"/>
      <c r="B3" s="74"/>
      <c r="C3" s="75"/>
      <c r="G3" s="73"/>
      <c r="H3" s="74"/>
      <c r="I3" s="74"/>
      <c r="J3" s="74"/>
      <c r="K3" s="75"/>
      <c r="L3" s="65"/>
      <c r="M3" s="73"/>
      <c r="N3" s="74"/>
      <c r="O3" s="74"/>
      <c r="P3" s="74"/>
      <c r="Q3" s="75"/>
      <c r="R3" s="65"/>
      <c r="S3" s="73"/>
      <c r="T3" s="74"/>
      <c r="U3" s="74"/>
      <c r="V3" s="74"/>
      <c r="W3" s="75"/>
      <c r="X3" s="65"/>
      <c r="Y3" s="73"/>
      <c r="Z3" s="74"/>
      <c r="AA3" s="74"/>
      <c r="AB3" s="74"/>
      <c r="AC3" s="75"/>
      <c r="AD3" s="65"/>
      <c r="AE3" s="73"/>
      <c r="AF3" s="74"/>
      <c r="AG3" s="74"/>
      <c r="AH3" s="74"/>
      <c r="AI3" s="75"/>
      <c r="AJ3" s="65"/>
      <c r="AK3" s="73"/>
      <c r="AL3" s="74"/>
      <c r="AM3" s="74"/>
      <c r="AN3" s="74"/>
      <c r="AO3" s="75"/>
      <c r="AP3" s="65"/>
      <c r="AQ3" s="73"/>
      <c r="AR3" s="74"/>
      <c r="AS3" s="74"/>
      <c r="AT3" s="74"/>
      <c r="AU3" s="75"/>
      <c r="AV3" s="65"/>
      <c r="AW3" s="73"/>
      <c r="AX3" s="74"/>
      <c r="AY3" s="74"/>
      <c r="AZ3" s="74"/>
      <c r="BA3" s="75"/>
      <c r="BB3" s="65"/>
      <c r="BC3" s="73"/>
      <c r="BD3" s="74"/>
      <c r="BE3" s="74"/>
      <c r="BF3" s="74"/>
      <c r="BG3" s="75"/>
      <c r="BH3" s="65"/>
      <c r="BI3" s="73"/>
      <c r="BJ3" s="74"/>
      <c r="BK3" s="74"/>
      <c r="BL3" s="74"/>
      <c r="BM3" s="75"/>
      <c r="BN3" s="65"/>
      <c r="BO3" s="73"/>
      <c r="BP3" s="74"/>
      <c r="BQ3" s="74"/>
      <c r="BR3" s="74"/>
      <c r="BS3" s="75"/>
      <c r="BT3" s="65"/>
      <c r="BU3" s="73"/>
      <c r="BV3" s="74"/>
      <c r="BW3" s="74"/>
      <c r="BX3" s="74"/>
      <c r="BY3" s="75"/>
      <c r="BZ3" s="65"/>
      <c r="CA3" s="73"/>
      <c r="CB3" s="74"/>
      <c r="CC3" s="74"/>
      <c r="CD3" s="74"/>
      <c r="CE3" s="75"/>
      <c r="CF3" s="65"/>
      <c r="CG3" s="73"/>
      <c r="CH3" s="74"/>
      <c r="CI3" s="74"/>
      <c r="CJ3" s="74"/>
      <c r="CK3" s="75"/>
      <c r="CL3" s="65"/>
      <c r="CM3" s="73"/>
      <c r="CN3" s="74"/>
      <c r="CO3" s="74"/>
      <c r="CP3" s="74"/>
      <c r="CQ3" s="75"/>
      <c r="CR3" s="65"/>
      <c r="CS3" s="73"/>
      <c r="CT3" s="74"/>
      <c r="CU3" s="74"/>
      <c r="CV3" s="74"/>
      <c r="CW3" s="75"/>
      <c r="CX3" s="65"/>
      <c r="CY3" s="73"/>
      <c r="CZ3" s="74"/>
      <c r="DA3" s="74"/>
      <c r="DB3" s="74"/>
      <c r="DC3" s="75"/>
      <c r="DD3" s="65"/>
      <c r="DE3" s="73"/>
      <c r="DF3" s="74"/>
      <c r="DG3" s="74"/>
      <c r="DH3" s="74"/>
      <c r="DI3" s="75"/>
      <c r="DJ3" s="65"/>
      <c r="DK3" s="73"/>
      <c r="DL3" s="74"/>
      <c r="DM3" s="74"/>
      <c r="DN3" s="74"/>
      <c r="DO3" s="75"/>
      <c r="DP3" s="65"/>
      <c r="DQ3" s="73"/>
      <c r="DR3" s="74"/>
      <c r="DS3" s="74"/>
      <c r="DT3" s="74"/>
      <c r="DU3" s="75"/>
      <c r="DV3" s="65"/>
      <c r="DW3" s="73"/>
      <c r="DX3" s="74"/>
      <c r="DY3" s="74"/>
      <c r="DZ3" s="74"/>
      <c r="EA3" s="75"/>
      <c r="EB3" s="65"/>
      <c r="EC3" s="73"/>
      <c r="ED3" s="74"/>
      <c r="EE3" s="74"/>
      <c r="EF3" s="74"/>
      <c r="EG3" s="75"/>
      <c r="EH3" s="65"/>
      <c r="EI3" s="73"/>
      <c r="EJ3" s="74"/>
      <c r="EK3" s="74"/>
      <c r="EL3" s="74"/>
      <c r="EM3" s="75"/>
      <c r="EN3" s="65"/>
      <c r="EO3" s="73"/>
      <c r="EP3" s="74"/>
      <c r="EQ3" s="74"/>
      <c r="ER3" s="74"/>
      <c r="ES3" s="75"/>
      <c r="EU3" s="73"/>
      <c r="EV3" s="74"/>
      <c r="EW3" s="74"/>
      <c r="EX3" s="74"/>
      <c r="EY3" s="75"/>
      <c r="FA3" s="73"/>
      <c r="FB3" s="74"/>
      <c r="FC3" s="74"/>
      <c r="FD3" s="74"/>
      <c r="FE3" s="75"/>
      <c r="FG3" s="73"/>
      <c r="FH3" s="74"/>
      <c r="FI3" s="74"/>
      <c r="FJ3" s="74"/>
      <c r="FK3" s="75"/>
      <c r="FM3" s="73"/>
      <c r="FN3" s="74"/>
      <c r="FO3" s="74"/>
      <c r="FP3" s="74"/>
      <c r="FQ3" s="75"/>
      <c r="FS3" s="73"/>
      <c r="FT3" s="74"/>
      <c r="FU3" s="74"/>
      <c r="FV3" s="74"/>
      <c r="FW3" s="75"/>
      <c r="FY3" s="73"/>
      <c r="FZ3" s="74"/>
      <c r="GA3" s="74"/>
      <c r="GB3" s="74"/>
      <c r="GC3" s="75"/>
      <c r="GE3" s="73"/>
      <c r="GF3" s="74"/>
      <c r="GG3" s="74"/>
      <c r="GH3" s="74"/>
      <c r="GI3" s="75"/>
      <c r="GK3" s="73"/>
      <c r="GL3" s="74"/>
      <c r="GM3" s="74"/>
      <c r="GN3" s="74"/>
      <c r="GO3" s="75"/>
      <c r="GQ3" s="73"/>
      <c r="GR3" s="74"/>
      <c r="GS3" s="74"/>
      <c r="GT3" s="74"/>
      <c r="GU3" s="75"/>
    </row>
    <row r="4" spans="1:203" ht="15.75" thickBot="1" x14ac:dyDescent="0.3">
      <c r="A4" s="73"/>
      <c r="B4" s="74"/>
      <c r="C4" s="75"/>
      <c r="D4" s="82" t="s">
        <v>1</v>
      </c>
      <c r="E4" s="83"/>
      <c r="F4" s="84"/>
      <c r="G4" s="73"/>
      <c r="H4" s="74"/>
      <c r="I4" s="74"/>
      <c r="J4" s="74"/>
      <c r="K4" s="75"/>
      <c r="L4" s="65"/>
      <c r="M4" s="73"/>
      <c r="N4" s="74"/>
      <c r="O4" s="74"/>
      <c r="P4" s="74"/>
      <c r="Q4" s="75"/>
      <c r="R4" s="65"/>
      <c r="S4" s="73"/>
      <c r="T4" s="74"/>
      <c r="U4" s="74"/>
      <c r="V4" s="74"/>
      <c r="W4" s="75"/>
      <c r="X4" s="65"/>
      <c r="Y4" s="73"/>
      <c r="Z4" s="74"/>
      <c r="AA4" s="74"/>
      <c r="AB4" s="74"/>
      <c r="AC4" s="75"/>
      <c r="AD4" s="65"/>
      <c r="AE4" s="73"/>
      <c r="AF4" s="74"/>
      <c r="AG4" s="74"/>
      <c r="AH4" s="74"/>
      <c r="AI4" s="75"/>
      <c r="AJ4" s="65"/>
      <c r="AK4" s="73"/>
      <c r="AL4" s="74"/>
      <c r="AM4" s="74"/>
      <c r="AN4" s="74"/>
      <c r="AO4" s="75"/>
      <c r="AP4" s="65"/>
      <c r="AQ4" s="73"/>
      <c r="AR4" s="74"/>
      <c r="AS4" s="74"/>
      <c r="AT4" s="74"/>
      <c r="AU4" s="75"/>
      <c r="AV4" s="65"/>
      <c r="AW4" s="73"/>
      <c r="AX4" s="74"/>
      <c r="AY4" s="74"/>
      <c r="AZ4" s="74"/>
      <c r="BA4" s="75"/>
      <c r="BB4" s="65"/>
      <c r="BC4" s="73"/>
      <c r="BD4" s="74"/>
      <c r="BE4" s="74"/>
      <c r="BF4" s="74"/>
      <c r="BG4" s="75"/>
      <c r="BH4" s="65"/>
      <c r="BI4" s="73"/>
      <c r="BJ4" s="74"/>
      <c r="BK4" s="74"/>
      <c r="BL4" s="74"/>
      <c r="BM4" s="75"/>
      <c r="BN4" s="65"/>
      <c r="BO4" s="73"/>
      <c r="BP4" s="74"/>
      <c r="BQ4" s="74"/>
      <c r="BR4" s="74"/>
      <c r="BS4" s="75"/>
      <c r="BT4" s="65"/>
      <c r="BU4" s="73"/>
      <c r="BV4" s="74"/>
      <c r="BW4" s="74"/>
      <c r="BX4" s="74"/>
      <c r="BY4" s="75"/>
      <c r="BZ4" s="65"/>
      <c r="CA4" s="73"/>
      <c r="CB4" s="74"/>
      <c r="CC4" s="74"/>
      <c r="CD4" s="74"/>
      <c r="CE4" s="75"/>
      <c r="CF4" s="65"/>
      <c r="CG4" s="73"/>
      <c r="CH4" s="74"/>
      <c r="CI4" s="74"/>
      <c r="CJ4" s="74"/>
      <c r="CK4" s="75"/>
      <c r="CL4" s="65"/>
      <c r="CM4" s="73"/>
      <c r="CN4" s="74"/>
      <c r="CO4" s="74"/>
      <c r="CP4" s="74"/>
      <c r="CQ4" s="75"/>
      <c r="CR4" s="65"/>
      <c r="CS4" s="73"/>
      <c r="CT4" s="74"/>
      <c r="CU4" s="74"/>
      <c r="CV4" s="74"/>
      <c r="CW4" s="75"/>
      <c r="CX4" s="65"/>
      <c r="CY4" s="73"/>
      <c r="CZ4" s="74"/>
      <c r="DA4" s="74"/>
      <c r="DB4" s="74"/>
      <c r="DC4" s="75"/>
      <c r="DD4" s="65"/>
      <c r="DE4" s="73"/>
      <c r="DF4" s="74"/>
      <c r="DG4" s="74"/>
      <c r="DH4" s="74"/>
      <c r="DI4" s="75"/>
      <c r="DJ4" s="65"/>
      <c r="DK4" s="73"/>
      <c r="DL4" s="74"/>
      <c r="DM4" s="74"/>
      <c r="DN4" s="74"/>
      <c r="DO4" s="75"/>
      <c r="DP4" s="65"/>
      <c r="DQ4" s="73"/>
      <c r="DR4" s="74"/>
      <c r="DS4" s="74"/>
      <c r="DT4" s="74"/>
      <c r="DU4" s="75"/>
      <c r="DV4" s="65"/>
      <c r="DW4" s="73"/>
      <c r="DX4" s="74"/>
      <c r="DY4" s="74"/>
      <c r="DZ4" s="74"/>
      <c r="EA4" s="75"/>
      <c r="EB4" s="65"/>
      <c r="EC4" s="73"/>
      <c r="ED4" s="74"/>
      <c r="EE4" s="74"/>
      <c r="EF4" s="74"/>
      <c r="EG4" s="75"/>
      <c r="EH4" s="65"/>
      <c r="EI4" s="73"/>
      <c r="EJ4" s="74"/>
      <c r="EK4" s="74"/>
      <c r="EL4" s="74"/>
      <c r="EM4" s="75"/>
      <c r="EN4" s="65"/>
      <c r="EO4" s="73"/>
      <c r="EP4" s="74"/>
      <c r="EQ4" s="74"/>
      <c r="ER4" s="74"/>
      <c r="ES4" s="75"/>
      <c r="EU4" s="73"/>
      <c r="EV4" s="74"/>
      <c r="EW4" s="74"/>
      <c r="EX4" s="74"/>
      <c r="EY4" s="75"/>
      <c r="FA4" s="73"/>
      <c r="FB4" s="74"/>
      <c r="FC4" s="74"/>
      <c r="FD4" s="74"/>
      <c r="FE4" s="75"/>
      <c r="FG4" s="73"/>
      <c r="FH4" s="74"/>
      <c r="FI4" s="74"/>
      <c r="FJ4" s="74"/>
      <c r="FK4" s="75"/>
      <c r="FM4" s="73"/>
      <c r="FN4" s="74"/>
      <c r="FO4" s="74"/>
      <c r="FP4" s="74"/>
      <c r="FQ4" s="75"/>
      <c r="FS4" s="73"/>
      <c r="FT4" s="74"/>
      <c r="FU4" s="74"/>
      <c r="FV4" s="74"/>
      <c r="FW4" s="75"/>
      <c r="FY4" s="73"/>
      <c r="FZ4" s="74"/>
      <c r="GA4" s="74"/>
      <c r="GB4" s="74"/>
      <c r="GC4" s="75"/>
      <c r="GE4" s="73"/>
      <c r="GF4" s="74"/>
      <c r="GG4" s="74"/>
      <c r="GH4" s="74"/>
      <c r="GI4" s="75"/>
      <c r="GK4" s="73"/>
      <c r="GL4" s="74"/>
      <c r="GM4" s="74"/>
      <c r="GN4" s="74"/>
      <c r="GO4" s="75"/>
      <c r="GQ4" s="73"/>
      <c r="GR4" s="74"/>
      <c r="GS4" s="74"/>
      <c r="GT4" s="74"/>
      <c r="GU4" s="75"/>
    </row>
    <row r="5" spans="1:203" ht="15.75" thickBot="1" x14ac:dyDescent="0.3">
      <c r="A5" s="73"/>
      <c r="B5" s="74"/>
      <c r="C5" s="75"/>
      <c r="D5" s="85"/>
      <c r="E5" s="83"/>
      <c r="F5" s="84"/>
      <c r="G5" s="73"/>
      <c r="H5" s="74"/>
      <c r="I5" s="74"/>
      <c r="J5" s="74"/>
      <c r="K5" s="75"/>
      <c r="L5" s="65"/>
      <c r="M5" s="73"/>
      <c r="N5" s="74"/>
      <c r="O5" s="74"/>
      <c r="P5" s="74"/>
      <c r="Q5" s="75"/>
      <c r="R5" s="65"/>
      <c r="S5" s="73"/>
      <c r="T5" s="74"/>
      <c r="U5" s="74"/>
      <c r="V5" s="74"/>
      <c r="W5" s="75"/>
      <c r="X5" s="65"/>
      <c r="Y5" s="73"/>
      <c r="Z5" s="74"/>
      <c r="AA5" s="74"/>
      <c r="AB5" s="74"/>
      <c r="AC5" s="75"/>
      <c r="AD5" s="65"/>
      <c r="AE5" s="73"/>
      <c r="AF5" s="74"/>
      <c r="AG5" s="74"/>
      <c r="AH5" s="74"/>
      <c r="AI5" s="75"/>
      <c r="AJ5" s="65"/>
      <c r="AK5" s="73"/>
      <c r="AL5" s="74"/>
      <c r="AM5" s="74"/>
      <c r="AN5" s="74"/>
      <c r="AO5" s="75"/>
      <c r="AP5" s="65"/>
      <c r="AQ5" s="73"/>
      <c r="AR5" s="74"/>
      <c r="AS5" s="74"/>
      <c r="AT5" s="74"/>
      <c r="AU5" s="75"/>
      <c r="AV5" s="65"/>
      <c r="AW5" s="73"/>
      <c r="AX5" s="74"/>
      <c r="AY5" s="74"/>
      <c r="AZ5" s="74"/>
      <c r="BA5" s="75"/>
      <c r="BB5" s="65"/>
      <c r="BC5" s="73"/>
      <c r="BD5" s="74"/>
      <c r="BE5" s="74"/>
      <c r="BF5" s="74"/>
      <c r="BG5" s="75"/>
      <c r="BH5" s="65"/>
      <c r="BI5" s="73"/>
      <c r="BJ5" s="74"/>
      <c r="BK5" s="74"/>
      <c r="BL5" s="74"/>
      <c r="BM5" s="75"/>
      <c r="BN5" s="65"/>
      <c r="BO5" s="73"/>
      <c r="BP5" s="74"/>
      <c r="BQ5" s="74"/>
      <c r="BR5" s="74"/>
      <c r="BS5" s="75"/>
      <c r="BT5" s="65"/>
      <c r="BU5" s="73"/>
      <c r="BV5" s="74"/>
      <c r="BW5" s="74"/>
      <c r="BX5" s="74"/>
      <c r="BY5" s="75"/>
      <c r="BZ5" s="65"/>
      <c r="CA5" s="73"/>
      <c r="CB5" s="74"/>
      <c r="CC5" s="74"/>
      <c r="CD5" s="74"/>
      <c r="CE5" s="75"/>
      <c r="CF5" s="65"/>
      <c r="CG5" s="73"/>
      <c r="CH5" s="74"/>
      <c r="CI5" s="74"/>
      <c r="CJ5" s="74"/>
      <c r="CK5" s="75"/>
      <c r="CL5" s="65"/>
      <c r="CM5" s="73"/>
      <c r="CN5" s="74"/>
      <c r="CO5" s="74"/>
      <c r="CP5" s="74"/>
      <c r="CQ5" s="75"/>
      <c r="CR5" s="65"/>
      <c r="CS5" s="73"/>
      <c r="CT5" s="74"/>
      <c r="CU5" s="74"/>
      <c r="CV5" s="74"/>
      <c r="CW5" s="75"/>
      <c r="CX5" s="65"/>
      <c r="CY5" s="73"/>
      <c r="CZ5" s="74"/>
      <c r="DA5" s="74"/>
      <c r="DB5" s="74"/>
      <c r="DC5" s="75"/>
      <c r="DD5" s="65"/>
      <c r="DE5" s="73"/>
      <c r="DF5" s="74"/>
      <c r="DG5" s="74"/>
      <c r="DH5" s="74"/>
      <c r="DI5" s="75"/>
      <c r="DJ5" s="65"/>
      <c r="DK5" s="73"/>
      <c r="DL5" s="74"/>
      <c r="DM5" s="74"/>
      <c r="DN5" s="74"/>
      <c r="DO5" s="75"/>
      <c r="DP5" s="65"/>
      <c r="DQ5" s="73"/>
      <c r="DR5" s="74"/>
      <c r="DS5" s="74"/>
      <c r="DT5" s="74"/>
      <c r="DU5" s="75"/>
      <c r="DV5" s="65"/>
      <c r="DW5" s="73"/>
      <c r="DX5" s="74"/>
      <c r="DY5" s="74"/>
      <c r="DZ5" s="74"/>
      <c r="EA5" s="75"/>
      <c r="EB5" s="65"/>
      <c r="EC5" s="73"/>
      <c r="ED5" s="74"/>
      <c r="EE5" s="74"/>
      <c r="EF5" s="74"/>
      <c r="EG5" s="75"/>
      <c r="EH5" s="65"/>
      <c r="EI5" s="73"/>
      <c r="EJ5" s="74"/>
      <c r="EK5" s="74"/>
      <c r="EL5" s="74"/>
      <c r="EM5" s="75"/>
      <c r="EN5" s="65"/>
      <c r="EO5" s="73"/>
      <c r="EP5" s="74"/>
      <c r="EQ5" s="74"/>
      <c r="ER5" s="74"/>
      <c r="ES5" s="75"/>
      <c r="EU5" s="73"/>
      <c r="EV5" s="74"/>
      <c r="EW5" s="74"/>
      <c r="EX5" s="74"/>
      <c r="EY5" s="75"/>
      <c r="FA5" s="73"/>
      <c r="FB5" s="74"/>
      <c r="FC5" s="74"/>
      <c r="FD5" s="74"/>
      <c r="FE5" s="75"/>
      <c r="FG5" s="73"/>
      <c r="FH5" s="74"/>
      <c r="FI5" s="74"/>
      <c r="FJ5" s="74"/>
      <c r="FK5" s="75"/>
      <c r="FM5" s="73"/>
      <c r="FN5" s="74"/>
      <c r="FO5" s="74"/>
      <c r="FP5" s="74"/>
      <c r="FQ5" s="75"/>
      <c r="FS5" s="73"/>
      <c r="FT5" s="74"/>
      <c r="FU5" s="74"/>
      <c r="FV5" s="74"/>
      <c r="FW5" s="75"/>
      <c r="FY5" s="73"/>
      <c r="FZ5" s="74"/>
      <c r="GA5" s="74"/>
      <c r="GB5" s="74"/>
      <c r="GC5" s="75"/>
      <c r="GE5" s="73"/>
      <c r="GF5" s="74"/>
      <c r="GG5" s="74"/>
      <c r="GH5" s="74"/>
      <c r="GI5" s="75"/>
      <c r="GK5" s="73"/>
      <c r="GL5" s="74"/>
      <c r="GM5" s="74"/>
      <c r="GN5" s="74"/>
      <c r="GO5" s="75"/>
      <c r="GQ5" s="73"/>
      <c r="GR5" s="74"/>
      <c r="GS5" s="74"/>
      <c r="GT5" s="74"/>
      <c r="GU5" s="75"/>
    </row>
    <row r="6" spans="1:203" ht="15.75" thickBot="1" x14ac:dyDescent="0.3">
      <c r="A6" s="73"/>
      <c r="B6" s="74"/>
      <c r="C6" s="75"/>
      <c r="G6" s="73"/>
      <c r="H6" s="74"/>
      <c r="I6" s="74"/>
      <c r="J6" s="74"/>
      <c r="K6" s="75"/>
      <c r="L6" s="65"/>
      <c r="M6" s="73"/>
      <c r="N6" s="74"/>
      <c r="O6" s="74"/>
      <c r="P6" s="74"/>
      <c r="Q6" s="75"/>
      <c r="R6" s="65"/>
      <c r="S6" s="73"/>
      <c r="T6" s="74"/>
      <c r="U6" s="74"/>
      <c r="V6" s="74"/>
      <c r="W6" s="75"/>
      <c r="X6" s="65"/>
      <c r="Y6" s="73"/>
      <c r="Z6" s="74"/>
      <c r="AA6" s="74"/>
      <c r="AB6" s="74"/>
      <c r="AC6" s="75"/>
      <c r="AD6" s="65"/>
      <c r="AE6" s="73"/>
      <c r="AF6" s="74"/>
      <c r="AG6" s="74"/>
      <c r="AH6" s="74"/>
      <c r="AI6" s="75"/>
      <c r="AJ6" s="65"/>
      <c r="AK6" s="73"/>
      <c r="AL6" s="74"/>
      <c r="AM6" s="74"/>
      <c r="AN6" s="74"/>
      <c r="AO6" s="75"/>
      <c r="AP6" s="65"/>
      <c r="AQ6" s="73"/>
      <c r="AR6" s="74"/>
      <c r="AS6" s="74"/>
      <c r="AT6" s="74"/>
      <c r="AU6" s="75"/>
      <c r="AV6" s="65"/>
      <c r="AW6" s="73"/>
      <c r="AX6" s="74"/>
      <c r="AY6" s="74"/>
      <c r="AZ6" s="74"/>
      <c r="BA6" s="75"/>
      <c r="BB6" s="65"/>
      <c r="BC6" s="73"/>
      <c r="BD6" s="74"/>
      <c r="BE6" s="74"/>
      <c r="BF6" s="74"/>
      <c r="BG6" s="75"/>
      <c r="BH6" s="65"/>
      <c r="BI6" s="73"/>
      <c r="BJ6" s="74"/>
      <c r="BK6" s="74"/>
      <c r="BL6" s="74"/>
      <c r="BM6" s="75"/>
      <c r="BN6" s="65"/>
      <c r="BO6" s="73"/>
      <c r="BP6" s="74"/>
      <c r="BQ6" s="74"/>
      <c r="BR6" s="74"/>
      <c r="BS6" s="75"/>
      <c r="BT6" s="65"/>
      <c r="BU6" s="73"/>
      <c r="BV6" s="74"/>
      <c r="BW6" s="74"/>
      <c r="BX6" s="74"/>
      <c r="BY6" s="75"/>
      <c r="BZ6" s="65"/>
      <c r="CA6" s="73"/>
      <c r="CB6" s="74"/>
      <c r="CC6" s="74"/>
      <c r="CD6" s="74"/>
      <c r="CE6" s="75"/>
      <c r="CF6" s="65"/>
      <c r="CG6" s="73"/>
      <c r="CH6" s="74"/>
      <c r="CI6" s="74"/>
      <c r="CJ6" s="74"/>
      <c r="CK6" s="75"/>
      <c r="CL6" s="65"/>
      <c r="CM6" s="73"/>
      <c r="CN6" s="74"/>
      <c r="CO6" s="74"/>
      <c r="CP6" s="74"/>
      <c r="CQ6" s="75"/>
      <c r="CR6" s="65"/>
      <c r="CS6" s="73"/>
      <c r="CT6" s="74"/>
      <c r="CU6" s="74"/>
      <c r="CV6" s="74"/>
      <c r="CW6" s="75"/>
      <c r="CX6" s="65"/>
      <c r="CY6" s="73"/>
      <c r="CZ6" s="74"/>
      <c r="DA6" s="74"/>
      <c r="DB6" s="74"/>
      <c r="DC6" s="75"/>
      <c r="DD6" s="65"/>
      <c r="DE6" s="73"/>
      <c r="DF6" s="74"/>
      <c r="DG6" s="74"/>
      <c r="DH6" s="74"/>
      <c r="DI6" s="75"/>
      <c r="DJ6" s="65"/>
      <c r="DK6" s="73"/>
      <c r="DL6" s="74"/>
      <c r="DM6" s="74"/>
      <c r="DN6" s="74"/>
      <c r="DO6" s="75"/>
      <c r="DP6" s="65"/>
      <c r="DQ6" s="73"/>
      <c r="DR6" s="74"/>
      <c r="DS6" s="74"/>
      <c r="DT6" s="74"/>
      <c r="DU6" s="75"/>
      <c r="DV6" s="65"/>
      <c r="DW6" s="73"/>
      <c r="DX6" s="74"/>
      <c r="DY6" s="74"/>
      <c r="DZ6" s="74"/>
      <c r="EA6" s="75"/>
      <c r="EB6" s="65"/>
      <c r="EC6" s="73"/>
      <c r="ED6" s="74"/>
      <c r="EE6" s="74"/>
      <c r="EF6" s="74"/>
      <c r="EG6" s="75"/>
      <c r="EH6" s="65"/>
      <c r="EI6" s="73"/>
      <c r="EJ6" s="74"/>
      <c r="EK6" s="74"/>
      <c r="EL6" s="74"/>
      <c r="EM6" s="75"/>
      <c r="EN6" s="65"/>
      <c r="EO6" s="73"/>
      <c r="EP6" s="74"/>
      <c r="EQ6" s="74"/>
      <c r="ER6" s="74"/>
      <c r="ES6" s="75"/>
      <c r="EU6" s="73"/>
      <c r="EV6" s="74"/>
      <c r="EW6" s="74"/>
      <c r="EX6" s="74"/>
      <c r="EY6" s="75"/>
      <c r="FA6" s="73"/>
      <c r="FB6" s="74"/>
      <c r="FC6" s="74"/>
      <c r="FD6" s="74"/>
      <c r="FE6" s="75"/>
      <c r="FG6" s="73"/>
      <c r="FH6" s="74"/>
      <c r="FI6" s="74"/>
      <c r="FJ6" s="74"/>
      <c r="FK6" s="75"/>
      <c r="FM6" s="73"/>
      <c r="FN6" s="74"/>
      <c r="FO6" s="74"/>
      <c r="FP6" s="74"/>
      <c r="FQ6" s="75"/>
      <c r="FS6" s="73"/>
      <c r="FT6" s="74"/>
      <c r="FU6" s="74"/>
      <c r="FV6" s="74"/>
      <c r="FW6" s="75"/>
      <c r="FY6" s="73"/>
      <c r="FZ6" s="74"/>
      <c r="GA6" s="74"/>
      <c r="GB6" s="74"/>
      <c r="GC6" s="75"/>
      <c r="GE6" s="73"/>
      <c r="GF6" s="74"/>
      <c r="GG6" s="74"/>
      <c r="GH6" s="74"/>
      <c r="GI6" s="75"/>
      <c r="GK6" s="73"/>
      <c r="GL6" s="74"/>
      <c r="GM6" s="74"/>
      <c r="GN6" s="74"/>
      <c r="GO6" s="75"/>
      <c r="GQ6" s="73"/>
      <c r="GR6" s="74"/>
      <c r="GS6" s="74"/>
      <c r="GT6" s="74"/>
      <c r="GU6" s="75"/>
    </row>
    <row r="7" spans="1:203" ht="15.75" thickBot="1" x14ac:dyDescent="0.3">
      <c r="A7" s="76"/>
      <c r="B7" s="77"/>
      <c r="C7" s="78"/>
      <c r="D7" s="82" t="s">
        <v>2</v>
      </c>
      <c r="E7" s="83"/>
      <c r="F7" s="84"/>
      <c r="G7" s="73"/>
      <c r="H7" s="74"/>
      <c r="I7" s="74"/>
      <c r="J7" s="74"/>
      <c r="K7" s="75"/>
      <c r="L7" s="65"/>
      <c r="M7" s="73"/>
      <c r="N7" s="74"/>
      <c r="O7" s="74"/>
      <c r="P7" s="74"/>
      <c r="Q7" s="75"/>
      <c r="R7" s="65"/>
      <c r="S7" s="73"/>
      <c r="T7" s="74"/>
      <c r="U7" s="74"/>
      <c r="V7" s="74"/>
      <c r="W7" s="75"/>
      <c r="X7" s="65"/>
      <c r="Y7" s="73"/>
      <c r="Z7" s="74"/>
      <c r="AA7" s="74"/>
      <c r="AB7" s="74"/>
      <c r="AC7" s="75"/>
      <c r="AD7" s="65"/>
      <c r="AE7" s="73"/>
      <c r="AF7" s="74"/>
      <c r="AG7" s="74"/>
      <c r="AH7" s="74"/>
      <c r="AI7" s="75"/>
      <c r="AJ7" s="65"/>
      <c r="AK7" s="73"/>
      <c r="AL7" s="74"/>
      <c r="AM7" s="74"/>
      <c r="AN7" s="74"/>
      <c r="AO7" s="75"/>
      <c r="AP7" s="65"/>
      <c r="AQ7" s="73"/>
      <c r="AR7" s="74"/>
      <c r="AS7" s="74"/>
      <c r="AT7" s="74"/>
      <c r="AU7" s="75"/>
      <c r="AV7" s="65"/>
      <c r="AW7" s="73"/>
      <c r="AX7" s="74"/>
      <c r="AY7" s="74"/>
      <c r="AZ7" s="74"/>
      <c r="BA7" s="75"/>
      <c r="BB7" s="65"/>
      <c r="BC7" s="73"/>
      <c r="BD7" s="74"/>
      <c r="BE7" s="74"/>
      <c r="BF7" s="74"/>
      <c r="BG7" s="75"/>
      <c r="BH7" s="65"/>
      <c r="BI7" s="73"/>
      <c r="BJ7" s="74"/>
      <c r="BK7" s="74"/>
      <c r="BL7" s="74"/>
      <c r="BM7" s="75"/>
      <c r="BN7" s="65"/>
      <c r="BO7" s="73"/>
      <c r="BP7" s="74"/>
      <c r="BQ7" s="74"/>
      <c r="BR7" s="74"/>
      <c r="BS7" s="75"/>
      <c r="BT7" s="65"/>
      <c r="BU7" s="73"/>
      <c r="BV7" s="74"/>
      <c r="BW7" s="74"/>
      <c r="BX7" s="74"/>
      <c r="BY7" s="75"/>
      <c r="BZ7" s="65"/>
      <c r="CA7" s="73"/>
      <c r="CB7" s="74"/>
      <c r="CC7" s="74"/>
      <c r="CD7" s="74"/>
      <c r="CE7" s="75"/>
      <c r="CF7" s="65"/>
      <c r="CG7" s="73"/>
      <c r="CH7" s="74"/>
      <c r="CI7" s="74"/>
      <c r="CJ7" s="74"/>
      <c r="CK7" s="75"/>
      <c r="CL7" s="65"/>
      <c r="CM7" s="73"/>
      <c r="CN7" s="74"/>
      <c r="CO7" s="74"/>
      <c r="CP7" s="74"/>
      <c r="CQ7" s="75"/>
      <c r="CR7" s="65"/>
      <c r="CS7" s="73"/>
      <c r="CT7" s="74"/>
      <c r="CU7" s="74"/>
      <c r="CV7" s="74"/>
      <c r="CW7" s="75"/>
      <c r="CX7" s="65"/>
      <c r="CY7" s="73"/>
      <c r="CZ7" s="74"/>
      <c r="DA7" s="74"/>
      <c r="DB7" s="74"/>
      <c r="DC7" s="75"/>
      <c r="DD7" s="65"/>
      <c r="DE7" s="73"/>
      <c r="DF7" s="74"/>
      <c r="DG7" s="74"/>
      <c r="DH7" s="74"/>
      <c r="DI7" s="75"/>
      <c r="DJ7" s="65"/>
      <c r="DK7" s="73"/>
      <c r="DL7" s="74"/>
      <c r="DM7" s="74"/>
      <c r="DN7" s="74"/>
      <c r="DO7" s="75"/>
      <c r="DP7" s="65"/>
      <c r="DQ7" s="73"/>
      <c r="DR7" s="74"/>
      <c r="DS7" s="74"/>
      <c r="DT7" s="74"/>
      <c r="DU7" s="75"/>
      <c r="DV7" s="65"/>
      <c r="DW7" s="73"/>
      <c r="DX7" s="74"/>
      <c r="DY7" s="74"/>
      <c r="DZ7" s="74"/>
      <c r="EA7" s="75"/>
      <c r="EB7" s="65"/>
      <c r="EC7" s="73"/>
      <c r="ED7" s="74"/>
      <c r="EE7" s="74"/>
      <c r="EF7" s="74"/>
      <c r="EG7" s="75"/>
      <c r="EH7" s="65"/>
      <c r="EI7" s="73"/>
      <c r="EJ7" s="74"/>
      <c r="EK7" s="74"/>
      <c r="EL7" s="74"/>
      <c r="EM7" s="75"/>
      <c r="EN7" s="65"/>
      <c r="EO7" s="73"/>
      <c r="EP7" s="74"/>
      <c r="EQ7" s="74"/>
      <c r="ER7" s="74"/>
      <c r="ES7" s="75"/>
      <c r="EU7" s="73"/>
      <c r="EV7" s="74"/>
      <c r="EW7" s="74"/>
      <c r="EX7" s="74"/>
      <c r="EY7" s="75"/>
      <c r="FA7" s="73"/>
      <c r="FB7" s="74"/>
      <c r="FC7" s="74"/>
      <c r="FD7" s="74"/>
      <c r="FE7" s="75"/>
      <c r="FG7" s="73"/>
      <c r="FH7" s="74"/>
      <c r="FI7" s="74"/>
      <c r="FJ7" s="74"/>
      <c r="FK7" s="75"/>
      <c r="FM7" s="73"/>
      <c r="FN7" s="74"/>
      <c r="FO7" s="74"/>
      <c r="FP7" s="74"/>
      <c r="FQ7" s="75"/>
      <c r="FS7" s="73"/>
      <c r="FT7" s="74"/>
      <c r="FU7" s="74"/>
      <c r="FV7" s="74"/>
      <c r="FW7" s="75"/>
      <c r="FY7" s="73"/>
      <c r="FZ7" s="74"/>
      <c r="GA7" s="74"/>
      <c r="GB7" s="74"/>
      <c r="GC7" s="75"/>
      <c r="GE7" s="73"/>
      <c r="GF7" s="74"/>
      <c r="GG7" s="74"/>
      <c r="GH7" s="74"/>
      <c r="GI7" s="75"/>
      <c r="GK7" s="73"/>
      <c r="GL7" s="74"/>
      <c r="GM7" s="74"/>
      <c r="GN7" s="74"/>
      <c r="GO7" s="75"/>
      <c r="GQ7" s="73"/>
      <c r="GR7" s="74"/>
      <c r="GS7" s="74"/>
      <c r="GT7" s="74"/>
      <c r="GU7" s="75"/>
    </row>
    <row r="8" spans="1:203" ht="21.75" thickBot="1" x14ac:dyDescent="0.4">
      <c r="A8" s="93"/>
      <c r="B8" s="94"/>
      <c r="C8" s="95"/>
      <c r="D8" s="85"/>
      <c r="E8" s="83"/>
      <c r="F8" s="84"/>
      <c r="G8" s="76"/>
      <c r="H8" s="77"/>
      <c r="I8" s="77"/>
      <c r="J8" s="77"/>
      <c r="K8" s="78"/>
      <c r="L8" s="65"/>
      <c r="M8" s="76"/>
      <c r="N8" s="77"/>
      <c r="O8" s="77"/>
      <c r="P8" s="77"/>
      <c r="Q8" s="78"/>
      <c r="R8" s="65"/>
      <c r="S8" s="76"/>
      <c r="T8" s="77"/>
      <c r="U8" s="77"/>
      <c r="V8" s="77"/>
      <c r="W8" s="78"/>
      <c r="X8" s="65"/>
      <c r="Y8" s="76"/>
      <c r="Z8" s="77"/>
      <c r="AA8" s="77"/>
      <c r="AB8" s="77"/>
      <c r="AC8" s="78"/>
      <c r="AD8" s="65"/>
      <c r="AE8" s="76"/>
      <c r="AF8" s="77"/>
      <c r="AG8" s="77"/>
      <c r="AH8" s="77"/>
      <c r="AI8" s="78"/>
      <c r="AJ8" s="65"/>
      <c r="AK8" s="76"/>
      <c r="AL8" s="77"/>
      <c r="AM8" s="77"/>
      <c r="AN8" s="77"/>
      <c r="AO8" s="78"/>
      <c r="AP8" s="65"/>
      <c r="AQ8" s="76"/>
      <c r="AR8" s="77"/>
      <c r="AS8" s="77"/>
      <c r="AT8" s="77"/>
      <c r="AU8" s="78"/>
      <c r="AV8" s="65"/>
      <c r="AW8" s="76"/>
      <c r="AX8" s="77"/>
      <c r="AY8" s="77"/>
      <c r="AZ8" s="77"/>
      <c r="BA8" s="78"/>
      <c r="BB8" s="65"/>
      <c r="BC8" s="76"/>
      <c r="BD8" s="77"/>
      <c r="BE8" s="77"/>
      <c r="BF8" s="77"/>
      <c r="BG8" s="78"/>
      <c r="BH8" s="65"/>
      <c r="BI8" s="76"/>
      <c r="BJ8" s="77"/>
      <c r="BK8" s="77"/>
      <c r="BL8" s="77"/>
      <c r="BM8" s="78"/>
      <c r="BN8" s="65"/>
      <c r="BO8" s="76"/>
      <c r="BP8" s="77"/>
      <c r="BQ8" s="77"/>
      <c r="BR8" s="77"/>
      <c r="BS8" s="78"/>
      <c r="BT8" s="65"/>
      <c r="BU8" s="76"/>
      <c r="BV8" s="77"/>
      <c r="BW8" s="77"/>
      <c r="BX8" s="77"/>
      <c r="BY8" s="78"/>
      <c r="BZ8" s="65"/>
      <c r="CA8" s="76"/>
      <c r="CB8" s="77"/>
      <c r="CC8" s="77"/>
      <c r="CD8" s="77"/>
      <c r="CE8" s="78"/>
      <c r="CF8" s="65"/>
      <c r="CG8" s="76"/>
      <c r="CH8" s="77"/>
      <c r="CI8" s="77"/>
      <c r="CJ8" s="77"/>
      <c r="CK8" s="78"/>
      <c r="CL8" s="65"/>
      <c r="CM8" s="76"/>
      <c r="CN8" s="77"/>
      <c r="CO8" s="77"/>
      <c r="CP8" s="77"/>
      <c r="CQ8" s="78"/>
      <c r="CR8" s="65"/>
      <c r="CS8" s="76"/>
      <c r="CT8" s="77"/>
      <c r="CU8" s="77"/>
      <c r="CV8" s="77"/>
      <c r="CW8" s="78"/>
      <c r="CX8" s="65"/>
      <c r="CY8" s="76"/>
      <c r="CZ8" s="77"/>
      <c r="DA8" s="77"/>
      <c r="DB8" s="77"/>
      <c r="DC8" s="78"/>
      <c r="DD8" s="65"/>
      <c r="DE8" s="76"/>
      <c r="DF8" s="77"/>
      <c r="DG8" s="77"/>
      <c r="DH8" s="77"/>
      <c r="DI8" s="78"/>
      <c r="DJ8" s="65"/>
      <c r="DK8" s="76"/>
      <c r="DL8" s="77"/>
      <c r="DM8" s="77"/>
      <c r="DN8" s="77"/>
      <c r="DO8" s="78"/>
      <c r="DP8" s="65"/>
      <c r="DQ8" s="76"/>
      <c r="DR8" s="77"/>
      <c r="DS8" s="77"/>
      <c r="DT8" s="77"/>
      <c r="DU8" s="78"/>
      <c r="DV8" s="65"/>
      <c r="DW8" s="76"/>
      <c r="DX8" s="77"/>
      <c r="DY8" s="77"/>
      <c r="DZ8" s="77"/>
      <c r="EA8" s="78"/>
      <c r="EB8" s="65"/>
      <c r="EC8" s="76"/>
      <c r="ED8" s="77"/>
      <c r="EE8" s="77"/>
      <c r="EF8" s="77"/>
      <c r="EG8" s="78"/>
      <c r="EH8" s="65"/>
      <c r="EI8" s="76"/>
      <c r="EJ8" s="77"/>
      <c r="EK8" s="77"/>
      <c r="EL8" s="77"/>
      <c r="EM8" s="78"/>
      <c r="EN8" s="65"/>
      <c r="EO8" s="76"/>
      <c r="EP8" s="77"/>
      <c r="EQ8" s="77"/>
      <c r="ER8" s="77"/>
      <c r="ES8" s="78"/>
      <c r="EU8" s="76"/>
      <c r="EV8" s="77"/>
      <c r="EW8" s="77"/>
      <c r="EX8" s="77"/>
      <c r="EY8" s="78"/>
      <c r="FA8" s="76"/>
      <c r="FB8" s="77"/>
      <c r="FC8" s="77"/>
      <c r="FD8" s="77"/>
      <c r="FE8" s="78"/>
      <c r="FG8" s="76"/>
      <c r="FH8" s="77"/>
      <c r="FI8" s="77"/>
      <c r="FJ8" s="77"/>
      <c r="FK8" s="78"/>
      <c r="FM8" s="76"/>
      <c r="FN8" s="77"/>
      <c r="FO8" s="77"/>
      <c r="FP8" s="77"/>
      <c r="FQ8" s="78"/>
      <c r="FS8" s="76"/>
      <c r="FT8" s="77"/>
      <c r="FU8" s="77"/>
      <c r="FV8" s="77"/>
      <c r="FW8" s="78"/>
      <c r="FY8" s="76"/>
      <c r="FZ8" s="77"/>
      <c r="GA8" s="77"/>
      <c r="GB8" s="77"/>
      <c r="GC8" s="78"/>
      <c r="GE8" s="76"/>
      <c r="GF8" s="77"/>
      <c r="GG8" s="77"/>
      <c r="GH8" s="77"/>
      <c r="GI8" s="78"/>
      <c r="GK8" s="76"/>
      <c r="GL8" s="77"/>
      <c r="GM8" s="77"/>
      <c r="GN8" s="77"/>
      <c r="GO8" s="78"/>
      <c r="GQ8" s="76"/>
      <c r="GR8" s="77"/>
      <c r="GS8" s="77"/>
      <c r="GT8" s="77"/>
      <c r="GU8" s="78"/>
    </row>
    <row r="9" spans="1:203" ht="19.5" thickBot="1" x14ac:dyDescent="0.35">
      <c r="A9" s="96" t="s">
        <v>3</v>
      </c>
      <c r="B9" s="97"/>
      <c r="C9" s="98"/>
      <c r="D9" s="99"/>
      <c r="E9" s="100"/>
      <c r="F9" s="1"/>
      <c r="G9" s="79" t="s">
        <v>157</v>
      </c>
      <c r="H9" s="80"/>
      <c r="I9" s="80"/>
      <c r="J9" s="80"/>
      <c r="K9" s="81"/>
      <c r="M9" s="79" t="s">
        <v>166</v>
      </c>
      <c r="N9" s="80"/>
      <c r="O9" s="80"/>
      <c r="P9" s="80"/>
      <c r="Q9" s="81"/>
      <c r="S9" s="79" t="s">
        <v>167</v>
      </c>
      <c r="T9" s="80"/>
      <c r="U9" s="80"/>
      <c r="V9" s="80"/>
      <c r="W9" s="81"/>
      <c r="Y9" s="79"/>
      <c r="Z9" s="80"/>
      <c r="AA9" s="80"/>
      <c r="AB9" s="80"/>
      <c r="AC9" s="81"/>
      <c r="AE9" s="79"/>
      <c r="AF9" s="80"/>
      <c r="AG9" s="80"/>
      <c r="AH9" s="80"/>
      <c r="AI9" s="81"/>
      <c r="AK9" s="79"/>
      <c r="AL9" s="80"/>
      <c r="AM9" s="80"/>
      <c r="AN9" s="80"/>
      <c r="AO9" s="81"/>
      <c r="AQ9" s="79"/>
      <c r="AR9" s="80"/>
      <c r="AS9" s="80"/>
      <c r="AT9" s="80"/>
      <c r="AU9" s="81"/>
      <c r="AW9" s="79"/>
      <c r="AX9" s="80"/>
      <c r="AY9" s="80"/>
      <c r="AZ9" s="80"/>
      <c r="BA9" s="81"/>
      <c r="BC9" s="79"/>
      <c r="BD9" s="80"/>
      <c r="BE9" s="80"/>
      <c r="BF9" s="80"/>
      <c r="BG9" s="81"/>
      <c r="BI9" s="79"/>
      <c r="BJ9" s="80"/>
      <c r="BK9" s="80"/>
      <c r="BL9" s="80"/>
      <c r="BM9" s="81"/>
      <c r="BO9" s="79"/>
      <c r="BP9" s="80"/>
      <c r="BQ9" s="80"/>
      <c r="BR9" s="80"/>
      <c r="BS9" s="81"/>
      <c r="BU9" s="79"/>
      <c r="BV9" s="80"/>
      <c r="BW9" s="80"/>
      <c r="BX9" s="80"/>
      <c r="BY9" s="81"/>
      <c r="CA9" s="79"/>
      <c r="CB9" s="80"/>
      <c r="CC9" s="80"/>
      <c r="CD9" s="80"/>
      <c r="CE9" s="81"/>
      <c r="CG9" s="79"/>
      <c r="CH9" s="80"/>
      <c r="CI9" s="80"/>
      <c r="CJ9" s="80"/>
      <c r="CK9" s="81"/>
      <c r="CM9" s="79"/>
      <c r="CN9" s="80"/>
      <c r="CO9" s="80"/>
      <c r="CP9" s="80"/>
      <c r="CQ9" s="81"/>
      <c r="CS9" s="79"/>
      <c r="CT9" s="80"/>
      <c r="CU9" s="80"/>
      <c r="CV9" s="80"/>
      <c r="CW9" s="81"/>
      <c r="CY9" s="79"/>
      <c r="CZ9" s="80"/>
      <c r="DA9" s="80"/>
      <c r="DB9" s="80"/>
      <c r="DC9" s="81"/>
      <c r="DE9" s="79"/>
      <c r="DF9" s="80"/>
      <c r="DG9" s="80"/>
      <c r="DH9" s="80"/>
      <c r="DI9" s="81"/>
      <c r="DK9" s="79"/>
      <c r="DL9" s="80"/>
      <c r="DM9" s="80"/>
      <c r="DN9" s="80"/>
      <c r="DO9" s="81"/>
      <c r="DQ9" s="79"/>
      <c r="DR9" s="80"/>
      <c r="DS9" s="80"/>
      <c r="DT9" s="80"/>
      <c r="DU9" s="81"/>
      <c r="DW9" s="79"/>
      <c r="DX9" s="80"/>
      <c r="DY9" s="80"/>
      <c r="DZ9" s="80"/>
      <c r="EA9" s="81"/>
      <c r="EC9" s="79"/>
      <c r="ED9" s="80"/>
      <c r="EE9" s="80"/>
      <c r="EF9" s="80"/>
      <c r="EG9" s="81"/>
      <c r="EI9" s="79"/>
      <c r="EJ9" s="80"/>
      <c r="EK9" s="80"/>
      <c r="EL9" s="80"/>
      <c r="EM9" s="81"/>
      <c r="EO9" s="79"/>
      <c r="EP9" s="80"/>
      <c r="EQ9" s="80"/>
      <c r="ER9" s="80"/>
      <c r="ES9" s="81"/>
      <c r="EU9" s="79"/>
      <c r="EV9" s="80"/>
      <c r="EW9" s="80"/>
      <c r="EX9" s="80"/>
      <c r="EY9" s="81"/>
      <c r="FA9" s="79"/>
      <c r="FB9" s="80"/>
      <c r="FC9" s="80"/>
      <c r="FD9" s="80"/>
      <c r="FE9" s="81"/>
      <c r="FG9" s="79"/>
      <c r="FH9" s="80"/>
      <c r="FI9" s="80"/>
      <c r="FJ9" s="80"/>
      <c r="FK9" s="81"/>
      <c r="FM9" s="79"/>
      <c r="FN9" s="80"/>
      <c r="FO9" s="80"/>
      <c r="FP9" s="80"/>
      <c r="FQ9" s="81"/>
      <c r="FS9" s="79"/>
      <c r="FT9" s="80"/>
      <c r="FU9" s="80"/>
      <c r="FV9" s="80"/>
      <c r="FW9" s="81"/>
      <c r="FY9" s="79"/>
      <c r="FZ9" s="80"/>
      <c r="GA9" s="80"/>
      <c r="GB9" s="80"/>
      <c r="GC9" s="81"/>
      <c r="GE9" s="79"/>
      <c r="GF9" s="80"/>
      <c r="GG9" s="80"/>
      <c r="GH9" s="80"/>
      <c r="GI9" s="81"/>
      <c r="GK9" s="79"/>
      <c r="GL9" s="80"/>
      <c r="GM9" s="80"/>
      <c r="GN9" s="80"/>
      <c r="GO9" s="81"/>
      <c r="GQ9" s="79"/>
      <c r="GR9" s="80"/>
      <c r="GS9" s="80"/>
      <c r="GT9" s="80"/>
      <c r="GU9" s="81"/>
    </row>
    <row r="10" spans="1:203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151</v>
      </c>
      <c r="H10" s="58" t="s">
        <v>152</v>
      </c>
      <c r="I10" s="58" t="s">
        <v>153</v>
      </c>
      <c r="J10" s="58" t="s">
        <v>154</v>
      </c>
      <c r="K10" s="59" t="s">
        <v>155</v>
      </c>
      <c r="M10" s="57" t="s">
        <v>151</v>
      </c>
      <c r="N10" s="58" t="s">
        <v>152</v>
      </c>
      <c r="O10" s="58" t="s">
        <v>153</v>
      </c>
      <c r="P10" s="58" t="s">
        <v>154</v>
      </c>
      <c r="Q10" s="59" t="s">
        <v>155</v>
      </c>
      <c r="S10" s="57" t="s">
        <v>151</v>
      </c>
      <c r="T10" s="58" t="s">
        <v>152</v>
      </c>
      <c r="U10" s="58" t="s">
        <v>153</v>
      </c>
      <c r="V10" s="58" t="s">
        <v>154</v>
      </c>
      <c r="W10" s="59" t="s">
        <v>155</v>
      </c>
      <c r="Y10" s="57" t="s">
        <v>151</v>
      </c>
      <c r="Z10" s="58" t="s">
        <v>152</v>
      </c>
      <c r="AA10" s="58" t="s">
        <v>153</v>
      </c>
      <c r="AB10" s="58" t="s">
        <v>154</v>
      </c>
      <c r="AC10" s="59" t="s">
        <v>155</v>
      </c>
      <c r="AE10" s="57" t="s">
        <v>151</v>
      </c>
      <c r="AF10" s="58" t="s">
        <v>152</v>
      </c>
      <c r="AG10" s="58" t="s">
        <v>153</v>
      </c>
      <c r="AH10" s="58" t="s">
        <v>154</v>
      </c>
      <c r="AI10" s="59" t="s">
        <v>155</v>
      </c>
      <c r="AK10" s="57" t="s">
        <v>151</v>
      </c>
      <c r="AL10" s="58" t="s">
        <v>152</v>
      </c>
      <c r="AM10" s="58" t="s">
        <v>153</v>
      </c>
      <c r="AN10" s="58" t="s">
        <v>154</v>
      </c>
      <c r="AO10" s="59" t="s">
        <v>155</v>
      </c>
      <c r="AQ10" s="57" t="s">
        <v>151</v>
      </c>
      <c r="AR10" s="58" t="s">
        <v>152</v>
      </c>
      <c r="AS10" s="58" t="s">
        <v>153</v>
      </c>
      <c r="AT10" s="58" t="s">
        <v>154</v>
      </c>
      <c r="AU10" s="59" t="s">
        <v>155</v>
      </c>
      <c r="AW10" s="57" t="s">
        <v>151</v>
      </c>
      <c r="AX10" s="58" t="s">
        <v>152</v>
      </c>
      <c r="AY10" s="58" t="s">
        <v>153</v>
      </c>
      <c r="AZ10" s="58" t="s">
        <v>154</v>
      </c>
      <c r="BA10" s="59" t="s">
        <v>155</v>
      </c>
      <c r="BC10" s="57" t="s">
        <v>151</v>
      </c>
      <c r="BD10" s="58" t="s">
        <v>152</v>
      </c>
      <c r="BE10" s="58" t="s">
        <v>153</v>
      </c>
      <c r="BF10" s="58" t="s">
        <v>154</v>
      </c>
      <c r="BG10" s="59" t="s">
        <v>155</v>
      </c>
      <c r="BI10" s="57" t="s">
        <v>151</v>
      </c>
      <c r="BJ10" s="58" t="s">
        <v>152</v>
      </c>
      <c r="BK10" s="58" t="s">
        <v>153</v>
      </c>
      <c r="BL10" s="58" t="s">
        <v>154</v>
      </c>
      <c r="BM10" s="59" t="s">
        <v>155</v>
      </c>
      <c r="BO10" s="57" t="s">
        <v>151</v>
      </c>
      <c r="BP10" s="58" t="s">
        <v>152</v>
      </c>
      <c r="BQ10" s="58" t="s">
        <v>153</v>
      </c>
      <c r="BR10" s="58" t="s">
        <v>154</v>
      </c>
      <c r="BS10" s="59" t="s">
        <v>155</v>
      </c>
      <c r="BU10" s="57" t="s">
        <v>151</v>
      </c>
      <c r="BV10" s="58" t="s">
        <v>152</v>
      </c>
      <c r="BW10" s="58" t="s">
        <v>153</v>
      </c>
      <c r="BX10" s="58" t="s">
        <v>154</v>
      </c>
      <c r="BY10" s="59" t="s">
        <v>155</v>
      </c>
      <c r="CA10" s="57" t="s">
        <v>151</v>
      </c>
      <c r="CB10" s="58" t="s">
        <v>152</v>
      </c>
      <c r="CC10" s="58" t="s">
        <v>153</v>
      </c>
      <c r="CD10" s="58" t="s">
        <v>154</v>
      </c>
      <c r="CE10" s="59" t="s">
        <v>155</v>
      </c>
      <c r="CG10" s="57" t="s">
        <v>151</v>
      </c>
      <c r="CH10" s="58" t="s">
        <v>152</v>
      </c>
      <c r="CI10" s="58" t="s">
        <v>153</v>
      </c>
      <c r="CJ10" s="58" t="s">
        <v>154</v>
      </c>
      <c r="CK10" s="59" t="s">
        <v>155</v>
      </c>
      <c r="CM10" s="57" t="s">
        <v>151</v>
      </c>
      <c r="CN10" s="58" t="s">
        <v>152</v>
      </c>
      <c r="CO10" s="58" t="s">
        <v>153</v>
      </c>
      <c r="CP10" s="58" t="s">
        <v>154</v>
      </c>
      <c r="CQ10" s="59" t="s">
        <v>155</v>
      </c>
      <c r="CS10" s="57" t="s">
        <v>151</v>
      </c>
      <c r="CT10" s="58" t="s">
        <v>152</v>
      </c>
      <c r="CU10" s="58" t="s">
        <v>153</v>
      </c>
      <c r="CV10" s="58" t="s">
        <v>154</v>
      </c>
      <c r="CW10" s="59" t="s">
        <v>155</v>
      </c>
      <c r="CY10" s="57" t="s">
        <v>151</v>
      </c>
      <c r="CZ10" s="58" t="s">
        <v>152</v>
      </c>
      <c r="DA10" s="58" t="s">
        <v>153</v>
      </c>
      <c r="DB10" s="58" t="s">
        <v>154</v>
      </c>
      <c r="DC10" s="59" t="s">
        <v>155</v>
      </c>
      <c r="DE10" s="57" t="s">
        <v>151</v>
      </c>
      <c r="DF10" s="58" t="s">
        <v>152</v>
      </c>
      <c r="DG10" s="58" t="s">
        <v>153</v>
      </c>
      <c r="DH10" s="58" t="s">
        <v>154</v>
      </c>
      <c r="DI10" s="59" t="s">
        <v>155</v>
      </c>
      <c r="DK10" s="57" t="s">
        <v>151</v>
      </c>
      <c r="DL10" s="58" t="s">
        <v>152</v>
      </c>
      <c r="DM10" s="58" t="s">
        <v>153</v>
      </c>
      <c r="DN10" s="58" t="s">
        <v>154</v>
      </c>
      <c r="DO10" s="59" t="s">
        <v>155</v>
      </c>
      <c r="DQ10" s="57" t="s">
        <v>151</v>
      </c>
      <c r="DR10" s="58" t="s">
        <v>152</v>
      </c>
      <c r="DS10" s="58" t="s">
        <v>153</v>
      </c>
      <c r="DT10" s="58" t="s">
        <v>154</v>
      </c>
      <c r="DU10" s="59" t="s">
        <v>155</v>
      </c>
      <c r="DW10" s="57" t="s">
        <v>151</v>
      </c>
      <c r="DX10" s="58" t="s">
        <v>152</v>
      </c>
      <c r="DY10" s="58" t="s">
        <v>153</v>
      </c>
      <c r="DZ10" s="58" t="s">
        <v>154</v>
      </c>
      <c r="EA10" s="59" t="s">
        <v>155</v>
      </c>
      <c r="EC10" s="57" t="s">
        <v>151</v>
      </c>
      <c r="ED10" s="58" t="s">
        <v>152</v>
      </c>
      <c r="EE10" s="58" t="s">
        <v>153</v>
      </c>
      <c r="EF10" s="58" t="s">
        <v>154</v>
      </c>
      <c r="EG10" s="59" t="s">
        <v>155</v>
      </c>
      <c r="EI10" s="57" t="s">
        <v>151</v>
      </c>
      <c r="EJ10" s="58" t="s">
        <v>152</v>
      </c>
      <c r="EK10" s="58" t="s">
        <v>153</v>
      </c>
      <c r="EL10" s="58" t="s">
        <v>154</v>
      </c>
      <c r="EM10" s="59" t="s">
        <v>155</v>
      </c>
      <c r="EO10" s="57" t="s">
        <v>151</v>
      </c>
      <c r="EP10" s="58" t="s">
        <v>152</v>
      </c>
      <c r="EQ10" s="58" t="s">
        <v>153</v>
      </c>
      <c r="ER10" s="58" t="s">
        <v>154</v>
      </c>
      <c r="ES10" s="59" t="s">
        <v>155</v>
      </c>
      <c r="EU10" s="57" t="s">
        <v>151</v>
      </c>
      <c r="EV10" s="58" t="s">
        <v>152</v>
      </c>
      <c r="EW10" s="58" t="s">
        <v>153</v>
      </c>
      <c r="EX10" s="58" t="s">
        <v>154</v>
      </c>
      <c r="EY10" s="59" t="s">
        <v>155</v>
      </c>
      <c r="FA10" s="57" t="s">
        <v>151</v>
      </c>
      <c r="FB10" s="58" t="s">
        <v>152</v>
      </c>
      <c r="FC10" s="58" t="s">
        <v>153</v>
      </c>
      <c r="FD10" s="58" t="s">
        <v>154</v>
      </c>
      <c r="FE10" s="59" t="s">
        <v>155</v>
      </c>
      <c r="FG10" s="57" t="s">
        <v>151</v>
      </c>
      <c r="FH10" s="58" t="s">
        <v>152</v>
      </c>
      <c r="FI10" s="58" t="s">
        <v>153</v>
      </c>
      <c r="FJ10" s="58" t="s">
        <v>154</v>
      </c>
      <c r="FK10" s="59" t="s">
        <v>155</v>
      </c>
      <c r="FM10" s="57" t="s">
        <v>151</v>
      </c>
      <c r="FN10" s="58" t="s">
        <v>152</v>
      </c>
      <c r="FO10" s="58" t="s">
        <v>153</v>
      </c>
      <c r="FP10" s="58" t="s">
        <v>154</v>
      </c>
      <c r="FQ10" s="59" t="s">
        <v>155</v>
      </c>
      <c r="FS10" s="57" t="s">
        <v>151</v>
      </c>
      <c r="FT10" s="58" t="s">
        <v>152</v>
      </c>
      <c r="FU10" s="58" t="s">
        <v>153</v>
      </c>
      <c r="FV10" s="58" t="s">
        <v>154</v>
      </c>
      <c r="FW10" s="59" t="s">
        <v>155</v>
      </c>
      <c r="FY10" s="57" t="s">
        <v>151</v>
      </c>
      <c r="FZ10" s="58" t="s">
        <v>152</v>
      </c>
      <c r="GA10" s="58" t="s">
        <v>153</v>
      </c>
      <c r="GB10" s="58" t="s">
        <v>154</v>
      </c>
      <c r="GC10" s="59" t="s">
        <v>155</v>
      </c>
      <c r="GE10" s="57" t="s">
        <v>151</v>
      </c>
      <c r="GF10" s="58" t="s">
        <v>152</v>
      </c>
      <c r="GG10" s="58" t="s">
        <v>153</v>
      </c>
      <c r="GH10" s="58" t="s">
        <v>154</v>
      </c>
      <c r="GI10" s="59" t="s">
        <v>155</v>
      </c>
      <c r="GK10" s="57" t="s">
        <v>151</v>
      </c>
      <c r="GL10" s="58" t="s">
        <v>152</v>
      </c>
      <c r="GM10" s="58" t="s">
        <v>153</v>
      </c>
      <c r="GN10" s="58" t="s">
        <v>154</v>
      </c>
      <c r="GO10" s="59" t="s">
        <v>155</v>
      </c>
      <c r="GQ10" s="57" t="s">
        <v>151</v>
      </c>
      <c r="GR10" s="58" t="s">
        <v>152</v>
      </c>
      <c r="GS10" s="58" t="s">
        <v>153</v>
      </c>
      <c r="GT10" s="58" t="s">
        <v>154</v>
      </c>
      <c r="GU10" s="59" t="s">
        <v>155</v>
      </c>
    </row>
    <row r="11" spans="1:203" ht="16.5" thickBot="1" x14ac:dyDescent="0.3">
      <c r="A11" s="79" t="s">
        <v>10</v>
      </c>
      <c r="B11" s="80"/>
      <c r="C11" s="80"/>
      <c r="D11" s="88"/>
      <c r="E11" s="89"/>
      <c r="F11" s="60"/>
      <c r="G11" s="67" t="s">
        <v>158</v>
      </c>
      <c r="H11" s="68"/>
      <c r="I11" s="68"/>
      <c r="J11" s="68"/>
      <c r="K11" s="69"/>
      <c r="M11" s="67" t="s">
        <v>156</v>
      </c>
      <c r="N11" s="68"/>
      <c r="O11" s="68"/>
      <c r="P11" s="68"/>
      <c r="Q11" s="69"/>
      <c r="S11" s="67" t="s">
        <v>156</v>
      </c>
      <c r="T11" s="68"/>
      <c r="U11" s="68"/>
      <c r="V11" s="68"/>
      <c r="W11" s="69"/>
      <c r="Y11" s="67"/>
      <c r="Z11" s="68"/>
      <c r="AA11" s="68"/>
      <c r="AB11" s="68"/>
      <c r="AC11" s="69"/>
      <c r="AE11" s="67"/>
      <c r="AF11" s="68"/>
      <c r="AG11" s="68"/>
      <c r="AH11" s="68"/>
      <c r="AI11" s="69"/>
      <c r="AK11" s="67"/>
      <c r="AL11" s="68"/>
      <c r="AM11" s="68"/>
      <c r="AN11" s="68"/>
      <c r="AO11" s="69"/>
      <c r="AQ11" s="67"/>
      <c r="AR11" s="68"/>
      <c r="AS11" s="68"/>
      <c r="AT11" s="68"/>
      <c r="AU11" s="69"/>
      <c r="AW11" s="67"/>
      <c r="AX11" s="68"/>
      <c r="AY11" s="68"/>
      <c r="AZ11" s="68"/>
      <c r="BA11" s="69"/>
      <c r="BC11" s="67"/>
      <c r="BD11" s="68"/>
      <c r="BE11" s="68"/>
      <c r="BF11" s="68"/>
      <c r="BG11" s="69"/>
      <c r="BI11" s="67"/>
      <c r="BJ11" s="68"/>
      <c r="BK11" s="68"/>
      <c r="BL11" s="68"/>
      <c r="BM11" s="69"/>
      <c r="BO11" s="67"/>
      <c r="BP11" s="68"/>
      <c r="BQ11" s="68"/>
      <c r="BR11" s="68"/>
      <c r="BS11" s="69"/>
      <c r="BU11" s="67"/>
      <c r="BV11" s="68"/>
      <c r="BW11" s="68"/>
      <c r="BX11" s="68"/>
      <c r="BY11" s="69"/>
      <c r="CA11" s="67"/>
      <c r="CB11" s="68"/>
      <c r="CC11" s="68"/>
      <c r="CD11" s="68"/>
      <c r="CE11" s="69"/>
      <c r="CG11" s="67"/>
      <c r="CH11" s="68"/>
      <c r="CI11" s="68"/>
      <c r="CJ11" s="68"/>
      <c r="CK11" s="69"/>
      <c r="CM11" s="67"/>
      <c r="CN11" s="68"/>
      <c r="CO11" s="68"/>
      <c r="CP11" s="68"/>
      <c r="CQ11" s="69"/>
      <c r="CS11" s="67"/>
      <c r="CT11" s="68"/>
      <c r="CU11" s="68"/>
      <c r="CV11" s="68"/>
      <c r="CW11" s="69"/>
      <c r="CY11" s="67"/>
      <c r="CZ11" s="68"/>
      <c r="DA11" s="68"/>
      <c r="DB11" s="68"/>
      <c r="DC11" s="69"/>
      <c r="DE11" s="67"/>
      <c r="DF11" s="68"/>
      <c r="DG11" s="68"/>
      <c r="DH11" s="68"/>
      <c r="DI11" s="69"/>
      <c r="DK11" s="67"/>
      <c r="DL11" s="68"/>
      <c r="DM11" s="68"/>
      <c r="DN11" s="68"/>
      <c r="DO11" s="69"/>
      <c r="DQ11" s="67"/>
      <c r="DR11" s="68"/>
      <c r="DS11" s="68"/>
      <c r="DT11" s="68"/>
      <c r="DU11" s="69"/>
      <c r="DW11" s="67"/>
      <c r="DX11" s="68"/>
      <c r="DY11" s="68"/>
      <c r="DZ11" s="68"/>
      <c r="EA11" s="69"/>
      <c r="EC11" s="67"/>
      <c r="ED11" s="68"/>
      <c r="EE11" s="68"/>
      <c r="EF11" s="68"/>
      <c r="EG11" s="69"/>
      <c r="EI11" s="67"/>
      <c r="EJ11" s="68"/>
      <c r="EK11" s="68"/>
      <c r="EL11" s="68"/>
      <c r="EM11" s="69"/>
      <c r="EO11" s="67"/>
      <c r="EP11" s="68"/>
      <c r="EQ11" s="68"/>
      <c r="ER11" s="68"/>
      <c r="ES11" s="69"/>
      <c r="EU11" s="67"/>
      <c r="EV11" s="68"/>
      <c r="EW11" s="68"/>
      <c r="EX11" s="68"/>
      <c r="EY11" s="69"/>
      <c r="FA11" s="67"/>
      <c r="FB11" s="68"/>
      <c r="FC11" s="68"/>
      <c r="FD11" s="68"/>
      <c r="FE11" s="69"/>
      <c r="FG11" s="67"/>
      <c r="FH11" s="68"/>
      <c r="FI11" s="68"/>
      <c r="FJ11" s="68"/>
      <c r="FK11" s="69"/>
      <c r="FM11" s="67"/>
      <c r="FN11" s="68"/>
      <c r="FO11" s="68"/>
      <c r="FP11" s="68"/>
      <c r="FQ11" s="69"/>
      <c r="FS11" s="67"/>
      <c r="FT11" s="68"/>
      <c r="FU11" s="68"/>
      <c r="FV11" s="68"/>
      <c r="FW11" s="69"/>
      <c r="FY11" s="67"/>
      <c r="FZ11" s="68"/>
      <c r="GA11" s="68"/>
      <c r="GB11" s="68"/>
      <c r="GC11" s="69"/>
      <c r="GE11" s="67"/>
      <c r="GF11" s="68"/>
      <c r="GG11" s="68"/>
      <c r="GH11" s="68"/>
      <c r="GI11" s="69"/>
      <c r="GK11" s="67"/>
      <c r="GL11" s="68"/>
      <c r="GM11" s="68"/>
      <c r="GN11" s="68"/>
      <c r="GO11" s="69"/>
      <c r="GQ11" s="67"/>
      <c r="GR11" s="68"/>
      <c r="GS11" s="68"/>
      <c r="GT11" s="68"/>
      <c r="GU11" s="69"/>
    </row>
    <row r="12" spans="1:203" x14ac:dyDescent="0.25">
      <c r="A12" s="7" t="s">
        <v>11</v>
      </c>
      <c r="B12" s="7" t="s">
        <v>12</v>
      </c>
      <c r="C12" s="8">
        <v>2000</v>
      </c>
      <c r="D12" s="53">
        <f>SUM(J12,P12,V12,AB12,AH12,AN12,AT12,AZ12,BF12,BL12,BR12,BX12,CD12,CJ12,CP12,CV12,DB12,DH12,DN12,DT12,DZ12,EF12,EL12,ER12,EX12,FD12,FJ12,FP12,FV12,GB12,GH12,GN12,GT12)</f>
        <v>632</v>
      </c>
      <c r="E12" s="56">
        <f t="shared" ref="E12:E21" si="0">COUNTIF(G12:ABF12,"Yes")</f>
        <v>1</v>
      </c>
      <c r="F12" s="53">
        <f>IF(E12&gt;0,C12,(C12*(E12+1))-D12)</f>
        <v>2000</v>
      </c>
      <c r="G12" s="61">
        <v>21</v>
      </c>
      <c r="H12" s="7">
        <v>21</v>
      </c>
      <c r="I12" s="7">
        <v>12</v>
      </c>
      <c r="J12" s="7">
        <v>54</v>
      </c>
      <c r="K12" s="64" t="s">
        <v>165</v>
      </c>
      <c r="M12" s="61">
        <v>50</v>
      </c>
      <c r="N12" s="7">
        <v>123</v>
      </c>
      <c r="O12" s="7">
        <v>250</v>
      </c>
      <c r="P12" s="7">
        <v>423</v>
      </c>
      <c r="Q12" s="64" t="s">
        <v>164</v>
      </c>
      <c r="S12" s="61">
        <v>20</v>
      </c>
      <c r="T12" s="7">
        <v>0</v>
      </c>
      <c r="U12" s="7">
        <v>250</v>
      </c>
      <c r="V12" s="7">
        <v>135</v>
      </c>
      <c r="W12" s="64" t="s">
        <v>164</v>
      </c>
      <c r="Y12" s="61">
        <v>10</v>
      </c>
      <c r="Z12" s="7">
        <v>0</v>
      </c>
      <c r="AA12" s="7">
        <v>10</v>
      </c>
      <c r="AB12" s="7">
        <v>20</v>
      </c>
      <c r="AC12" s="64">
        <v>0</v>
      </c>
      <c r="AE12" s="61">
        <v>0</v>
      </c>
      <c r="AF12" s="7">
        <v>0</v>
      </c>
      <c r="AG12" s="7">
        <v>0</v>
      </c>
      <c r="AH12" s="7">
        <f t="shared" ref="AH12:AH13" si="1">SUM(AE12:AG12)</f>
        <v>0</v>
      </c>
      <c r="AI12" s="64">
        <v>0</v>
      </c>
      <c r="AK12" s="61">
        <v>0</v>
      </c>
      <c r="AL12" s="7">
        <v>0</v>
      </c>
      <c r="AM12" s="7">
        <v>0</v>
      </c>
      <c r="AN12" s="7">
        <f t="shared" ref="AN12:AN13" si="2">SUM(AK12:AM12)</f>
        <v>0</v>
      </c>
      <c r="AO12" s="64">
        <v>0</v>
      </c>
      <c r="AQ12" s="61">
        <v>0</v>
      </c>
      <c r="AR12" s="7">
        <v>0</v>
      </c>
      <c r="AS12" s="7">
        <v>0</v>
      </c>
      <c r="AT12" s="7">
        <f t="shared" ref="AT12:AT13" si="3">SUM(AQ12:AS12)</f>
        <v>0</v>
      </c>
      <c r="AU12" s="64">
        <v>0</v>
      </c>
      <c r="AW12" s="61">
        <v>0</v>
      </c>
      <c r="AX12" s="7">
        <v>0</v>
      </c>
      <c r="AY12" s="7">
        <v>0</v>
      </c>
      <c r="AZ12" s="7">
        <f t="shared" ref="AZ12:AZ13" si="4">SUM(AW12:AY12)</f>
        <v>0</v>
      </c>
      <c r="BA12" s="64">
        <v>0</v>
      </c>
      <c r="BC12" s="61">
        <v>0</v>
      </c>
      <c r="BD12" s="7">
        <v>0</v>
      </c>
      <c r="BE12" s="7">
        <v>0</v>
      </c>
      <c r="BF12" s="7">
        <f t="shared" ref="BF12:BF13" si="5">SUM(BC12:BE12)</f>
        <v>0</v>
      </c>
      <c r="BG12" s="64">
        <v>0</v>
      </c>
      <c r="BI12" s="61">
        <v>0</v>
      </c>
      <c r="BJ12" s="7">
        <v>0</v>
      </c>
      <c r="BK12" s="7">
        <v>0</v>
      </c>
      <c r="BL12" s="7">
        <f t="shared" ref="BL12:BL13" si="6">SUM(BI12:BK12)</f>
        <v>0</v>
      </c>
      <c r="BM12" s="64">
        <v>0</v>
      </c>
      <c r="BO12" s="61">
        <v>0</v>
      </c>
      <c r="BP12" s="7">
        <v>0</v>
      </c>
      <c r="BQ12" s="7">
        <v>0</v>
      </c>
      <c r="BR12" s="7">
        <f t="shared" ref="BR12:BR13" si="7">SUM(BO12:BQ12)</f>
        <v>0</v>
      </c>
      <c r="BS12" s="64">
        <v>0</v>
      </c>
      <c r="BU12" s="61">
        <v>0</v>
      </c>
      <c r="BV12" s="7">
        <v>0</v>
      </c>
      <c r="BW12" s="7">
        <v>0</v>
      </c>
      <c r="BX12" s="7">
        <f t="shared" ref="BX12:BX13" si="8">SUM(BU12:BW12)</f>
        <v>0</v>
      </c>
      <c r="BY12" s="64">
        <v>0</v>
      </c>
      <c r="CA12" s="61">
        <v>0</v>
      </c>
      <c r="CB12" s="7">
        <v>0</v>
      </c>
      <c r="CC12" s="7">
        <v>0</v>
      </c>
      <c r="CD12" s="7">
        <f t="shared" ref="CD12:CD13" si="9">SUM(CA12:CC12)</f>
        <v>0</v>
      </c>
      <c r="CE12" s="64">
        <v>0</v>
      </c>
      <c r="CG12" s="61">
        <v>0</v>
      </c>
      <c r="CH12" s="7">
        <v>0</v>
      </c>
      <c r="CI12" s="7">
        <v>0</v>
      </c>
      <c r="CJ12" s="7">
        <f t="shared" ref="CJ12:CJ13" si="10">SUM(CG12:CI12)</f>
        <v>0</v>
      </c>
      <c r="CK12" s="64">
        <v>0</v>
      </c>
      <c r="CM12" s="61">
        <v>0</v>
      </c>
      <c r="CN12" s="7">
        <v>0</v>
      </c>
      <c r="CO12" s="7">
        <v>0</v>
      </c>
      <c r="CP12" s="7">
        <f t="shared" ref="CP12:CP13" si="11">SUM(CM12:CO12)</f>
        <v>0</v>
      </c>
      <c r="CQ12" s="64">
        <v>0</v>
      </c>
      <c r="CS12" s="61">
        <v>0</v>
      </c>
      <c r="CT12" s="7">
        <v>0</v>
      </c>
      <c r="CU12" s="7">
        <v>0</v>
      </c>
      <c r="CV12" s="7">
        <f t="shared" ref="CV12:CV13" si="12">SUM(CS12:CU12)</f>
        <v>0</v>
      </c>
      <c r="CW12" s="64">
        <v>0</v>
      </c>
      <c r="CY12" s="61">
        <v>0</v>
      </c>
      <c r="CZ12" s="7">
        <v>0</v>
      </c>
      <c r="DA12" s="7">
        <v>0</v>
      </c>
      <c r="DB12" s="7">
        <f t="shared" ref="DB12:DB13" si="13">SUM(CY12:DA12)</f>
        <v>0</v>
      </c>
      <c r="DC12" s="64">
        <v>0</v>
      </c>
      <c r="DE12" s="61">
        <v>0</v>
      </c>
      <c r="DF12" s="7">
        <v>0</v>
      </c>
      <c r="DG12" s="7">
        <v>0</v>
      </c>
      <c r="DH12" s="7">
        <f t="shared" ref="DH12:DH13" si="14">SUM(DE12:DG12)</f>
        <v>0</v>
      </c>
      <c r="DI12" s="64">
        <v>0</v>
      </c>
      <c r="DK12" s="61">
        <v>0</v>
      </c>
      <c r="DL12" s="7">
        <v>0</v>
      </c>
      <c r="DM12" s="7">
        <v>0</v>
      </c>
      <c r="DN12" s="7">
        <f t="shared" ref="DN12:DN13" si="15">SUM(DK12:DM12)</f>
        <v>0</v>
      </c>
      <c r="DO12" s="64">
        <v>0</v>
      </c>
      <c r="DQ12" s="61">
        <v>0</v>
      </c>
      <c r="DR12" s="7">
        <v>0</v>
      </c>
      <c r="DS12" s="7">
        <v>0</v>
      </c>
      <c r="DT12" s="7">
        <f t="shared" ref="DT12:DT13" si="16">SUM(DQ12:DS12)</f>
        <v>0</v>
      </c>
      <c r="DU12" s="64">
        <v>0</v>
      </c>
      <c r="DW12" s="61">
        <v>0</v>
      </c>
      <c r="DX12" s="7">
        <v>0</v>
      </c>
      <c r="DY12" s="7">
        <v>0</v>
      </c>
      <c r="DZ12" s="7">
        <f t="shared" ref="DZ12:DZ13" si="17">SUM(DW12:DY12)</f>
        <v>0</v>
      </c>
      <c r="EA12" s="64">
        <v>0</v>
      </c>
      <c r="EC12" s="61">
        <v>0</v>
      </c>
      <c r="ED12" s="7">
        <v>0</v>
      </c>
      <c r="EE12" s="7">
        <v>0</v>
      </c>
      <c r="EF12" s="7">
        <f t="shared" ref="EF12:EF13" si="18">SUM(EC12:EE12)</f>
        <v>0</v>
      </c>
      <c r="EG12" s="64">
        <v>0</v>
      </c>
      <c r="EI12" s="61">
        <v>0</v>
      </c>
      <c r="EJ12" s="7">
        <v>0</v>
      </c>
      <c r="EK12" s="7">
        <v>0</v>
      </c>
      <c r="EL12" s="7">
        <f t="shared" ref="EL12:EL13" si="19">SUM(EI12:EK12)</f>
        <v>0</v>
      </c>
      <c r="EM12" s="64">
        <v>0</v>
      </c>
      <c r="EO12" s="61">
        <v>0</v>
      </c>
      <c r="EP12" s="7">
        <v>0</v>
      </c>
      <c r="EQ12" s="7">
        <v>0</v>
      </c>
      <c r="ER12" s="7">
        <f t="shared" ref="ER12:ER13" si="20">SUM(EO12:EQ12)</f>
        <v>0</v>
      </c>
      <c r="ES12" s="64">
        <v>0</v>
      </c>
      <c r="EU12" s="61">
        <v>0</v>
      </c>
      <c r="EV12" s="7">
        <v>0</v>
      </c>
      <c r="EW12" s="7">
        <v>0</v>
      </c>
      <c r="EX12" s="7">
        <f t="shared" ref="EX12:EX13" si="21">SUM(EU12:EW12)</f>
        <v>0</v>
      </c>
      <c r="EY12" s="64">
        <v>0</v>
      </c>
      <c r="FA12" s="61">
        <v>0</v>
      </c>
      <c r="FB12" s="7">
        <v>0</v>
      </c>
      <c r="FC12" s="7">
        <v>0</v>
      </c>
      <c r="FD12" s="7">
        <f t="shared" ref="FD12:FD13" si="22">SUM(FA12:FC12)</f>
        <v>0</v>
      </c>
      <c r="FE12" s="64">
        <v>0</v>
      </c>
      <c r="FG12" s="61">
        <v>0</v>
      </c>
      <c r="FH12" s="7">
        <v>0</v>
      </c>
      <c r="FI12" s="7">
        <v>0</v>
      </c>
      <c r="FJ12" s="7">
        <f t="shared" ref="FJ12:FJ13" si="23">SUM(FG12:FI12)</f>
        <v>0</v>
      </c>
      <c r="FK12" s="64">
        <v>0</v>
      </c>
      <c r="FM12" s="61">
        <v>0</v>
      </c>
      <c r="FN12" s="7">
        <v>0</v>
      </c>
      <c r="FO12" s="7">
        <v>0</v>
      </c>
      <c r="FP12" s="7">
        <f t="shared" ref="FP12:FP13" si="24">SUM(FM12:FO12)</f>
        <v>0</v>
      </c>
      <c r="FQ12" s="64">
        <v>0</v>
      </c>
      <c r="FS12" s="61">
        <v>0</v>
      </c>
      <c r="FT12" s="7">
        <v>0</v>
      </c>
      <c r="FU12" s="7">
        <v>0</v>
      </c>
      <c r="FV12" s="7">
        <f t="shared" ref="FV12:FV13" si="25">SUM(FS12:FU12)</f>
        <v>0</v>
      </c>
      <c r="FW12" s="64">
        <v>0</v>
      </c>
      <c r="FY12" s="61">
        <v>0</v>
      </c>
      <c r="FZ12" s="7">
        <v>0</v>
      </c>
      <c r="GA12" s="7">
        <v>0</v>
      </c>
      <c r="GB12" s="7">
        <f t="shared" ref="GB12:GB13" si="26">SUM(FY12:GA12)</f>
        <v>0</v>
      </c>
      <c r="GC12" s="64">
        <v>0</v>
      </c>
      <c r="GE12" s="61">
        <v>0</v>
      </c>
      <c r="GF12" s="7">
        <v>0</v>
      </c>
      <c r="GG12" s="7">
        <v>0</v>
      </c>
      <c r="GH12" s="7">
        <f t="shared" ref="GH12:GH13" si="27">SUM(GE12:GG12)</f>
        <v>0</v>
      </c>
      <c r="GI12" s="64">
        <v>0</v>
      </c>
      <c r="GK12" s="61">
        <v>0</v>
      </c>
      <c r="GL12" s="7">
        <v>0</v>
      </c>
      <c r="GM12" s="7">
        <v>0</v>
      </c>
      <c r="GN12" s="7">
        <f t="shared" ref="GN12:GN13" si="28">SUM(GK12:GM12)</f>
        <v>0</v>
      </c>
      <c r="GO12" s="64">
        <v>0</v>
      </c>
      <c r="GQ12" s="61">
        <v>0</v>
      </c>
      <c r="GR12" s="7">
        <v>0</v>
      </c>
      <c r="GS12" s="7">
        <v>0</v>
      </c>
      <c r="GT12" s="7">
        <f t="shared" ref="GT12:GT13" si="29">SUM(GQ12:GS12)</f>
        <v>0</v>
      </c>
      <c r="GU12" s="64">
        <v>0</v>
      </c>
    </row>
    <row r="13" spans="1:203" x14ac:dyDescent="0.25">
      <c r="A13" s="9" t="s">
        <v>13</v>
      </c>
      <c r="B13" s="9" t="s">
        <v>12</v>
      </c>
      <c r="C13" s="10">
        <v>2000</v>
      </c>
      <c r="D13" s="53">
        <f t="shared" ref="D13:D76" si="30">SUM(J13,P13,V13,AB13,AH13,AN13,AT13,AZ13,BF13,BL13,BR13,BX13,CD13,CJ13,CP13,CV13,DB13,DH13,DN13,DT13,DZ13,EF13,EL13,ER13,EX13,FD13,FJ13,FP13,FV13,GB13,GH13,GN13,GT13)</f>
        <v>612</v>
      </c>
      <c r="E13" s="56">
        <f t="shared" si="0"/>
        <v>0</v>
      </c>
      <c r="F13" s="54">
        <f t="shared" ref="F13:F117" si="31">(C13*(E13+1))-D13</f>
        <v>1388</v>
      </c>
      <c r="G13" s="62">
        <v>21</v>
      </c>
      <c r="H13" s="49">
        <v>21</v>
      </c>
      <c r="I13" s="49">
        <v>12</v>
      </c>
      <c r="J13" s="49">
        <v>54</v>
      </c>
      <c r="K13" s="63" t="s">
        <v>164</v>
      </c>
      <c r="M13" s="62">
        <v>50</v>
      </c>
      <c r="N13" s="49">
        <v>123</v>
      </c>
      <c r="O13" s="49">
        <v>250</v>
      </c>
      <c r="P13" s="49">
        <v>423</v>
      </c>
      <c r="Q13" s="63" t="s">
        <v>164</v>
      </c>
      <c r="S13" s="62">
        <v>20</v>
      </c>
      <c r="T13" s="49">
        <v>0</v>
      </c>
      <c r="U13" s="49">
        <v>250</v>
      </c>
      <c r="V13" s="49">
        <v>135</v>
      </c>
      <c r="W13" s="63" t="s">
        <v>164</v>
      </c>
      <c r="Y13" s="62">
        <v>0</v>
      </c>
      <c r="Z13" s="49">
        <v>0</v>
      </c>
      <c r="AA13" s="49">
        <v>0</v>
      </c>
      <c r="AB13" s="49">
        <f t="shared" ref="AB12:AB13" si="32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si="1"/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si="2"/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si="3"/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si="4"/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si="5"/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si="6"/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si="7"/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si="8"/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si="9"/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si="10"/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si="11"/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si="12"/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si="13"/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si="14"/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si="15"/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si="16"/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si="17"/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si="18"/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si="19"/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si="20"/>
        <v>0</v>
      </c>
      <c r="ES13" s="63">
        <v>0</v>
      </c>
      <c r="EU13" s="62">
        <v>0</v>
      </c>
      <c r="EV13" s="49">
        <v>0</v>
      </c>
      <c r="EW13" s="49">
        <v>0</v>
      </c>
      <c r="EX13" s="49">
        <f t="shared" si="21"/>
        <v>0</v>
      </c>
      <c r="EY13" s="63">
        <v>0</v>
      </c>
      <c r="FA13" s="62">
        <v>0</v>
      </c>
      <c r="FB13" s="49">
        <v>0</v>
      </c>
      <c r="FC13" s="49">
        <v>0</v>
      </c>
      <c r="FD13" s="49">
        <f t="shared" si="22"/>
        <v>0</v>
      </c>
      <c r="FE13" s="63">
        <v>0</v>
      </c>
      <c r="FG13" s="62">
        <v>0</v>
      </c>
      <c r="FH13" s="49">
        <v>0</v>
      </c>
      <c r="FI13" s="49">
        <v>0</v>
      </c>
      <c r="FJ13" s="49">
        <f t="shared" si="23"/>
        <v>0</v>
      </c>
      <c r="FK13" s="63">
        <v>0</v>
      </c>
      <c r="FM13" s="62">
        <v>0</v>
      </c>
      <c r="FN13" s="49">
        <v>0</v>
      </c>
      <c r="FO13" s="49">
        <v>0</v>
      </c>
      <c r="FP13" s="49">
        <f t="shared" si="24"/>
        <v>0</v>
      </c>
      <c r="FQ13" s="63">
        <v>0</v>
      </c>
      <c r="FS13" s="62">
        <v>0</v>
      </c>
      <c r="FT13" s="49">
        <v>0</v>
      </c>
      <c r="FU13" s="49">
        <v>0</v>
      </c>
      <c r="FV13" s="49">
        <f t="shared" si="25"/>
        <v>0</v>
      </c>
      <c r="FW13" s="63">
        <v>0</v>
      </c>
      <c r="FY13" s="62">
        <v>0</v>
      </c>
      <c r="FZ13" s="49">
        <v>0</v>
      </c>
      <c r="GA13" s="49">
        <v>0</v>
      </c>
      <c r="GB13" s="49">
        <f t="shared" si="26"/>
        <v>0</v>
      </c>
      <c r="GC13" s="63">
        <v>0</v>
      </c>
      <c r="GE13" s="62">
        <v>0</v>
      </c>
      <c r="GF13" s="49">
        <v>0</v>
      </c>
      <c r="GG13" s="49">
        <v>0</v>
      </c>
      <c r="GH13" s="49">
        <f t="shared" si="27"/>
        <v>0</v>
      </c>
      <c r="GI13" s="63">
        <v>0</v>
      </c>
      <c r="GK13" s="62">
        <v>0</v>
      </c>
      <c r="GL13" s="49">
        <v>0</v>
      </c>
      <c r="GM13" s="49">
        <v>0</v>
      </c>
      <c r="GN13" s="49">
        <f t="shared" si="28"/>
        <v>0</v>
      </c>
      <c r="GO13" s="63">
        <v>0</v>
      </c>
      <c r="GQ13" s="62">
        <v>0</v>
      </c>
      <c r="GR13" s="49">
        <v>0</v>
      </c>
      <c r="GS13" s="49">
        <v>0</v>
      </c>
      <c r="GT13" s="49">
        <f t="shared" si="29"/>
        <v>0</v>
      </c>
      <c r="GU13" s="63">
        <v>0</v>
      </c>
    </row>
    <row r="14" spans="1:203" x14ac:dyDescent="0.25">
      <c r="A14" s="11" t="s">
        <v>14</v>
      </c>
      <c r="B14" s="11" t="s">
        <v>12</v>
      </c>
      <c r="C14" s="8">
        <v>5000</v>
      </c>
      <c r="D14" s="53">
        <f t="shared" si="30"/>
        <v>612</v>
      </c>
      <c r="E14" s="56">
        <f t="shared" si="0"/>
        <v>0</v>
      </c>
      <c r="F14" s="53">
        <f t="shared" si="31"/>
        <v>4388</v>
      </c>
      <c r="G14" s="61">
        <v>21</v>
      </c>
      <c r="H14" s="7">
        <v>21</v>
      </c>
      <c r="I14" s="7">
        <v>12</v>
      </c>
      <c r="J14" s="7">
        <v>54</v>
      </c>
      <c r="K14" s="64" t="s">
        <v>164</v>
      </c>
      <c r="M14" s="61">
        <v>50</v>
      </c>
      <c r="N14" s="7">
        <v>123</v>
      </c>
      <c r="O14" s="7">
        <v>250</v>
      </c>
      <c r="P14" s="7">
        <v>423</v>
      </c>
      <c r="Q14" s="64" t="s">
        <v>164</v>
      </c>
      <c r="S14" s="61">
        <v>20</v>
      </c>
      <c r="T14" s="7">
        <v>0</v>
      </c>
      <c r="U14" s="7">
        <v>250</v>
      </c>
      <c r="V14" s="7">
        <v>135</v>
      </c>
      <c r="W14" s="64" t="s">
        <v>164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  <c r="EU14" s="61">
        <v>0</v>
      </c>
      <c r="EV14" s="7">
        <v>0</v>
      </c>
      <c r="EW14" s="7">
        <v>0</v>
      </c>
      <c r="EX14" s="7">
        <v>0</v>
      </c>
      <c r="EY14" s="64">
        <v>0</v>
      </c>
      <c r="FA14" s="61">
        <v>0</v>
      </c>
      <c r="FB14" s="7">
        <v>0</v>
      </c>
      <c r="FC14" s="7">
        <v>0</v>
      </c>
      <c r="FD14" s="7">
        <v>0</v>
      </c>
      <c r="FE14" s="64">
        <v>0</v>
      </c>
      <c r="FG14" s="61">
        <v>0</v>
      </c>
      <c r="FH14" s="7">
        <v>0</v>
      </c>
      <c r="FI14" s="7">
        <v>0</v>
      </c>
      <c r="FJ14" s="7">
        <v>0</v>
      </c>
      <c r="FK14" s="64">
        <v>0</v>
      </c>
      <c r="FM14" s="61">
        <v>0</v>
      </c>
      <c r="FN14" s="7">
        <v>0</v>
      </c>
      <c r="FO14" s="7">
        <v>0</v>
      </c>
      <c r="FP14" s="7">
        <v>0</v>
      </c>
      <c r="FQ14" s="64">
        <v>0</v>
      </c>
      <c r="FS14" s="61">
        <v>0</v>
      </c>
      <c r="FT14" s="7">
        <v>0</v>
      </c>
      <c r="FU14" s="7">
        <v>0</v>
      </c>
      <c r="FV14" s="7">
        <v>0</v>
      </c>
      <c r="FW14" s="64">
        <v>0</v>
      </c>
      <c r="FY14" s="61">
        <v>0</v>
      </c>
      <c r="FZ14" s="7">
        <v>0</v>
      </c>
      <c r="GA14" s="7">
        <v>0</v>
      </c>
      <c r="GB14" s="7">
        <v>0</v>
      </c>
      <c r="GC14" s="64">
        <v>0</v>
      </c>
      <c r="GE14" s="61">
        <v>0</v>
      </c>
      <c r="GF14" s="7">
        <v>0</v>
      </c>
      <c r="GG14" s="7">
        <v>0</v>
      </c>
      <c r="GH14" s="7">
        <v>0</v>
      </c>
      <c r="GI14" s="64">
        <v>0</v>
      </c>
      <c r="GK14" s="61">
        <v>0</v>
      </c>
      <c r="GL14" s="7">
        <v>0</v>
      </c>
      <c r="GM14" s="7">
        <v>0</v>
      </c>
      <c r="GN14" s="7">
        <v>0</v>
      </c>
      <c r="GO14" s="64">
        <v>0</v>
      </c>
      <c r="GQ14" s="61">
        <v>0</v>
      </c>
      <c r="GR14" s="7">
        <v>0</v>
      </c>
      <c r="GS14" s="7">
        <v>0</v>
      </c>
      <c r="GT14" s="7">
        <v>0</v>
      </c>
      <c r="GU14" s="64">
        <v>0</v>
      </c>
    </row>
    <row r="15" spans="1:203" x14ac:dyDescent="0.25">
      <c r="A15" s="9" t="s">
        <v>15</v>
      </c>
      <c r="B15" s="9" t="s">
        <v>12</v>
      </c>
      <c r="C15" s="10">
        <v>5000</v>
      </c>
      <c r="D15" s="53">
        <f t="shared" si="30"/>
        <v>612</v>
      </c>
      <c r="E15" s="56">
        <f t="shared" si="0"/>
        <v>1</v>
      </c>
      <c r="F15" s="54">
        <f>(C15*(E15+1))-D15</f>
        <v>9388</v>
      </c>
      <c r="G15" s="62">
        <v>21</v>
      </c>
      <c r="H15" s="49">
        <v>21</v>
      </c>
      <c r="I15" s="49">
        <v>12</v>
      </c>
      <c r="J15" s="49">
        <v>54</v>
      </c>
      <c r="K15" s="63" t="s">
        <v>165</v>
      </c>
      <c r="M15" s="62">
        <v>50</v>
      </c>
      <c r="N15" s="49">
        <v>123</v>
      </c>
      <c r="O15" s="49">
        <v>250</v>
      </c>
      <c r="P15" s="49">
        <v>423</v>
      </c>
      <c r="Q15" s="63" t="s">
        <v>164</v>
      </c>
      <c r="S15" s="62">
        <v>20</v>
      </c>
      <c r="T15" s="49">
        <v>0</v>
      </c>
      <c r="U15" s="49">
        <v>250</v>
      </c>
      <c r="V15" s="49">
        <v>135</v>
      </c>
      <c r="W15" s="63" t="s">
        <v>164</v>
      </c>
      <c r="Y15" s="62">
        <v>0</v>
      </c>
      <c r="Z15" s="49">
        <v>0</v>
      </c>
      <c r="AA15" s="49">
        <v>0</v>
      </c>
      <c r="AB15" s="49">
        <f t="shared" ref="AB15:AB19" si="33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19" si="34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19" si="35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19" si="36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19" si="37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19" si="38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19" si="39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19" si="40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19" si="41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19" si="42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19" si="43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19" si="44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19" si="45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19" si="46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19" si="47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19" si="48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19" si="49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19" si="50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19" si="51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19" si="52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19" si="53">SUM(EO15:EQ15)</f>
        <v>0</v>
      </c>
      <c r="ES15" s="63">
        <v>0</v>
      </c>
      <c r="EU15" s="62">
        <v>0</v>
      </c>
      <c r="EV15" s="49">
        <v>0</v>
      </c>
      <c r="EW15" s="49">
        <v>0</v>
      </c>
      <c r="EX15" s="49">
        <f t="shared" ref="EX15:EX19" si="54">SUM(EU15:EW15)</f>
        <v>0</v>
      </c>
      <c r="EY15" s="63">
        <v>0</v>
      </c>
      <c r="FA15" s="62">
        <v>0</v>
      </c>
      <c r="FB15" s="49">
        <v>0</v>
      </c>
      <c r="FC15" s="49">
        <v>0</v>
      </c>
      <c r="FD15" s="49">
        <f t="shared" ref="FD15:FD19" si="55">SUM(FA15:FC15)</f>
        <v>0</v>
      </c>
      <c r="FE15" s="63">
        <v>0</v>
      </c>
      <c r="FG15" s="62">
        <v>0</v>
      </c>
      <c r="FH15" s="49">
        <v>0</v>
      </c>
      <c r="FI15" s="49">
        <v>0</v>
      </c>
      <c r="FJ15" s="49">
        <f t="shared" ref="FJ15:FJ19" si="56">SUM(FG15:FI15)</f>
        <v>0</v>
      </c>
      <c r="FK15" s="63">
        <v>0</v>
      </c>
      <c r="FM15" s="62">
        <v>0</v>
      </c>
      <c r="FN15" s="49">
        <v>0</v>
      </c>
      <c r="FO15" s="49">
        <v>0</v>
      </c>
      <c r="FP15" s="49">
        <f t="shared" ref="FP15:FP19" si="57">SUM(FM15:FO15)</f>
        <v>0</v>
      </c>
      <c r="FQ15" s="63">
        <v>0</v>
      </c>
      <c r="FS15" s="62">
        <v>0</v>
      </c>
      <c r="FT15" s="49">
        <v>0</v>
      </c>
      <c r="FU15" s="49">
        <v>0</v>
      </c>
      <c r="FV15" s="49">
        <f t="shared" ref="FV15:FV19" si="58">SUM(FS15:FU15)</f>
        <v>0</v>
      </c>
      <c r="FW15" s="63">
        <v>0</v>
      </c>
      <c r="FY15" s="62">
        <v>0</v>
      </c>
      <c r="FZ15" s="49">
        <v>0</v>
      </c>
      <c r="GA15" s="49">
        <v>0</v>
      </c>
      <c r="GB15" s="49">
        <f t="shared" ref="GB15:GB19" si="59">SUM(FY15:GA15)</f>
        <v>0</v>
      </c>
      <c r="GC15" s="63">
        <v>0</v>
      </c>
      <c r="GE15" s="62">
        <v>0</v>
      </c>
      <c r="GF15" s="49">
        <v>0</v>
      </c>
      <c r="GG15" s="49">
        <v>0</v>
      </c>
      <c r="GH15" s="49">
        <f t="shared" ref="GH15:GH19" si="60">SUM(GE15:GG15)</f>
        <v>0</v>
      </c>
      <c r="GI15" s="63">
        <v>0</v>
      </c>
      <c r="GK15" s="62">
        <v>0</v>
      </c>
      <c r="GL15" s="49">
        <v>0</v>
      </c>
      <c r="GM15" s="49">
        <v>0</v>
      </c>
      <c r="GN15" s="49">
        <f t="shared" ref="GN15:GN19" si="61">SUM(GK15:GM15)</f>
        <v>0</v>
      </c>
      <c r="GO15" s="63">
        <v>0</v>
      </c>
      <c r="GQ15" s="62">
        <v>0</v>
      </c>
      <c r="GR15" s="49">
        <v>0</v>
      </c>
      <c r="GS15" s="49">
        <v>0</v>
      </c>
      <c r="GT15" s="49">
        <f t="shared" ref="GT15:GT19" si="62">SUM(GQ15:GS15)</f>
        <v>0</v>
      </c>
      <c r="GU15" s="63">
        <v>0</v>
      </c>
    </row>
    <row r="16" spans="1:203" x14ac:dyDescent="0.25">
      <c r="A16" s="11" t="s">
        <v>16</v>
      </c>
      <c r="B16" s="11" t="s">
        <v>12</v>
      </c>
      <c r="C16" s="8">
        <v>5000</v>
      </c>
      <c r="D16" s="53">
        <f t="shared" si="30"/>
        <v>612</v>
      </c>
      <c r="E16" s="56">
        <f t="shared" si="0"/>
        <v>0</v>
      </c>
      <c r="F16" s="53">
        <f t="shared" si="31"/>
        <v>4388</v>
      </c>
      <c r="G16" s="61">
        <v>21</v>
      </c>
      <c r="H16" s="7">
        <v>21</v>
      </c>
      <c r="I16" s="7">
        <v>12</v>
      </c>
      <c r="J16" s="7">
        <v>54</v>
      </c>
      <c r="K16" s="64" t="s">
        <v>164</v>
      </c>
      <c r="M16" s="61">
        <v>50</v>
      </c>
      <c r="N16" s="7">
        <v>123</v>
      </c>
      <c r="O16" s="7">
        <v>250</v>
      </c>
      <c r="P16" s="7">
        <v>423</v>
      </c>
      <c r="Q16" s="64" t="s">
        <v>164</v>
      </c>
      <c r="S16" s="61">
        <v>20</v>
      </c>
      <c r="T16" s="7">
        <v>0</v>
      </c>
      <c r="U16" s="7">
        <v>250</v>
      </c>
      <c r="V16" s="7">
        <v>135</v>
      </c>
      <c r="W16" s="64" t="s">
        <v>164</v>
      </c>
      <c r="Y16" s="61">
        <v>0</v>
      </c>
      <c r="Z16" s="7">
        <v>0</v>
      </c>
      <c r="AA16" s="7">
        <v>0</v>
      </c>
      <c r="AB16" s="7">
        <f t="shared" si="33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34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35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36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37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38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39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40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41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42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43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44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45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46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47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48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49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50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51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52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53"/>
        <v>0</v>
      </c>
      <c r="ES16" s="64">
        <v>0</v>
      </c>
      <c r="EU16" s="61">
        <v>0</v>
      </c>
      <c r="EV16" s="7">
        <v>0</v>
      </c>
      <c r="EW16" s="7">
        <v>0</v>
      </c>
      <c r="EX16" s="7">
        <f t="shared" si="54"/>
        <v>0</v>
      </c>
      <c r="EY16" s="64">
        <v>0</v>
      </c>
      <c r="FA16" s="61">
        <v>0</v>
      </c>
      <c r="FB16" s="7">
        <v>0</v>
      </c>
      <c r="FC16" s="7">
        <v>0</v>
      </c>
      <c r="FD16" s="7">
        <f t="shared" si="55"/>
        <v>0</v>
      </c>
      <c r="FE16" s="64">
        <v>0</v>
      </c>
      <c r="FG16" s="61">
        <v>0</v>
      </c>
      <c r="FH16" s="7">
        <v>0</v>
      </c>
      <c r="FI16" s="7">
        <v>0</v>
      </c>
      <c r="FJ16" s="7">
        <f t="shared" si="56"/>
        <v>0</v>
      </c>
      <c r="FK16" s="64">
        <v>0</v>
      </c>
      <c r="FM16" s="61">
        <v>0</v>
      </c>
      <c r="FN16" s="7">
        <v>0</v>
      </c>
      <c r="FO16" s="7">
        <v>0</v>
      </c>
      <c r="FP16" s="7">
        <f t="shared" si="57"/>
        <v>0</v>
      </c>
      <c r="FQ16" s="64">
        <v>0</v>
      </c>
      <c r="FS16" s="61">
        <v>0</v>
      </c>
      <c r="FT16" s="7">
        <v>0</v>
      </c>
      <c r="FU16" s="7">
        <v>0</v>
      </c>
      <c r="FV16" s="7">
        <f t="shared" si="58"/>
        <v>0</v>
      </c>
      <c r="FW16" s="64">
        <v>0</v>
      </c>
      <c r="FY16" s="61">
        <v>0</v>
      </c>
      <c r="FZ16" s="7">
        <v>0</v>
      </c>
      <c r="GA16" s="7">
        <v>0</v>
      </c>
      <c r="GB16" s="7">
        <f t="shared" si="59"/>
        <v>0</v>
      </c>
      <c r="GC16" s="64">
        <v>0</v>
      </c>
      <c r="GE16" s="61">
        <v>0</v>
      </c>
      <c r="GF16" s="7">
        <v>0</v>
      </c>
      <c r="GG16" s="7">
        <v>0</v>
      </c>
      <c r="GH16" s="7">
        <f t="shared" si="60"/>
        <v>0</v>
      </c>
      <c r="GI16" s="64">
        <v>0</v>
      </c>
      <c r="GK16" s="61">
        <v>0</v>
      </c>
      <c r="GL16" s="7">
        <v>0</v>
      </c>
      <c r="GM16" s="7">
        <v>0</v>
      </c>
      <c r="GN16" s="7">
        <f t="shared" si="61"/>
        <v>0</v>
      </c>
      <c r="GO16" s="64">
        <v>0</v>
      </c>
      <c r="GQ16" s="61">
        <v>0</v>
      </c>
      <c r="GR16" s="7">
        <v>0</v>
      </c>
      <c r="GS16" s="7">
        <v>0</v>
      </c>
      <c r="GT16" s="7">
        <f t="shared" si="62"/>
        <v>0</v>
      </c>
      <c r="GU16" s="64">
        <v>0</v>
      </c>
    </row>
    <row r="17" spans="1:203" x14ac:dyDescent="0.25">
      <c r="A17" s="9" t="s">
        <v>17</v>
      </c>
      <c r="B17" s="9" t="s">
        <v>18</v>
      </c>
      <c r="C17" s="10">
        <v>5000</v>
      </c>
      <c r="D17" s="53">
        <f t="shared" si="30"/>
        <v>612</v>
      </c>
      <c r="E17" s="56">
        <f t="shared" si="0"/>
        <v>0</v>
      </c>
      <c r="F17" s="54">
        <f t="shared" si="31"/>
        <v>4388</v>
      </c>
      <c r="G17" s="62">
        <v>21</v>
      </c>
      <c r="H17" s="49">
        <v>21</v>
      </c>
      <c r="I17" s="49">
        <v>12</v>
      </c>
      <c r="J17" s="49">
        <v>54</v>
      </c>
      <c r="K17" s="63" t="s">
        <v>164</v>
      </c>
      <c r="M17" s="62">
        <v>50</v>
      </c>
      <c r="N17" s="49">
        <v>123</v>
      </c>
      <c r="O17" s="49">
        <v>250</v>
      </c>
      <c r="P17" s="49">
        <v>423</v>
      </c>
      <c r="Q17" s="63" t="s">
        <v>164</v>
      </c>
      <c r="S17" s="62">
        <v>20</v>
      </c>
      <c r="T17" s="49">
        <v>0</v>
      </c>
      <c r="U17" s="49">
        <v>250</v>
      </c>
      <c r="V17" s="49">
        <v>135</v>
      </c>
      <c r="W17" s="63" t="s">
        <v>164</v>
      </c>
      <c r="Y17" s="62">
        <v>0</v>
      </c>
      <c r="Z17" s="49">
        <v>0</v>
      </c>
      <c r="AA17" s="49">
        <v>0</v>
      </c>
      <c r="AB17" s="49">
        <f t="shared" si="33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34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35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36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37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38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39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40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41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42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43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44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45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46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47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48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49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50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51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52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53"/>
        <v>0</v>
      </c>
      <c r="ES17" s="63">
        <v>0</v>
      </c>
      <c r="EU17" s="62">
        <v>0</v>
      </c>
      <c r="EV17" s="49">
        <v>0</v>
      </c>
      <c r="EW17" s="49">
        <v>0</v>
      </c>
      <c r="EX17" s="49">
        <f t="shared" si="54"/>
        <v>0</v>
      </c>
      <c r="EY17" s="63">
        <v>0</v>
      </c>
      <c r="FA17" s="62">
        <v>0</v>
      </c>
      <c r="FB17" s="49">
        <v>0</v>
      </c>
      <c r="FC17" s="49">
        <v>0</v>
      </c>
      <c r="FD17" s="49">
        <f t="shared" si="55"/>
        <v>0</v>
      </c>
      <c r="FE17" s="63">
        <v>0</v>
      </c>
      <c r="FG17" s="62">
        <v>0</v>
      </c>
      <c r="FH17" s="49">
        <v>0</v>
      </c>
      <c r="FI17" s="49">
        <v>0</v>
      </c>
      <c r="FJ17" s="49">
        <f t="shared" si="56"/>
        <v>0</v>
      </c>
      <c r="FK17" s="63">
        <v>0</v>
      </c>
      <c r="FM17" s="62">
        <v>0</v>
      </c>
      <c r="FN17" s="49">
        <v>0</v>
      </c>
      <c r="FO17" s="49">
        <v>0</v>
      </c>
      <c r="FP17" s="49">
        <f t="shared" si="57"/>
        <v>0</v>
      </c>
      <c r="FQ17" s="63">
        <v>0</v>
      </c>
      <c r="FS17" s="62">
        <v>0</v>
      </c>
      <c r="FT17" s="49">
        <v>0</v>
      </c>
      <c r="FU17" s="49">
        <v>0</v>
      </c>
      <c r="FV17" s="49">
        <f t="shared" si="58"/>
        <v>0</v>
      </c>
      <c r="FW17" s="63">
        <v>0</v>
      </c>
      <c r="FY17" s="62">
        <v>0</v>
      </c>
      <c r="FZ17" s="49">
        <v>0</v>
      </c>
      <c r="GA17" s="49">
        <v>0</v>
      </c>
      <c r="GB17" s="49">
        <f t="shared" si="59"/>
        <v>0</v>
      </c>
      <c r="GC17" s="63">
        <v>0</v>
      </c>
      <c r="GE17" s="62">
        <v>0</v>
      </c>
      <c r="GF17" s="49">
        <v>0</v>
      </c>
      <c r="GG17" s="49">
        <v>0</v>
      </c>
      <c r="GH17" s="49">
        <f t="shared" si="60"/>
        <v>0</v>
      </c>
      <c r="GI17" s="63">
        <v>0</v>
      </c>
      <c r="GK17" s="62">
        <v>0</v>
      </c>
      <c r="GL17" s="49">
        <v>0</v>
      </c>
      <c r="GM17" s="49">
        <v>0</v>
      </c>
      <c r="GN17" s="49">
        <f t="shared" si="61"/>
        <v>0</v>
      </c>
      <c r="GO17" s="63">
        <v>0</v>
      </c>
      <c r="GQ17" s="62">
        <v>0</v>
      </c>
      <c r="GR17" s="49">
        <v>0</v>
      </c>
      <c r="GS17" s="49">
        <v>0</v>
      </c>
      <c r="GT17" s="49">
        <f t="shared" si="62"/>
        <v>0</v>
      </c>
      <c r="GU17" s="63">
        <v>0</v>
      </c>
    </row>
    <row r="18" spans="1:203" x14ac:dyDescent="0.25">
      <c r="A18" s="11" t="s">
        <v>19</v>
      </c>
      <c r="B18" s="11" t="s">
        <v>12</v>
      </c>
      <c r="C18" s="8">
        <v>500</v>
      </c>
      <c r="D18" s="53">
        <f t="shared" si="30"/>
        <v>612</v>
      </c>
      <c r="E18" s="56">
        <f t="shared" si="0"/>
        <v>0</v>
      </c>
      <c r="F18" s="53">
        <f>(C18*(E18+1))-D18</f>
        <v>-112</v>
      </c>
      <c r="G18" s="61">
        <v>21</v>
      </c>
      <c r="H18" s="7">
        <v>21</v>
      </c>
      <c r="I18" s="7">
        <v>12</v>
      </c>
      <c r="J18" s="7">
        <v>54</v>
      </c>
      <c r="K18" s="64" t="s">
        <v>164</v>
      </c>
      <c r="M18" s="61">
        <v>50</v>
      </c>
      <c r="N18" s="7">
        <v>123</v>
      </c>
      <c r="O18" s="7">
        <v>250</v>
      </c>
      <c r="P18" s="7">
        <v>423</v>
      </c>
      <c r="Q18" s="64" t="s">
        <v>164</v>
      </c>
      <c r="S18" s="61">
        <v>20</v>
      </c>
      <c r="T18" s="7">
        <v>0</v>
      </c>
      <c r="U18" s="7">
        <v>250</v>
      </c>
      <c r="V18" s="7">
        <v>135</v>
      </c>
      <c r="W18" s="64" t="s">
        <v>164</v>
      </c>
      <c r="Y18" s="61">
        <v>0</v>
      </c>
      <c r="Z18" s="7">
        <v>0</v>
      </c>
      <c r="AA18" s="7">
        <v>0</v>
      </c>
      <c r="AB18" s="7">
        <f t="shared" si="33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34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35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36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37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38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39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40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41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42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43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44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45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46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47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48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49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50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51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52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53"/>
        <v>0</v>
      </c>
      <c r="ES18" s="64">
        <v>0</v>
      </c>
      <c r="EU18" s="61">
        <v>0</v>
      </c>
      <c r="EV18" s="7">
        <v>0</v>
      </c>
      <c r="EW18" s="7">
        <v>0</v>
      </c>
      <c r="EX18" s="7">
        <f t="shared" si="54"/>
        <v>0</v>
      </c>
      <c r="EY18" s="64">
        <v>0</v>
      </c>
      <c r="FA18" s="61">
        <v>0</v>
      </c>
      <c r="FB18" s="7">
        <v>0</v>
      </c>
      <c r="FC18" s="7">
        <v>0</v>
      </c>
      <c r="FD18" s="7">
        <f t="shared" si="55"/>
        <v>0</v>
      </c>
      <c r="FE18" s="64">
        <v>0</v>
      </c>
      <c r="FG18" s="61">
        <v>0</v>
      </c>
      <c r="FH18" s="7">
        <v>0</v>
      </c>
      <c r="FI18" s="7">
        <v>0</v>
      </c>
      <c r="FJ18" s="7">
        <f t="shared" si="56"/>
        <v>0</v>
      </c>
      <c r="FK18" s="64">
        <v>0</v>
      </c>
      <c r="FM18" s="61">
        <v>0</v>
      </c>
      <c r="FN18" s="7">
        <v>0</v>
      </c>
      <c r="FO18" s="7">
        <v>0</v>
      </c>
      <c r="FP18" s="7">
        <f t="shared" si="57"/>
        <v>0</v>
      </c>
      <c r="FQ18" s="64">
        <v>0</v>
      </c>
      <c r="FS18" s="61">
        <v>0</v>
      </c>
      <c r="FT18" s="7">
        <v>0</v>
      </c>
      <c r="FU18" s="7">
        <v>0</v>
      </c>
      <c r="FV18" s="7">
        <f t="shared" si="58"/>
        <v>0</v>
      </c>
      <c r="FW18" s="64">
        <v>0</v>
      </c>
      <c r="FY18" s="61">
        <v>0</v>
      </c>
      <c r="FZ18" s="7">
        <v>0</v>
      </c>
      <c r="GA18" s="7">
        <v>0</v>
      </c>
      <c r="GB18" s="7">
        <f t="shared" si="59"/>
        <v>0</v>
      </c>
      <c r="GC18" s="64">
        <v>0</v>
      </c>
      <c r="GE18" s="61">
        <v>0</v>
      </c>
      <c r="GF18" s="7">
        <v>0</v>
      </c>
      <c r="GG18" s="7">
        <v>0</v>
      </c>
      <c r="GH18" s="7">
        <f t="shared" si="60"/>
        <v>0</v>
      </c>
      <c r="GI18" s="64">
        <v>0</v>
      </c>
      <c r="GK18" s="61">
        <v>0</v>
      </c>
      <c r="GL18" s="7">
        <v>0</v>
      </c>
      <c r="GM18" s="7">
        <v>0</v>
      </c>
      <c r="GN18" s="7">
        <f t="shared" si="61"/>
        <v>0</v>
      </c>
      <c r="GO18" s="64">
        <v>0</v>
      </c>
      <c r="GQ18" s="61">
        <v>0</v>
      </c>
      <c r="GR18" s="7">
        <v>0</v>
      </c>
      <c r="GS18" s="7">
        <v>0</v>
      </c>
      <c r="GT18" s="7">
        <f t="shared" si="62"/>
        <v>0</v>
      </c>
      <c r="GU18" s="64">
        <v>0</v>
      </c>
    </row>
    <row r="19" spans="1:203" x14ac:dyDescent="0.25">
      <c r="A19" s="9" t="s">
        <v>20</v>
      </c>
      <c r="B19" s="9" t="s">
        <v>12</v>
      </c>
      <c r="C19" s="10">
        <v>500</v>
      </c>
      <c r="D19" s="53">
        <f t="shared" si="30"/>
        <v>612</v>
      </c>
      <c r="E19" s="56">
        <f t="shared" si="0"/>
        <v>0</v>
      </c>
      <c r="F19" s="54">
        <f t="shared" si="31"/>
        <v>-112</v>
      </c>
      <c r="G19" s="62">
        <v>21</v>
      </c>
      <c r="H19" s="49">
        <v>21</v>
      </c>
      <c r="I19" s="49">
        <v>12</v>
      </c>
      <c r="J19" s="49">
        <v>54</v>
      </c>
      <c r="K19" s="63" t="s">
        <v>164</v>
      </c>
      <c r="M19" s="62">
        <v>50</v>
      </c>
      <c r="N19" s="49">
        <v>123</v>
      </c>
      <c r="O19" s="49">
        <v>250</v>
      </c>
      <c r="P19" s="49">
        <v>423</v>
      </c>
      <c r="Q19" s="63" t="s">
        <v>164</v>
      </c>
      <c r="S19" s="62">
        <v>20</v>
      </c>
      <c r="T19" s="49">
        <v>0</v>
      </c>
      <c r="U19" s="49">
        <v>250</v>
      </c>
      <c r="V19" s="49">
        <v>135</v>
      </c>
      <c r="W19" s="63" t="s">
        <v>164</v>
      </c>
      <c r="Y19" s="62">
        <v>0</v>
      </c>
      <c r="Z19" s="49">
        <v>0</v>
      </c>
      <c r="AA19" s="49">
        <v>0</v>
      </c>
      <c r="AB19" s="49">
        <f t="shared" si="33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34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35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36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37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38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39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40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41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42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43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44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45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46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47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48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49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50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51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52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53"/>
        <v>0</v>
      </c>
      <c r="ES19" s="63">
        <v>0</v>
      </c>
      <c r="EU19" s="62">
        <v>0</v>
      </c>
      <c r="EV19" s="49">
        <v>0</v>
      </c>
      <c r="EW19" s="49">
        <v>0</v>
      </c>
      <c r="EX19" s="49">
        <f t="shared" si="54"/>
        <v>0</v>
      </c>
      <c r="EY19" s="63">
        <v>0</v>
      </c>
      <c r="FA19" s="62">
        <v>0</v>
      </c>
      <c r="FB19" s="49">
        <v>0</v>
      </c>
      <c r="FC19" s="49">
        <v>0</v>
      </c>
      <c r="FD19" s="49">
        <f t="shared" si="55"/>
        <v>0</v>
      </c>
      <c r="FE19" s="63">
        <v>0</v>
      </c>
      <c r="FG19" s="62">
        <v>0</v>
      </c>
      <c r="FH19" s="49">
        <v>0</v>
      </c>
      <c r="FI19" s="49">
        <v>0</v>
      </c>
      <c r="FJ19" s="49">
        <f t="shared" si="56"/>
        <v>0</v>
      </c>
      <c r="FK19" s="63">
        <v>0</v>
      </c>
      <c r="FM19" s="62">
        <v>0</v>
      </c>
      <c r="FN19" s="49">
        <v>0</v>
      </c>
      <c r="FO19" s="49">
        <v>0</v>
      </c>
      <c r="FP19" s="49">
        <f t="shared" si="57"/>
        <v>0</v>
      </c>
      <c r="FQ19" s="63">
        <v>0</v>
      </c>
      <c r="FS19" s="62">
        <v>0</v>
      </c>
      <c r="FT19" s="49">
        <v>0</v>
      </c>
      <c r="FU19" s="49">
        <v>0</v>
      </c>
      <c r="FV19" s="49">
        <f t="shared" si="58"/>
        <v>0</v>
      </c>
      <c r="FW19" s="63">
        <v>0</v>
      </c>
      <c r="FY19" s="62">
        <v>0</v>
      </c>
      <c r="FZ19" s="49">
        <v>0</v>
      </c>
      <c r="GA19" s="49">
        <v>0</v>
      </c>
      <c r="GB19" s="49">
        <f t="shared" si="59"/>
        <v>0</v>
      </c>
      <c r="GC19" s="63">
        <v>0</v>
      </c>
      <c r="GE19" s="62">
        <v>0</v>
      </c>
      <c r="GF19" s="49">
        <v>0</v>
      </c>
      <c r="GG19" s="49">
        <v>0</v>
      </c>
      <c r="GH19" s="49">
        <f t="shared" si="60"/>
        <v>0</v>
      </c>
      <c r="GI19" s="63">
        <v>0</v>
      </c>
      <c r="GK19" s="62">
        <v>0</v>
      </c>
      <c r="GL19" s="49">
        <v>0</v>
      </c>
      <c r="GM19" s="49">
        <v>0</v>
      </c>
      <c r="GN19" s="49">
        <f t="shared" si="61"/>
        <v>0</v>
      </c>
      <c r="GO19" s="63">
        <v>0</v>
      </c>
      <c r="GQ19" s="62">
        <v>0</v>
      </c>
      <c r="GR19" s="49">
        <v>0</v>
      </c>
      <c r="GS19" s="49">
        <v>0</v>
      </c>
      <c r="GT19" s="49">
        <f t="shared" si="62"/>
        <v>0</v>
      </c>
      <c r="GU19" s="63">
        <v>0</v>
      </c>
    </row>
    <row r="20" spans="1:203" x14ac:dyDescent="0.25">
      <c r="A20" s="11" t="s">
        <v>21</v>
      </c>
      <c r="B20" s="11" t="s">
        <v>12</v>
      </c>
      <c r="C20" s="8">
        <v>500</v>
      </c>
      <c r="D20" s="53">
        <f t="shared" si="30"/>
        <v>612</v>
      </c>
      <c r="E20" s="56">
        <f t="shared" si="0"/>
        <v>0</v>
      </c>
      <c r="F20" s="53">
        <f t="shared" si="31"/>
        <v>-112</v>
      </c>
      <c r="G20" s="61">
        <v>21</v>
      </c>
      <c r="H20" s="7">
        <v>21</v>
      </c>
      <c r="I20" s="7">
        <v>12</v>
      </c>
      <c r="J20" s="7">
        <v>54</v>
      </c>
      <c r="K20" s="64" t="s">
        <v>164</v>
      </c>
      <c r="M20" s="61">
        <v>50</v>
      </c>
      <c r="N20" s="7">
        <v>123</v>
      </c>
      <c r="O20" s="7">
        <v>250</v>
      </c>
      <c r="P20" s="7">
        <v>423</v>
      </c>
      <c r="Q20" s="64" t="s">
        <v>164</v>
      </c>
      <c r="S20" s="61">
        <v>20</v>
      </c>
      <c r="T20" s="7">
        <v>0</v>
      </c>
      <c r="U20" s="7">
        <v>250</v>
      </c>
      <c r="V20" s="7">
        <v>135</v>
      </c>
      <c r="W20" s="64" t="s">
        <v>164</v>
      </c>
      <c r="Y20" s="61">
        <v>0</v>
      </c>
      <c r="Z20" s="7">
        <v>0</v>
      </c>
      <c r="AA20" s="7">
        <v>0</v>
      </c>
      <c r="AB20" s="7">
        <v>0</v>
      </c>
      <c r="AC20" s="64">
        <v>0</v>
      </c>
      <c r="AE20" s="61">
        <v>0</v>
      </c>
      <c r="AF20" s="7">
        <v>0</v>
      </c>
      <c r="AG20" s="7">
        <v>0</v>
      </c>
      <c r="AH20" s="7">
        <v>0</v>
      </c>
      <c r="AI20" s="64">
        <v>0</v>
      </c>
      <c r="AK20" s="61">
        <v>0</v>
      </c>
      <c r="AL20" s="7">
        <v>0</v>
      </c>
      <c r="AM20" s="7">
        <v>0</v>
      </c>
      <c r="AN20" s="7">
        <v>0</v>
      </c>
      <c r="AO20" s="64">
        <v>0</v>
      </c>
      <c r="AQ20" s="61">
        <v>0</v>
      </c>
      <c r="AR20" s="7">
        <v>0</v>
      </c>
      <c r="AS20" s="7">
        <v>0</v>
      </c>
      <c r="AT20" s="7">
        <v>0</v>
      </c>
      <c r="AU20" s="64">
        <v>0</v>
      </c>
      <c r="AW20" s="61">
        <v>0</v>
      </c>
      <c r="AX20" s="7">
        <v>0</v>
      </c>
      <c r="AY20" s="7">
        <v>0</v>
      </c>
      <c r="AZ20" s="7">
        <v>0</v>
      </c>
      <c r="BA20" s="64">
        <v>0</v>
      </c>
      <c r="BC20" s="61">
        <v>0</v>
      </c>
      <c r="BD20" s="7">
        <v>0</v>
      </c>
      <c r="BE20" s="7">
        <v>0</v>
      </c>
      <c r="BF20" s="7">
        <v>0</v>
      </c>
      <c r="BG20" s="64">
        <v>0</v>
      </c>
      <c r="BI20" s="61">
        <v>0</v>
      </c>
      <c r="BJ20" s="7">
        <v>0</v>
      </c>
      <c r="BK20" s="7">
        <v>0</v>
      </c>
      <c r="BL20" s="7">
        <v>0</v>
      </c>
      <c r="BM20" s="64">
        <v>0</v>
      </c>
      <c r="BO20" s="61">
        <v>0</v>
      </c>
      <c r="BP20" s="7">
        <v>0</v>
      </c>
      <c r="BQ20" s="7">
        <v>0</v>
      </c>
      <c r="BR20" s="7">
        <v>0</v>
      </c>
      <c r="BS20" s="64">
        <v>0</v>
      </c>
      <c r="BU20" s="61">
        <v>0</v>
      </c>
      <c r="BV20" s="7">
        <v>0</v>
      </c>
      <c r="BW20" s="7">
        <v>0</v>
      </c>
      <c r="BX20" s="7">
        <v>0</v>
      </c>
      <c r="BY20" s="64">
        <v>0</v>
      </c>
      <c r="CA20" s="61">
        <v>0</v>
      </c>
      <c r="CB20" s="7">
        <v>0</v>
      </c>
      <c r="CC20" s="7">
        <v>0</v>
      </c>
      <c r="CD20" s="7">
        <v>0</v>
      </c>
      <c r="CE20" s="64">
        <v>0</v>
      </c>
      <c r="CG20" s="61">
        <v>0</v>
      </c>
      <c r="CH20" s="7">
        <v>0</v>
      </c>
      <c r="CI20" s="7">
        <v>0</v>
      </c>
      <c r="CJ20" s="7">
        <v>0</v>
      </c>
      <c r="CK20" s="64">
        <v>0</v>
      </c>
      <c r="CM20" s="61">
        <v>0</v>
      </c>
      <c r="CN20" s="7">
        <v>0</v>
      </c>
      <c r="CO20" s="7">
        <v>0</v>
      </c>
      <c r="CP20" s="7">
        <v>0</v>
      </c>
      <c r="CQ20" s="64">
        <v>0</v>
      </c>
      <c r="CS20" s="61">
        <v>0</v>
      </c>
      <c r="CT20" s="7">
        <v>0</v>
      </c>
      <c r="CU20" s="7">
        <v>0</v>
      </c>
      <c r="CV20" s="7">
        <v>0</v>
      </c>
      <c r="CW20" s="64">
        <v>0</v>
      </c>
      <c r="CY20" s="61">
        <v>0</v>
      </c>
      <c r="CZ20" s="7">
        <v>0</v>
      </c>
      <c r="DA20" s="7">
        <v>0</v>
      </c>
      <c r="DB20" s="7">
        <v>0</v>
      </c>
      <c r="DC20" s="64">
        <v>0</v>
      </c>
      <c r="DE20" s="61">
        <v>0</v>
      </c>
      <c r="DF20" s="7">
        <v>0</v>
      </c>
      <c r="DG20" s="7">
        <v>0</v>
      </c>
      <c r="DH20" s="7">
        <v>0</v>
      </c>
      <c r="DI20" s="64">
        <v>0</v>
      </c>
      <c r="DK20" s="61">
        <v>0</v>
      </c>
      <c r="DL20" s="7">
        <v>0</v>
      </c>
      <c r="DM20" s="7">
        <v>0</v>
      </c>
      <c r="DN20" s="7">
        <v>0</v>
      </c>
      <c r="DO20" s="64">
        <v>0</v>
      </c>
      <c r="DQ20" s="61">
        <v>0</v>
      </c>
      <c r="DR20" s="7">
        <v>0</v>
      </c>
      <c r="DS20" s="7">
        <v>0</v>
      </c>
      <c r="DT20" s="7">
        <v>0</v>
      </c>
      <c r="DU20" s="64">
        <v>0</v>
      </c>
      <c r="DW20" s="61">
        <v>0</v>
      </c>
      <c r="DX20" s="7">
        <v>0</v>
      </c>
      <c r="DY20" s="7">
        <v>0</v>
      </c>
      <c r="DZ20" s="7">
        <v>0</v>
      </c>
      <c r="EA20" s="64">
        <v>0</v>
      </c>
      <c r="EC20" s="61">
        <v>0</v>
      </c>
      <c r="ED20" s="7">
        <v>0</v>
      </c>
      <c r="EE20" s="7">
        <v>0</v>
      </c>
      <c r="EF20" s="7">
        <v>0</v>
      </c>
      <c r="EG20" s="64">
        <v>0</v>
      </c>
      <c r="EI20" s="61">
        <v>0</v>
      </c>
      <c r="EJ20" s="7">
        <v>0</v>
      </c>
      <c r="EK20" s="7">
        <v>0</v>
      </c>
      <c r="EL20" s="7">
        <v>0</v>
      </c>
      <c r="EM20" s="64">
        <v>0</v>
      </c>
      <c r="EO20" s="61">
        <v>0</v>
      </c>
      <c r="EP20" s="7">
        <v>0</v>
      </c>
      <c r="EQ20" s="7">
        <v>0</v>
      </c>
      <c r="ER20" s="7">
        <v>0</v>
      </c>
      <c r="ES20" s="64">
        <v>0</v>
      </c>
      <c r="EU20" s="61">
        <v>0</v>
      </c>
      <c r="EV20" s="7">
        <v>0</v>
      </c>
      <c r="EW20" s="7">
        <v>0</v>
      </c>
      <c r="EX20" s="7">
        <v>0</v>
      </c>
      <c r="EY20" s="64">
        <v>0</v>
      </c>
      <c r="FA20" s="61">
        <v>0</v>
      </c>
      <c r="FB20" s="7">
        <v>0</v>
      </c>
      <c r="FC20" s="7">
        <v>0</v>
      </c>
      <c r="FD20" s="7">
        <v>0</v>
      </c>
      <c r="FE20" s="64">
        <v>0</v>
      </c>
      <c r="FG20" s="61">
        <v>0</v>
      </c>
      <c r="FH20" s="7">
        <v>0</v>
      </c>
      <c r="FI20" s="7">
        <v>0</v>
      </c>
      <c r="FJ20" s="7">
        <v>0</v>
      </c>
      <c r="FK20" s="64">
        <v>0</v>
      </c>
      <c r="FM20" s="61">
        <v>0</v>
      </c>
      <c r="FN20" s="7">
        <v>0</v>
      </c>
      <c r="FO20" s="7">
        <v>0</v>
      </c>
      <c r="FP20" s="7">
        <v>0</v>
      </c>
      <c r="FQ20" s="64">
        <v>0</v>
      </c>
      <c r="FS20" s="61">
        <v>0</v>
      </c>
      <c r="FT20" s="7">
        <v>0</v>
      </c>
      <c r="FU20" s="7">
        <v>0</v>
      </c>
      <c r="FV20" s="7">
        <v>0</v>
      </c>
      <c r="FW20" s="64">
        <v>0</v>
      </c>
      <c r="FY20" s="61">
        <v>0</v>
      </c>
      <c r="FZ20" s="7">
        <v>0</v>
      </c>
      <c r="GA20" s="7">
        <v>0</v>
      </c>
      <c r="GB20" s="7">
        <v>0</v>
      </c>
      <c r="GC20" s="64">
        <v>0</v>
      </c>
      <c r="GE20" s="61">
        <v>0</v>
      </c>
      <c r="GF20" s="7">
        <v>0</v>
      </c>
      <c r="GG20" s="7">
        <v>0</v>
      </c>
      <c r="GH20" s="7">
        <v>0</v>
      </c>
      <c r="GI20" s="64">
        <v>0</v>
      </c>
      <c r="GK20" s="61">
        <v>0</v>
      </c>
      <c r="GL20" s="7">
        <v>0</v>
      </c>
      <c r="GM20" s="7">
        <v>0</v>
      </c>
      <c r="GN20" s="7">
        <v>0</v>
      </c>
      <c r="GO20" s="64">
        <v>0</v>
      </c>
      <c r="GQ20" s="61">
        <v>0</v>
      </c>
      <c r="GR20" s="7">
        <v>0</v>
      </c>
      <c r="GS20" s="7">
        <v>0</v>
      </c>
      <c r="GT20" s="7">
        <v>0</v>
      </c>
      <c r="GU20" s="64">
        <v>0</v>
      </c>
    </row>
    <row r="21" spans="1:203" x14ac:dyDescent="0.25">
      <c r="A21" s="9" t="s">
        <v>22</v>
      </c>
      <c r="B21" s="9" t="s">
        <v>12</v>
      </c>
      <c r="C21" s="10">
        <v>800</v>
      </c>
      <c r="D21" s="53">
        <f t="shared" si="30"/>
        <v>612</v>
      </c>
      <c r="E21" s="56">
        <f t="shared" si="0"/>
        <v>0</v>
      </c>
      <c r="F21" s="54">
        <f t="shared" si="31"/>
        <v>188</v>
      </c>
      <c r="G21" s="62">
        <v>21</v>
      </c>
      <c r="H21" s="49">
        <v>21</v>
      </c>
      <c r="I21" s="49">
        <v>12</v>
      </c>
      <c r="J21" s="49">
        <v>54</v>
      </c>
      <c r="K21" s="63" t="s">
        <v>164</v>
      </c>
      <c r="M21" s="62">
        <v>50</v>
      </c>
      <c r="N21" s="49">
        <v>123</v>
      </c>
      <c r="O21" s="49">
        <v>250</v>
      </c>
      <c r="P21" s="49">
        <v>423</v>
      </c>
      <c r="Q21" s="63" t="s">
        <v>164</v>
      </c>
      <c r="S21" s="62">
        <v>20</v>
      </c>
      <c r="T21" s="49">
        <v>0</v>
      </c>
      <c r="U21" s="49">
        <v>250</v>
      </c>
      <c r="V21" s="49">
        <v>135</v>
      </c>
      <c r="W21" s="63" t="s">
        <v>164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v>0</v>
      </c>
      <c r="ES21" s="63">
        <v>0</v>
      </c>
      <c r="EU21" s="62">
        <v>0</v>
      </c>
      <c r="EV21" s="49">
        <v>0</v>
      </c>
      <c r="EW21" s="49">
        <v>0</v>
      </c>
      <c r="EX21" s="49">
        <v>0</v>
      </c>
      <c r="EY21" s="63">
        <v>0</v>
      </c>
      <c r="FA21" s="62">
        <v>0</v>
      </c>
      <c r="FB21" s="49">
        <v>0</v>
      </c>
      <c r="FC21" s="49">
        <v>0</v>
      </c>
      <c r="FD21" s="49">
        <v>0</v>
      </c>
      <c r="FE21" s="63">
        <v>0</v>
      </c>
      <c r="FG21" s="62">
        <v>0</v>
      </c>
      <c r="FH21" s="49">
        <v>0</v>
      </c>
      <c r="FI21" s="49">
        <v>0</v>
      </c>
      <c r="FJ21" s="49">
        <v>0</v>
      </c>
      <c r="FK21" s="63">
        <v>0</v>
      </c>
      <c r="FM21" s="62">
        <v>0</v>
      </c>
      <c r="FN21" s="49">
        <v>0</v>
      </c>
      <c r="FO21" s="49">
        <v>0</v>
      </c>
      <c r="FP21" s="49">
        <v>0</v>
      </c>
      <c r="FQ21" s="63">
        <v>0</v>
      </c>
      <c r="FS21" s="62">
        <v>0</v>
      </c>
      <c r="FT21" s="49">
        <v>0</v>
      </c>
      <c r="FU21" s="49">
        <v>0</v>
      </c>
      <c r="FV21" s="49">
        <v>0</v>
      </c>
      <c r="FW21" s="63">
        <v>0</v>
      </c>
      <c r="FY21" s="62">
        <v>0</v>
      </c>
      <c r="FZ21" s="49">
        <v>0</v>
      </c>
      <c r="GA21" s="49">
        <v>0</v>
      </c>
      <c r="GB21" s="49">
        <v>0</v>
      </c>
      <c r="GC21" s="63">
        <v>0</v>
      </c>
      <c r="GE21" s="62">
        <v>0</v>
      </c>
      <c r="GF21" s="49">
        <v>0</v>
      </c>
      <c r="GG21" s="49">
        <v>0</v>
      </c>
      <c r="GH21" s="49">
        <v>0</v>
      </c>
      <c r="GI21" s="63">
        <v>0</v>
      </c>
      <c r="GK21" s="62">
        <v>0</v>
      </c>
      <c r="GL21" s="49">
        <v>0</v>
      </c>
      <c r="GM21" s="49">
        <v>0</v>
      </c>
      <c r="GN21" s="49">
        <v>0</v>
      </c>
      <c r="GO21" s="63">
        <v>0</v>
      </c>
      <c r="GQ21" s="62">
        <v>0</v>
      </c>
      <c r="GR21" s="49">
        <v>0</v>
      </c>
      <c r="GS21" s="49">
        <v>0</v>
      </c>
      <c r="GT21" s="49">
        <v>0</v>
      </c>
      <c r="GU21" s="63">
        <v>0</v>
      </c>
    </row>
    <row r="22" spans="1:203" ht="15.75" thickBot="1" x14ac:dyDescent="0.3">
      <c r="A22" s="12" t="s">
        <v>23</v>
      </c>
      <c r="B22" s="12" t="s">
        <v>12</v>
      </c>
      <c r="C22" s="8">
        <v>500</v>
      </c>
      <c r="D22" s="53">
        <f t="shared" si="30"/>
        <v>612</v>
      </c>
      <c r="E22" s="56">
        <f>COUNTIF(G22:ABF22,"Yes")</f>
        <v>0</v>
      </c>
      <c r="F22" s="53">
        <f t="shared" si="31"/>
        <v>-112</v>
      </c>
      <c r="G22" s="61">
        <v>21</v>
      </c>
      <c r="H22" s="7">
        <v>21</v>
      </c>
      <c r="I22" s="7">
        <v>12</v>
      </c>
      <c r="J22" s="7">
        <v>54</v>
      </c>
      <c r="K22" s="64" t="s">
        <v>164</v>
      </c>
      <c r="M22" s="61">
        <v>50</v>
      </c>
      <c r="N22" s="7">
        <v>123</v>
      </c>
      <c r="O22" s="7">
        <v>250</v>
      </c>
      <c r="P22" s="7">
        <v>423</v>
      </c>
      <c r="Q22" s="64" t="s">
        <v>164</v>
      </c>
      <c r="S22" s="61">
        <v>20</v>
      </c>
      <c r="T22" s="7">
        <v>0</v>
      </c>
      <c r="U22" s="7">
        <v>250</v>
      </c>
      <c r="V22" s="7">
        <v>135</v>
      </c>
      <c r="W22" s="64" t="s">
        <v>164</v>
      </c>
      <c r="Y22" s="61">
        <v>0</v>
      </c>
      <c r="Z22" s="7">
        <v>0</v>
      </c>
      <c r="AA22" s="7">
        <v>0</v>
      </c>
      <c r="AB22" s="7">
        <f t="shared" ref="AB22" si="63">SUM(Y22:AA22)</f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ref="AH22" si="64">SUM(AE22:AG22)</f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ref="AN22" si="65">SUM(AK22:AM22)</f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ref="AT22" si="66">SUM(AQ22:AS22)</f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ref="AZ22" si="67">SUM(AW22:AY22)</f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ref="BF22" si="68">SUM(BC22:BE22)</f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ref="BL22" si="69">SUM(BI22:BK22)</f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ref="BR22" si="70">SUM(BO22:BQ22)</f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ref="BX22" si="71">SUM(BU22:BW22)</f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ref="CD22" si="72">SUM(CA22:CC22)</f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ref="CJ22" si="73">SUM(CG22:CI22)</f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ref="CP22" si="74">SUM(CM22:CO22)</f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ref="CV22" si="75">SUM(CS22:CU22)</f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ref="DB22" si="76">SUM(CY22:DA22)</f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ref="DH22" si="77">SUM(DE22:DG22)</f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ref="DN22" si="78">SUM(DK22:DM22)</f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ref="DT22" si="79">SUM(DQ22:DS22)</f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ref="DZ22" si="80">SUM(DW22:DY22)</f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ref="EF22" si="81">SUM(EC22:EE22)</f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ref="EL22" si="82">SUM(EI22:EK22)</f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ref="ER22" si="83">SUM(EO22:EQ22)</f>
        <v>0</v>
      </c>
      <c r="ES22" s="64">
        <v>0</v>
      </c>
      <c r="EU22" s="61">
        <v>0</v>
      </c>
      <c r="EV22" s="7">
        <v>0</v>
      </c>
      <c r="EW22" s="7">
        <v>0</v>
      </c>
      <c r="EX22" s="7">
        <f t="shared" ref="EX22" si="84">SUM(EU22:EW22)</f>
        <v>0</v>
      </c>
      <c r="EY22" s="64">
        <v>0</v>
      </c>
      <c r="FA22" s="61">
        <v>0</v>
      </c>
      <c r="FB22" s="7">
        <v>0</v>
      </c>
      <c r="FC22" s="7">
        <v>0</v>
      </c>
      <c r="FD22" s="7">
        <f t="shared" ref="FD22" si="85">SUM(FA22:FC22)</f>
        <v>0</v>
      </c>
      <c r="FE22" s="64">
        <v>0</v>
      </c>
      <c r="FG22" s="61">
        <v>0</v>
      </c>
      <c r="FH22" s="7">
        <v>0</v>
      </c>
      <c r="FI22" s="7">
        <v>0</v>
      </c>
      <c r="FJ22" s="7">
        <f t="shared" ref="FJ22" si="86">SUM(FG22:FI22)</f>
        <v>0</v>
      </c>
      <c r="FK22" s="64">
        <v>0</v>
      </c>
      <c r="FM22" s="61">
        <v>0</v>
      </c>
      <c r="FN22" s="7">
        <v>0</v>
      </c>
      <c r="FO22" s="7">
        <v>0</v>
      </c>
      <c r="FP22" s="7">
        <f t="shared" ref="FP22" si="87">SUM(FM22:FO22)</f>
        <v>0</v>
      </c>
      <c r="FQ22" s="64">
        <v>0</v>
      </c>
      <c r="FS22" s="61">
        <v>0</v>
      </c>
      <c r="FT22" s="7">
        <v>0</v>
      </c>
      <c r="FU22" s="7">
        <v>0</v>
      </c>
      <c r="FV22" s="7">
        <f t="shared" ref="FV22" si="88">SUM(FS22:FU22)</f>
        <v>0</v>
      </c>
      <c r="FW22" s="64">
        <v>0</v>
      </c>
      <c r="FY22" s="61">
        <v>0</v>
      </c>
      <c r="FZ22" s="7">
        <v>0</v>
      </c>
      <c r="GA22" s="7">
        <v>0</v>
      </c>
      <c r="GB22" s="7">
        <f t="shared" ref="GB22" si="89">SUM(FY22:GA22)</f>
        <v>0</v>
      </c>
      <c r="GC22" s="64">
        <v>0</v>
      </c>
      <c r="GE22" s="61">
        <v>0</v>
      </c>
      <c r="GF22" s="7">
        <v>0</v>
      </c>
      <c r="GG22" s="7">
        <v>0</v>
      </c>
      <c r="GH22" s="7">
        <f t="shared" ref="GH22" si="90">SUM(GE22:GG22)</f>
        <v>0</v>
      </c>
      <c r="GI22" s="64">
        <v>0</v>
      </c>
      <c r="GK22" s="61">
        <v>0</v>
      </c>
      <c r="GL22" s="7">
        <v>0</v>
      </c>
      <c r="GM22" s="7">
        <v>0</v>
      </c>
      <c r="GN22" s="7">
        <f t="shared" ref="GN22" si="91">SUM(GK22:GM22)</f>
        <v>0</v>
      </c>
      <c r="GO22" s="64">
        <v>0</v>
      </c>
      <c r="GQ22" s="61">
        <v>0</v>
      </c>
      <c r="GR22" s="7">
        <v>0</v>
      </c>
      <c r="GS22" s="7">
        <v>0</v>
      </c>
      <c r="GT22" s="7">
        <f t="shared" ref="GT22" si="92">SUM(GQ22:GS22)</f>
        <v>0</v>
      </c>
      <c r="GU22" s="64">
        <v>0</v>
      </c>
    </row>
    <row r="23" spans="1:203" ht="16.5" thickBot="1" x14ac:dyDescent="0.3">
      <c r="A23" s="105" t="s">
        <v>24</v>
      </c>
      <c r="B23" s="106"/>
      <c r="C23" s="106"/>
      <c r="D23" s="88"/>
      <c r="E23" s="89"/>
      <c r="F23" s="60"/>
      <c r="G23" s="67"/>
      <c r="H23" s="68"/>
      <c r="I23" s="68"/>
      <c r="J23" s="68"/>
      <c r="K23" s="69"/>
      <c r="M23" s="67"/>
      <c r="N23" s="68"/>
      <c r="O23" s="68"/>
      <c r="P23" s="68"/>
      <c r="Q23" s="69"/>
      <c r="S23" s="67"/>
      <c r="T23" s="68"/>
      <c r="U23" s="68"/>
      <c r="V23" s="68"/>
      <c r="W23" s="69"/>
      <c r="Y23" s="67"/>
      <c r="Z23" s="68"/>
      <c r="AA23" s="68"/>
      <c r="AB23" s="68"/>
      <c r="AC23" s="69"/>
      <c r="AE23" s="67"/>
      <c r="AF23" s="68"/>
      <c r="AG23" s="68"/>
      <c r="AH23" s="68"/>
      <c r="AI23" s="69"/>
      <c r="AK23" s="67"/>
      <c r="AL23" s="68"/>
      <c r="AM23" s="68"/>
      <c r="AN23" s="68"/>
      <c r="AO23" s="69"/>
      <c r="AQ23" s="67"/>
      <c r="AR23" s="68"/>
      <c r="AS23" s="68"/>
      <c r="AT23" s="68"/>
      <c r="AU23" s="69"/>
      <c r="AW23" s="67"/>
      <c r="AX23" s="68"/>
      <c r="AY23" s="68"/>
      <c r="AZ23" s="68"/>
      <c r="BA23" s="69"/>
      <c r="BC23" s="67"/>
      <c r="BD23" s="68"/>
      <c r="BE23" s="68"/>
      <c r="BF23" s="68"/>
      <c r="BG23" s="69"/>
      <c r="BI23" s="67"/>
      <c r="BJ23" s="68"/>
      <c r="BK23" s="68"/>
      <c r="BL23" s="68"/>
      <c r="BM23" s="69"/>
      <c r="BO23" s="67"/>
      <c r="BP23" s="68"/>
      <c r="BQ23" s="68"/>
      <c r="BR23" s="68"/>
      <c r="BS23" s="69"/>
      <c r="BU23" s="67"/>
      <c r="BV23" s="68"/>
      <c r="BW23" s="68"/>
      <c r="BX23" s="68"/>
      <c r="BY23" s="69"/>
      <c r="CA23" s="67"/>
      <c r="CB23" s="68"/>
      <c r="CC23" s="68"/>
      <c r="CD23" s="68"/>
      <c r="CE23" s="69"/>
      <c r="CG23" s="67"/>
      <c r="CH23" s="68"/>
      <c r="CI23" s="68"/>
      <c r="CJ23" s="68"/>
      <c r="CK23" s="69"/>
      <c r="CM23" s="67"/>
      <c r="CN23" s="68"/>
      <c r="CO23" s="68"/>
      <c r="CP23" s="68"/>
      <c r="CQ23" s="69"/>
      <c r="CS23" s="67"/>
      <c r="CT23" s="68"/>
      <c r="CU23" s="68"/>
      <c r="CV23" s="68"/>
      <c r="CW23" s="69"/>
      <c r="CY23" s="67"/>
      <c r="CZ23" s="68"/>
      <c r="DA23" s="68"/>
      <c r="DB23" s="68"/>
      <c r="DC23" s="69"/>
      <c r="DE23" s="67"/>
      <c r="DF23" s="68"/>
      <c r="DG23" s="68"/>
      <c r="DH23" s="68"/>
      <c r="DI23" s="69"/>
      <c r="DK23" s="67"/>
      <c r="DL23" s="68"/>
      <c r="DM23" s="68"/>
      <c r="DN23" s="68"/>
      <c r="DO23" s="69"/>
      <c r="DQ23" s="67"/>
      <c r="DR23" s="68"/>
      <c r="DS23" s="68"/>
      <c r="DT23" s="68"/>
      <c r="DU23" s="69"/>
      <c r="DW23" s="67"/>
      <c r="DX23" s="68"/>
      <c r="DY23" s="68"/>
      <c r="DZ23" s="68"/>
      <c r="EA23" s="69"/>
      <c r="EC23" s="67"/>
      <c r="ED23" s="68"/>
      <c r="EE23" s="68"/>
      <c r="EF23" s="68"/>
      <c r="EG23" s="69"/>
      <c r="EI23" s="67"/>
      <c r="EJ23" s="68"/>
      <c r="EK23" s="68"/>
      <c r="EL23" s="68"/>
      <c r="EM23" s="69"/>
      <c r="EO23" s="67"/>
      <c r="EP23" s="68"/>
      <c r="EQ23" s="68"/>
      <c r="ER23" s="68"/>
      <c r="ES23" s="69"/>
      <c r="EU23" s="67"/>
      <c r="EV23" s="68"/>
      <c r="EW23" s="68"/>
      <c r="EX23" s="68"/>
      <c r="EY23" s="69"/>
      <c r="FA23" s="67"/>
      <c r="FB23" s="68"/>
      <c r="FC23" s="68"/>
      <c r="FD23" s="68"/>
      <c r="FE23" s="69"/>
      <c r="FG23" s="67"/>
      <c r="FH23" s="68"/>
      <c r="FI23" s="68"/>
      <c r="FJ23" s="68"/>
      <c r="FK23" s="69"/>
      <c r="FM23" s="67"/>
      <c r="FN23" s="68"/>
      <c r="FO23" s="68"/>
      <c r="FP23" s="68"/>
      <c r="FQ23" s="69"/>
      <c r="FS23" s="67"/>
      <c r="FT23" s="68"/>
      <c r="FU23" s="68"/>
      <c r="FV23" s="68"/>
      <c r="FW23" s="69"/>
      <c r="FY23" s="67"/>
      <c r="FZ23" s="68"/>
      <c r="GA23" s="68"/>
      <c r="GB23" s="68"/>
      <c r="GC23" s="69"/>
      <c r="GE23" s="67"/>
      <c r="GF23" s="68"/>
      <c r="GG23" s="68"/>
      <c r="GH23" s="68"/>
      <c r="GI23" s="69"/>
      <c r="GK23" s="67"/>
      <c r="GL23" s="68"/>
      <c r="GM23" s="68"/>
      <c r="GN23" s="68"/>
      <c r="GO23" s="69"/>
      <c r="GQ23" s="67"/>
      <c r="GR23" s="68"/>
      <c r="GS23" s="68"/>
      <c r="GT23" s="68"/>
      <c r="GU23" s="69"/>
    </row>
    <row r="24" spans="1:203" x14ac:dyDescent="0.25">
      <c r="A24" s="41" t="s">
        <v>25</v>
      </c>
      <c r="B24" s="13">
        <v>350</v>
      </c>
      <c r="C24" s="14">
        <v>1800</v>
      </c>
      <c r="D24" s="53">
        <f t="shared" si="30"/>
        <v>612</v>
      </c>
      <c r="E24" s="56">
        <f>COUNTIF(G24:ABF24,"Yes")</f>
        <v>0</v>
      </c>
      <c r="F24" s="53">
        <f t="shared" si="31"/>
        <v>1188</v>
      </c>
      <c r="G24" s="61">
        <v>21</v>
      </c>
      <c r="H24" s="7">
        <v>21</v>
      </c>
      <c r="I24" s="7">
        <v>12</v>
      </c>
      <c r="J24" s="7">
        <v>54</v>
      </c>
      <c r="K24" s="64" t="s">
        <v>164</v>
      </c>
      <c r="M24" s="61">
        <v>50</v>
      </c>
      <c r="N24" s="7">
        <v>123</v>
      </c>
      <c r="O24" s="7">
        <v>250</v>
      </c>
      <c r="P24" s="7">
        <v>423</v>
      </c>
      <c r="Q24" s="64" t="s">
        <v>164</v>
      </c>
      <c r="S24" s="61">
        <v>20</v>
      </c>
      <c r="T24" s="7">
        <v>0</v>
      </c>
      <c r="U24" s="7">
        <v>250</v>
      </c>
      <c r="V24" s="7">
        <v>135</v>
      </c>
      <c r="W24" s="64" t="s">
        <v>164</v>
      </c>
      <c r="Y24" s="61">
        <v>0</v>
      </c>
      <c r="Z24" s="7">
        <v>0</v>
      </c>
      <c r="AA24" s="7">
        <v>0</v>
      </c>
      <c r="AB24" s="7">
        <f t="shared" ref="AB24:AB42" si="93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94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95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96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97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98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99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100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101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102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103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104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105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106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107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108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109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110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111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112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113">SUM(EO24:EQ24)</f>
        <v>0</v>
      </c>
      <c r="ES24" s="64">
        <v>0</v>
      </c>
      <c r="EU24" s="61">
        <v>0</v>
      </c>
      <c r="EV24" s="7">
        <v>0</v>
      </c>
      <c r="EW24" s="7">
        <v>0</v>
      </c>
      <c r="EX24" s="7">
        <f t="shared" ref="EX24:EX42" si="114">SUM(EU24:EW24)</f>
        <v>0</v>
      </c>
      <c r="EY24" s="64">
        <v>0</v>
      </c>
      <c r="FA24" s="61">
        <v>0</v>
      </c>
      <c r="FB24" s="7">
        <v>0</v>
      </c>
      <c r="FC24" s="7">
        <v>0</v>
      </c>
      <c r="FD24" s="7">
        <f t="shared" ref="FD24:FD42" si="115">SUM(FA24:FC24)</f>
        <v>0</v>
      </c>
      <c r="FE24" s="64">
        <v>0</v>
      </c>
      <c r="FG24" s="61">
        <v>0</v>
      </c>
      <c r="FH24" s="7">
        <v>0</v>
      </c>
      <c r="FI24" s="7">
        <v>0</v>
      </c>
      <c r="FJ24" s="7">
        <f t="shared" ref="FJ24:FJ42" si="116">SUM(FG24:FI24)</f>
        <v>0</v>
      </c>
      <c r="FK24" s="64">
        <v>0</v>
      </c>
      <c r="FM24" s="61">
        <v>0</v>
      </c>
      <c r="FN24" s="7">
        <v>0</v>
      </c>
      <c r="FO24" s="7">
        <v>0</v>
      </c>
      <c r="FP24" s="7">
        <f t="shared" ref="FP24:FP42" si="117">SUM(FM24:FO24)</f>
        <v>0</v>
      </c>
      <c r="FQ24" s="64">
        <v>0</v>
      </c>
      <c r="FS24" s="61">
        <v>0</v>
      </c>
      <c r="FT24" s="7">
        <v>0</v>
      </c>
      <c r="FU24" s="7">
        <v>0</v>
      </c>
      <c r="FV24" s="7">
        <f t="shared" ref="FV24:FV42" si="118">SUM(FS24:FU24)</f>
        <v>0</v>
      </c>
      <c r="FW24" s="64">
        <v>0</v>
      </c>
      <c r="FY24" s="61">
        <v>0</v>
      </c>
      <c r="FZ24" s="7">
        <v>0</v>
      </c>
      <c r="GA24" s="7">
        <v>0</v>
      </c>
      <c r="GB24" s="7">
        <f t="shared" ref="GB24:GB42" si="119">SUM(FY24:GA24)</f>
        <v>0</v>
      </c>
      <c r="GC24" s="64">
        <v>0</v>
      </c>
      <c r="GE24" s="61">
        <v>0</v>
      </c>
      <c r="GF24" s="7">
        <v>0</v>
      </c>
      <c r="GG24" s="7">
        <v>0</v>
      </c>
      <c r="GH24" s="7">
        <f t="shared" ref="GH24:GH42" si="120">SUM(GE24:GG24)</f>
        <v>0</v>
      </c>
      <c r="GI24" s="64">
        <v>0</v>
      </c>
      <c r="GK24" s="61">
        <v>0</v>
      </c>
      <c r="GL24" s="7">
        <v>0</v>
      </c>
      <c r="GM24" s="7">
        <v>0</v>
      </c>
      <c r="GN24" s="7">
        <f t="shared" ref="GN24:GN42" si="121">SUM(GK24:GM24)</f>
        <v>0</v>
      </c>
      <c r="GO24" s="64">
        <v>0</v>
      </c>
      <c r="GQ24" s="61">
        <v>0</v>
      </c>
      <c r="GR24" s="7">
        <v>0</v>
      </c>
      <c r="GS24" s="7">
        <v>0</v>
      </c>
      <c r="GT24" s="7">
        <f t="shared" ref="GT24:GT42" si="122">SUM(GQ24:GS24)</f>
        <v>0</v>
      </c>
      <c r="GU24" s="64">
        <v>0</v>
      </c>
    </row>
    <row r="25" spans="1:203" x14ac:dyDescent="0.25">
      <c r="A25" s="42" t="s">
        <v>26</v>
      </c>
      <c r="B25" s="9" t="s">
        <v>27</v>
      </c>
      <c r="C25" s="15">
        <v>1800</v>
      </c>
      <c r="D25" s="53">
        <f t="shared" si="30"/>
        <v>612</v>
      </c>
      <c r="E25" s="56">
        <f t="shared" ref="E25:E42" si="123">COUNTIF(G25:ABF25,"Yes")</f>
        <v>0</v>
      </c>
      <c r="F25" s="54">
        <f t="shared" si="31"/>
        <v>1188</v>
      </c>
      <c r="G25" s="62">
        <v>21</v>
      </c>
      <c r="H25" s="49">
        <v>21</v>
      </c>
      <c r="I25" s="49">
        <v>12</v>
      </c>
      <c r="J25" s="49">
        <v>54</v>
      </c>
      <c r="K25" s="63" t="s">
        <v>164</v>
      </c>
      <c r="M25" s="62">
        <v>50</v>
      </c>
      <c r="N25" s="49">
        <v>123</v>
      </c>
      <c r="O25" s="49">
        <v>250</v>
      </c>
      <c r="P25" s="49">
        <v>423</v>
      </c>
      <c r="Q25" s="63" t="s">
        <v>164</v>
      </c>
      <c r="S25" s="62">
        <v>20</v>
      </c>
      <c r="T25" s="49">
        <v>0</v>
      </c>
      <c r="U25" s="49">
        <v>250</v>
      </c>
      <c r="V25" s="49">
        <v>135</v>
      </c>
      <c r="W25" s="63" t="s">
        <v>164</v>
      </c>
      <c r="Y25" s="62">
        <v>0</v>
      </c>
      <c r="Z25" s="49">
        <v>0</v>
      </c>
      <c r="AA25" s="49">
        <v>0</v>
      </c>
      <c r="AB25" s="49">
        <f t="shared" si="93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94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95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96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97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98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99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100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101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102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103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104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105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106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107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108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109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110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111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112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113"/>
        <v>0</v>
      </c>
      <c r="ES25" s="63">
        <v>0</v>
      </c>
      <c r="EU25" s="62">
        <v>0</v>
      </c>
      <c r="EV25" s="49">
        <v>0</v>
      </c>
      <c r="EW25" s="49">
        <v>0</v>
      </c>
      <c r="EX25" s="49">
        <f t="shared" si="114"/>
        <v>0</v>
      </c>
      <c r="EY25" s="63">
        <v>0</v>
      </c>
      <c r="FA25" s="62">
        <v>0</v>
      </c>
      <c r="FB25" s="49">
        <v>0</v>
      </c>
      <c r="FC25" s="49">
        <v>0</v>
      </c>
      <c r="FD25" s="49">
        <f t="shared" si="115"/>
        <v>0</v>
      </c>
      <c r="FE25" s="63">
        <v>0</v>
      </c>
      <c r="FG25" s="62">
        <v>0</v>
      </c>
      <c r="FH25" s="49">
        <v>0</v>
      </c>
      <c r="FI25" s="49">
        <v>0</v>
      </c>
      <c r="FJ25" s="49">
        <f t="shared" si="116"/>
        <v>0</v>
      </c>
      <c r="FK25" s="63">
        <v>0</v>
      </c>
      <c r="FM25" s="62">
        <v>0</v>
      </c>
      <c r="FN25" s="49">
        <v>0</v>
      </c>
      <c r="FO25" s="49">
        <v>0</v>
      </c>
      <c r="FP25" s="49">
        <f t="shared" si="117"/>
        <v>0</v>
      </c>
      <c r="FQ25" s="63">
        <v>0</v>
      </c>
      <c r="FS25" s="62">
        <v>0</v>
      </c>
      <c r="FT25" s="49">
        <v>0</v>
      </c>
      <c r="FU25" s="49">
        <v>0</v>
      </c>
      <c r="FV25" s="49">
        <f t="shared" si="118"/>
        <v>0</v>
      </c>
      <c r="FW25" s="63">
        <v>0</v>
      </c>
      <c r="FY25" s="62">
        <v>0</v>
      </c>
      <c r="FZ25" s="49">
        <v>0</v>
      </c>
      <c r="GA25" s="49">
        <v>0</v>
      </c>
      <c r="GB25" s="49">
        <f t="shared" si="119"/>
        <v>0</v>
      </c>
      <c r="GC25" s="63">
        <v>0</v>
      </c>
      <c r="GE25" s="62">
        <v>0</v>
      </c>
      <c r="GF25" s="49">
        <v>0</v>
      </c>
      <c r="GG25" s="49">
        <v>0</v>
      </c>
      <c r="GH25" s="49">
        <f t="shared" si="120"/>
        <v>0</v>
      </c>
      <c r="GI25" s="63">
        <v>0</v>
      </c>
      <c r="GK25" s="62">
        <v>0</v>
      </c>
      <c r="GL25" s="49">
        <v>0</v>
      </c>
      <c r="GM25" s="49">
        <v>0</v>
      </c>
      <c r="GN25" s="49">
        <f t="shared" si="121"/>
        <v>0</v>
      </c>
      <c r="GO25" s="63">
        <v>0</v>
      </c>
      <c r="GQ25" s="62">
        <v>0</v>
      </c>
      <c r="GR25" s="49">
        <v>0</v>
      </c>
      <c r="GS25" s="49">
        <v>0</v>
      </c>
      <c r="GT25" s="49">
        <f t="shared" si="122"/>
        <v>0</v>
      </c>
      <c r="GU25" s="63">
        <v>0</v>
      </c>
    </row>
    <row r="26" spans="1:203" x14ac:dyDescent="0.25">
      <c r="A26" s="43" t="s">
        <v>28</v>
      </c>
      <c r="B26" s="16">
        <v>350</v>
      </c>
      <c r="C26" s="17">
        <v>1800</v>
      </c>
      <c r="D26" s="53">
        <f t="shared" si="30"/>
        <v>612</v>
      </c>
      <c r="E26" s="56">
        <f t="shared" si="123"/>
        <v>0</v>
      </c>
      <c r="F26" s="53">
        <f t="shared" si="31"/>
        <v>1188</v>
      </c>
      <c r="G26" s="61">
        <v>21</v>
      </c>
      <c r="H26" s="7">
        <v>21</v>
      </c>
      <c r="I26" s="7">
        <v>12</v>
      </c>
      <c r="J26" s="7">
        <v>54</v>
      </c>
      <c r="K26" s="64" t="s">
        <v>164</v>
      </c>
      <c r="M26" s="61">
        <v>50</v>
      </c>
      <c r="N26" s="7">
        <v>123</v>
      </c>
      <c r="O26" s="7">
        <v>250</v>
      </c>
      <c r="P26" s="7">
        <v>423</v>
      </c>
      <c r="Q26" s="64" t="s">
        <v>164</v>
      </c>
      <c r="S26" s="61">
        <v>20</v>
      </c>
      <c r="T26" s="7">
        <v>0</v>
      </c>
      <c r="U26" s="7">
        <v>250</v>
      </c>
      <c r="V26" s="7">
        <v>135</v>
      </c>
      <c r="W26" s="64" t="s">
        <v>164</v>
      </c>
      <c r="Y26" s="61">
        <v>0</v>
      </c>
      <c r="Z26" s="7">
        <v>0</v>
      </c>
      <c r="AA26" s="7">
        <v>0</v>
      </c>
      <c r="AB26" s="7">
        <f t="shared" si="93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94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95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96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97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98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99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100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101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102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103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104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105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106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107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108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109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110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111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112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113"/>
        <v>0</v>
      </c>
      <c r="ES26" s="64">
        <v>0</v>
      </c>
      <c r="EU26" s="61">
        <v>0</v>
      </c>
      <c r="EV26" s="7">
        <v>0</v>
      </c>
      <c r="EW26" s="7">
        <v>0</v>
      </c>
      <c r="EX26" s="7">
        <f t="shared" si="114"/>
        <v>0</v>
      </c>
      <c r="EY26" s="64">
        <v>0</v>
      </c>
      <c r="FA26" s="61">
        <v>0</v>
      </c>
      <c r="FB26" s="7">
        <v>0</v>
      </c>
      <c r="FC26" s="7">
        <v>0</v>
      </c>
      <c r="FD26" s="7">
        <f t="shared" si="115"/>
        <v>0</v>
      </c>
      <c r="FE26" s="64">
        <v>0</v>
      </c>
      <c r="FG26" s="61">
        <v>0</v>
      </c>
      <c r="FH26" s="7">
        <v>0</v>
      </c>
      <c r="FI26" s="7">
        <v>0</v>
      </c>
      <c r="FJ26" s="7">
        <f t="shared" si="116"/>
        <v>0</v>
      </c>
      <c r="FK26" s="64">
        <v>0</v>
      </c>
      <c r="FM26" s="61">
        <v>0</v>
      </c>
      <c r="FN26" s="7">
        <v>0</v>
      </c>
      <c r="FO26" s="7">
        <v>0</v>
      </c>
      <c r="FP26" s="7">
        <f t="shared" si="117"/>
        <v>0</v>
      </c>
      <c r="FQ26" s="64">
        <v>0</v>
      </c>
      <c r="FS26" s="61">
        <v>0</v>
      </c>
      <c r="FT26" s="7">
        <v>0</v>
      </c>
      <c r="FU26" s="7">
        <v>0</v>
      </c>
      <c r="FV26" s="7">
        <f t="shared" si="118"/>
        <v>0</v>
      </c>
      <c r="FW26" s="64">
        <v>0</v>
      </c>
      <c r="FY26" s="61">
        <v>0</v>
      </c>
      <c r="FZ26" s="7">
        <v>0</v>
      </c>
      <c r="GA26" s="7">
        <v>0</v>
      </c>
      <c r="GB26" s="7">
        <f t="shared" si="119"/>
        <v>0</v>
      </c>
      <c r="GC26" s="64">
        <v>0</v>
      </c>
      <c r="GE26" s="61">
        <v>0</v>
      </c>
      <c r="GF26" s="7">
        <v>0</v>
      </c>
      <c r="GG26" s="7">
        <v>0</v>
      </c>
      <c r="GH26" s="7">
        <f t="shared" si="120"/>
        <v>0</v>
      </c>
      <c r="GI26" s="64">
        <v>0</v>
      </c>
      <c r="GK26" s="61">
        <v>0</v>
      </c>
      <c r="GL26" s="7">
        <v>0</v>
      </c>
      <c r="GM26" s="7">
        <v>0</v>
      </c>
      <c r="GN26" s="7">
        <f t="shared" si="121"/>
        <v>0</v>
      </c>
      <c r="GO26" s="64">
        <v>0</v>
      </c>
      <c r="GQ26" s="61">
        <v>0</v>
      </c>
      <c r="GR26" s="7">
        <v>0</v>
      </c>
      <c r="GS26" s="7">
        <v>0</v>
      </c>
      <c r="GT26" s="7">
        <f t="shared" si="122"/>
        <v>0</v>
      </c>
      <c r="GU26" s="64">
        <v>0</v>
      </c>
    </row>
    <row r="27" spans="1:203" x14ac:dyDescent="0.25">
      <c r="A27" s="42" t="s">
        <v>29</v>
      </c>
      <c r="B27" s="9" t="s">
        <v>27</v>
      </c>
      <c r="C27" s="15">
        <v>1800</v>
      </c>
      <c r="D27" s="53">
        <f t="shared" si="30"/>
        <v>612</v>
      </c>
      <c r="E27" s="56">
        <f t="shared" si="123"/>
        <v>0</v>
      </c>
      <c r="F27" s="54">
        <f t="shared" si="31"/>
        <v>1188</v>
      </c>
      <c r="G27" s="62">
        <v>21</v>
      </c>
      <c r="H27" s="49">
        <v>21</v>
      </c>
      <c r="I27" s="49">
        <v>12</v>
      </c>
      <c r="J27" s="49">
        <v>54</v>
      </c>
      <c r="K27" s="63" t="s">
        <v>164</v>
      </c>
      <c r="M27" s="62">
        <v>50</v>
      </c>
      <c r="N27" s="49">
        <v>123</v>
      </c>
      <c r="O27" s="49">
        <v>250</v>
      </c>
      <c r="P27" s="49">
        <v>423</v>
      </c>
      <c r="Q27" s="63" t="s">
        <v>164</v>
      </c>
      <c r="S27" s="62">
        <v>20</v>
      </c>
      <c r="T27" s="49">
        <v>0</v>
      </c>
      <c r="U27" s="49">
        <v>250</v>
      </c>
      <c r="V27" s="49">
        <v>135</v>
      </c>
      <c r="W27" s="63" t="s">
        <v>164</v>
      </c>
      <c r="Y27" s="62">
        <v>0</v>
      </c>
      <c r="Z27" s="49">
        <v>0</v>
      </c>
      <c r="AA27" s="49">
        <v>0</v>
      </c>
      <c r="AB27" s="49">
        <f t="shared" si="93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94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95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96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97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98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99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100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101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102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103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104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105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106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107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108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109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110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111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112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113"/>
        <v>0</v>
      </c>
      <c r="ES27" s="63">
        <v>0</v>
      </c>
      <c r="EU27" s="62">
        <v>0</v>
      </c>
      <c r="EV27" s="49">
        <v>0</v>
      </c>
      <c r="EW27" s="49">
        <v>0</v>
      </c>
      <c r="EX27" s="49">
        <f t="shared" si="114"/>
        <v>0</v>
      </c>
      <c r="EY27" s="63">
        <v>0</v>
      </c>
      <c r="FA27" s="62">
        <v>0</v>
      </c>
      <c r="FB27" s="49">
        <v>0</v>
      </c>
      <c r="FC27" s="49">
        <v>0</v>
      </c>
      <c r="FD27" s="49">
        <f t="shared" si="115"/>
        <v>0</v>
      </c>
      <c r="FE27" s="63">
        <v>0</v>
      </c>
      <c r="FG27" s="62">
        <v>0</v>
      </c>
      <c r="FH27" s="49">
        <v>0</v>
      </c>
      <c r="FI27" s="49">
        <v>0</v>
      </c>
      <c r="FJ27" s="49">
        <f t="shared" si="116"/>
        <v>0</v>
      </c>
      <c r="FK27" s="63">
        <v>0</v>
      </c>
      <c r="FM27" s="62">
        <v>0</v>
      </c>
      <c r="FN27" s="49">
        <v>0</v>
      </c>
      <c r="FO27" s="49">
        <v>0</v>
      </c>
      <c r="FP27" s="49">
        <f t="shared" si="117"/>
        <v>0</v>
      </c>
      <c r="FQ27" s="63">
        <v>0</v>
      </c>
      <c r="FS27" s="62">
        <v>0</v>
      </c>
      <c r="FT27" s="49">
        <v>0</v>
      </c>
      <c r="FU27" s="49">
        <v>0</v>
      </c>
      <c r="FV27" s="49">
        <f t="shared" si="118"/>
        <v>0</v>
      </c>
      <c r="FW27" s="63">
        <v>0</v>
      </c>
      <c r="FY27" s="62">
        <v>0</v>
      </c>
      <c r="FZ27" s="49">
        <v>0</v>
      </c>
      <c r="GA27" s="49">
        <v>0</v>
      </c>
      <c r="GB27" s="49">
        <f t="shared" si="119"/>
        <v>0</v>
      </c>
      <c r="GC27" s="63">
        <v>0</v>
      </c>
      <c r="GE27" s="62">
        <v>0</v>
      </c>
      <c r="GF27" s="49">
        <v>0</v>
      </c>
      <c r="GG27" s="49">
        <v>0</v>
      </c>
      <c r="GH27" s="49">
        <f t="shared" si="120"/>
        <v>0</v>
      </c>
      <c r="GI27" s="63">
        <v>0</v>
      </c>
      <c r="GK27" s="62">
        <v>0</v>
      </c>
      <c r="GL27" s="49">
        <v>0</v>
      </c>
      <c r="GM27" s="49">
        <v>0</v>
      </c>
      <c r="GN27" s="49">
        <f t="shared" si="121"/>
        <v>0</v>
      </c>
      <c r="GO27" s="63">
        <v>0</v>
      </c>
      <c r="GQ27" s="62">
        <v>0</v>
      </c>
      <c r="GR27" s="49">
        <v>0</v>
      </c>
      <c r="GS27" s="49">
        <v>0</v>
      </c>
      <c r="GT27" s="49">
        <f t="shared" si="122"/>
        <v>0</v>
      </c>
      <c r="GU27" s="63">
        <v>0</v>
      </c>
    </row>
    <row r="28" spans="1:203" x14ac:dyDescent="0.25">
      <c r="A28" s="43" t="s">
        <v>30</v>
      </c>
      <c r="B28" s="16">
        <v>350</v>
      </c>
      <c r="C28" s="17">
        <v>1800</v>
      </c>
      <c r="D28" s="53">
        <f t="shared" si="30"/>
        <v>612</v>
      </c>
      <c r="E28" s="56">
        <f t="shared" si="123"/>
        <v>0</v>
      </c>
      <c r="F28" s="53">
        <f t="shared" si="31"/>
        <v>1188</v>
      </c>
      <c r="G28" s="61">
        <v>21</v>
      </c>
      <c r="H28" s="7">
        <v>21</v>
      </c>
      <c r="I28" s="7">
        <v>12</v>
      </c>
      <c r="J28" s="7">
        <v>54</v>
      </c>
      <c r="K28" s="64" t="s">
        <v>164</v>
      </c>
      <c r="M28" s="61">
        <v>50</v>
      </c>
      <c r="N28" s="7">
        <v>123</v>
      </c>
      <c r="O28" s="7">
        <v>250</v>
      </c>
      <c r="P28" s="7">
        <v>423</v>
      </c>
      <c r="Q28" s="64" t="s">
        <v>164</v>
      </c>
      <c r="S28" s="61">
        <v>20</v>
      </c>
      <c r="T28" s="7">
        <v>0</v>
      </c>
      <c r="U28" s="7">
        <v>250</v>
      </c>
      <c r="V28" s="7">
        <v>135</v>
      </c>
      <c r="W28" s="64" t="s">
        <v>164</v>
      </c>
      <c r="Y28" s="61">
        <v>0</v>
      </c>
      <c r="Z28" s="7">
        <v>0</v>
      </c>
      <c r="AA28" s="7">
        <v>0</v>
      </c>
      <c r="AB28" s="7">
        <f t="shared" si="93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94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95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96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97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98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99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100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101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102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103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104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105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106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107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108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109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110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111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112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113"/>
        <v>0</v>
      </c>
      <c r="ES28" s="64">
        <v>0</v>
      </c>
      <c r="EU28" s="61">
        <v>0</v>
      </c>
      <c r="EV28" s="7">
        <v>0</v>
      </c>
      <c r="EW28" s="7">
        <v>0</v>
      </c>
      <c r="EX28" s="7">
        <f t="shared" si="114"/>
        <v>0</v>
      </c>
      <c r="EY28" s="64">
        <v>0</v>
      </c>
      <c r="FA28" s="61">
        <v>0</v>
      </c>
      <c r="FB28" s="7">
        <v>0</v>
      </c>
      <c r="FC28" s="7">
        <v>0</v>
      </c>
      <c r="FD28" s="7">
        <f t="shared" si="115"/>
        <v>0</v>
      </c>
      <c r="FE28" s="64">
        <v>0</v>
      </c>
      <c r="FG28" s="61">
        <v>0</v>
      </c>
      <c r="FH28" s="7">
        <v>0</v>
      </c>
      <c r="FI28" s="7">
        <v>0</v>
      </c>
      <c r="FJ28" s="7">
        <f t="shared" si="116"/>
        <v>0</v>
      </c>
      <c r="FK28" s="64">
        <v>0</v>
      </c>
      <c r="FM28" s="61">
        <v>0</v>
      </c>
      <c r="FN28" s="7">
        <v>0</v>
      </c>
      <c r="FO28" s="7">
        <v>0</v>
      </c>
      <c r="FP28" s="7">
        <f t="shared" si="117"/>
        <v>0</v>
      </c>
      <c r="FQ28" s="64">
        <v>0</v>
      </c>
      <c r="FS28" s="61">
        <v>0</v>
      </c>
      <c r="FT28" s="7">
        <v>0</v>
      </c>
      <c r="FU28" s="7">
        <v>0</v>
      </c>
      <c r="FV28" s="7">
        <f t="shared" si="118"/>
        <v>0</v>
      </c>
      <c r="FW28" s="64">
        <v>0</v>
      </c>
      <c r="FY28" s="61">
        <v>0</v>
      </c>
      <c r="FZ28" s="7">
        <v>0</v>
      </c>
      <c r="GA28" s="7">
        <v>0</v>
      </c>
      <c r="GB28" s="7">
        <f t="shared" si="119"/>
        <v>0</v>
      </c>
      <c r="GC28" s="64">
        <v>0</v>
      </c>
      <c r="GE28" s="61">
        <v>0</v>
      </c>
      <c r="GF28" s="7">
        <v>0</v>
      </c>
      <c r="GG28" s="7">
        <v>0</v>
      </c>
      <c r="GH28" s="7">
        <f t="shared" si="120"/>
        <v>0</v>
      </c>
      <c r="GI28" s="64">
        <v>0</v>
      </c>
      <c r="GK28" s="61">
        <v>0</v>
      </c>
      <c r="GL28" s="7">
        <v>0</v>
      </c>
      <c r="GM28" s="7">
        <v>0</v>
      </c>
      <c r="GN28" s="7">
        <f t="shared" si="121"/>
        <v>0</v>
      </c>
      <c r="GO28" s="64">
        <v>0</v>
      </c>
      <c r="GQ28" s="61">
        <v>0</v>
      </c>
      <c r="GR28" s="7">
        <v>0</v>
      </c>
      <c r="GS28" s="7">
        <v>0</v>
      </c>
      <c r="GT28" s="7">
        <f t="shared" si="122"/>
        <v>0</v>
      </c>
      <c r="GU28" s="64">
        <v>0</v>
      </c>
    </row>
    <row r="29" spans="1:203" x14ac:dyDescent="0.25">
      <c r="A29" s="42" t="s">
        <v>31</v>
      </c>
      <c r="B29" s="9" t="s">
        <v>27</v>
      </c>
      <c r="C29" s="15">
        <v>1800</v>
      </c>
      <c r="D29" s="53">
        <f t="shared" si="30"/>
        <v>612</v>
      </c>
      <c r="E29" s="56">
        <f t="shared" si="123"/>
        <v>0</v>
      </c>
      <c r="F29" s="54">
        <f t="shared" si="31"/>
        <v>1188</v>
      </c>
      <c r="G29" s="62">
        <v>21</v>
      </c>
      <c r="H29" s="49">
        <v>21</v>
      </c>
      <c r="I29" s="49">
        <v>12</v>
      </c>
      <c r="J29" s="49">
        <v>54</v>
      </c>
      <c r="K29" s="63" t="s">
        <v>164</v>
      </c>
      <c r="M29" s="62">
        <v>50</v>
      </c>
      <c r="N29" s="49">
        <v>123</v>
      </c>
      <c r="O29" s="49">
        <v>250</v>
      </c>
      <c r="P29" s="49">
        <v>423</v>
      </c>
      <c r="Q29" s="63" t="s">
        <v>164</v>
      </c>
      <c r="S29" s="62">
        <v>20</v>
      </c>
      <c r="T29" s="49">
        <v>0</v>
      </c>
      <c r="U29" s="49">
        <v>250</v>
      </c>
      <c r="V29" s="49">
        <v>135</v>
      </c>
      <c r="W29" s="63" t="s">
        <v>164</v>
      </c>
      <c r="Y29" s="62">
        <v>0</v>
      </c>
      <c r="Z29" s="49">
        <v>0</v>
      </c>
      <c r="AA29" s="49">
        <v>0</v>
      </c>
      <c r="AB29" s="49">
        <f t="shared" si="93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94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95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96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97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98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99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100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101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102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103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104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105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106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107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108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109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110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111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112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113"/>
        <v>0</v>
      </c>
      <c r="ES29" s="63">
        <v>0</v>
      </c>
      <c r="EU29" s="62">
        <v>0</v>
      </c>
      <c r="EV29" s="49">
        <v>0</v>
      </c>
      <c r="EW29" s="49">
        <v>0</v>
      </c>
      <c r="EX29" s="49">
        <f t="shared" si="114"/>
        <v>0</v>
      </c>
      <c r="EY29" s="63">
        <v>0</v>
      </c>
      <c r="FA29" s="62">
        <v>0</v>
      </c>
      <c r="FB29" s="49">
        <v>0</v>
      </c>
      <c r="FC29" s="49">
        <v>0</v>
      </c>
      <c r="FD29" s="49">
        <f t="shared" si="115"/>
        <v>0</v>
      </c>
      <c r="FE29" s="63">
        <v>0</v>
      </c>
      <c r="FG29" s="62">
        <v>0</v>
      </c>
      <c r="FH29" s="49">
        <v>0</v>
      </c>
      <c r="FI29" s="49">
        <v>0</v>
      </c>
      <c r="FJ29" s="49">
        <f t="shared" si="116"/>
        <v>0</v>
      </c>
      <c r="FK29" s="63">
        <v>0</v>
      </c>
      <c r="FM29" s="62">
        <v>0</v>
      </c>
      <c r="FN29" s="49">
        <v>0</v>
      </c>
      <c r="FO29" s="49">
        <v>0</v>
      </c>
      <c r="FP29" s="49">
        <f t="shared" si="117"/>
        <v>0</v>
      </c>
      <c r="FQ29" s="63">
        <v>0</v>
      </c>
      <c r="FS29" s="62">
        <v>0</v>
      </c>
      <c r="FT29" s="49">
        <v>0</v>
      </c>
      <c r="FU29" s="49">
        <v>0</v>
      </c>
      <c r="FV29" s="49">
        <f t="shared" si="118"/>
        <v>0</v>
      </c>
      <c r="FW29" s="63">
        <v>0</v>
      </c>
      <c r="FY29" s="62">
        <v>0</v>
      </c>
      <c r="FZ29" s="49">
        <v>0</v>
      </c>
      <c r="GA29" s="49">
        <v>0</v>
      </c>
      <c r="GB29" s="49">
        <f t="shared" si="119"/>
        <v>0</v>
      </c>
      <c r="GC29" s="63">
        <v>0</v>
      </c>
      <c r="GE29" s="62">
        <v>0</v>
      </c>
      <c r="GF29" s="49">
        <v>0</v>
      </c>
      <c r="GG29" s="49">
        <v>0</v>
      </c>
      <c r="GH29" s="49">
        <f t="shared" si="120"/>
        <v>0</v>
      </c>
      <c r="GI29" s="63">
        <v>0</v>
      </c>
      <c r="GK29" s="62">
        <v>0</v>
      </c>
      <c r="GL29" s="49">
        <v>0</v>
      </c>
      <c r="GM29" s="49">
        <v>0</v>
      </c>
      <c r="GN29" s="49">
        <f t="shared" si="121"/>
        <v>0</v>
      </c>
      <c r="GO29" s="63">
        <v>0</v>
      </c>
      <c r="GQ29" s="62">
        <v>0</v>
      </c>
      <c r="GR29" s="49">
        <v>0</v>
      </c>
      <c r="GS29" s="49">
        <v>0</v>
      </c>
      <c r="GT29" s="49">
        <f t="shared" si="122"/>
        <v>0</v>
      </c>
      <c r="GU29" s="63">
        <v>0</v>
      </c>
    </row>
    <row r="30" spans="1:203" x14ac:dyDescent="0.25">
      <c r="A30" s="43" t="s">
        <v>32</v>
      </c>
      <c r="B30" s="16">
        <v>350</v>
      </c>
      <c r="C30" s="17">
        <v>1800</v>
      </c>
      <c r="D30" s="53">
        <f t="shared" si="30"/>
        <v>612</v>
      </c>
      <c r="E30" s="56">
        <f t="shared" si="123"/>
        <v>0</v>
      </c>
      <c r="F30" s="53">
        <f t="shared" si="31"/>
        <v>1188</v>
      </c>
      <c r="G30" s="61">
        <v>21</v>
      </c>
      <c r="H30" s="7">
        <v>21</v>
      </c>
      <c r="I30" s="7">
        <v>12</v>
      </c>
      <c r="J30" s="7">
        <v>54</v>
      </c>
      <c r="K30" s="64" t="s">
        <v>164</v>
      </c>
      <c r="M30" s="61">
        <v>50</v>
      </c>
      <c r="N30" s="7">
        <v>123</v>
      </c>
      <c r="O30" s="7">
        <v>250</v>
      </c>
      <c r="P30" s="7">
        <v>423</v>
      </c>
      <c r="Q30" s="64" t="s">
        <v>164</v>
      </c>
      <c r="S30" s="61">
        <v>20</v>
      </c>
      <c r="T30" s="7">
        <v>0</v>
      </c>
      <c r="U30" s="7">
        <v>250</v>
      </c>
      <c r="V30" s="7">
        <v>135</v>
      </c>
      <c r="W30" s="64" t="s">
        <v>164</v>
      </c>
      <c r="Y30" s="61">
        <v>0</v>
      </c>
      <c r="Z30" s="7">
        <v>0</v>
      </c>
      <c r="AA30" s="7">
        <v>0</v>
      </c>
      <c r="AB30" s="7">
        <f t="shared" si="93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94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95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96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97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98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99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100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101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102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103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104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105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106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107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108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109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110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111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112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113"/>
        <v>0</v>
      </c>
      <c r="ES30" s="64">
        <v>0</v>
      </c>
      <c r="EU30" s="61">
        <v>0</v>
      </c>
      <c r="EV30" s="7">
        <v>0</v>
      </c>
      <c r="EW30" s="7">
        <v>0</v>
      </c>
      <c r="EX30" s="7">
        <f t="shared" si="114"/>
        <v>0</v>
      </c>
      <c r="EY30" s="64">
        <v>0</v>
      </c>
      <c r="FA30" s="61">
        <v>0</v>
      </c>
      <c r="FB30" s="7">
        <v>0</v>
      </c>
      <c r="FC30" s="7">
        <v>0</v>
      </c>
      <c r="FD30" s="7">
        <f t="shared" si="115"/>
        <v>0</v>
      </c>
      <c r="FE30" s="64">
        <v>0</v>
      </c>
      <c r="FG30" s="61">
        <v>0</v>
      </c>
      <c r="FH30" s="7">
        <v>0</v>
      </c>
      <c r="FI30" s="7">
        <v>0</v>
      </c>
      <c r="FJ30" s="7">
        <f t="shared" si="116"/>
        <v>0</v>
      </c>
      <c r="FK30" s="64">
        <v>0</v>
      </c>
      <c r="FM30" s="61">
        <v>0</v>
      </c>
      <c r="FN30" s="7">
        <v>0</v>
      </c>
      <c r="FO30" s="7">
        <v>0</v>
      </c>
      <c r="FP30" s="7">
        <f t="shared" si="117"/>
        <v>0</v>
      </c>
      <c r="FQ30" s="64">
        <v>0</v>
      </c>
      <c r="FS30" s="61">
        <v>0</v>
      </c>
      <c r="FT30" s="7">
        <v>0</v>
      </c>
      <c r="FU30" s="7">
        <v>0</v>
      </c>
      <c r="FV30" s="7">
        <f t="shared" si="118"/>
        <v>0</v>
      </c>
      <c r="FW30" s="64">
        <v>0</v>
      </c>
      <c r="FY30" s="61">
        <v>0</v>
      </c>
      <c r="FZ30" s="7">
        <v>0</v>
      </c>
      <c r="GA30" s="7">
        <v>0</v>
      </c>
      <c r="GB30" s="7">
        <f t="shared" si="119"/>
        <v>0</v>
      </c>
      <c r="GC30" s="64">
        <v>0</v>
      </c>
      <c r="GE30" s="61">
        <v>0</v>
      </c>
      <c r="GF30" s="7">
        <v>0</v>
      </c>
      <c r="GG30" s="7">
        <v>0</v>
      </c>
      <c r="GH30" s="7">
        <f t="shared" si="120"/>
        <v>0</v>
      </c>
      <c r="GI30" s="64">
        <v>0</v>
      </c>
      <c r="GK30" s="61">
        <v>0</v>
      </c>
      <c r="GL30" s="7">
        <v>0</v>
      </c>
      <c r="GM30" s="7">
        <v>0</v>
      </c>
      <c r="GN30" s="7">
        <f t="shared" si="121"/>
        <v>0</v>
      </c>
      <c r="GO30" s="64">
        <v>0</v>
      </c>
      <c r="GQ30" s="61">
        <v>0</v>
      </c>
      <c r="GR30" s="7">
        <v>0</v>
      </c>
      <c r="GS30" s="7">
        <v>0</v>
      </c>
      <c r="GT30" s="7">
        <f t="shared" si="122"/>
        <v>0</v>
      </c>
      <c r="GU30" s="64">
        <v>0</v>
      </c>
    </row>
    <row r="31" spans="1:203" x14ac:dyDescent="0.25">
      <c r="A31" s="42" t="s">
        <v>33</v>
      </c>
      <c r="B31" s="9" t="s">
        <v>27</v>
      </c>
      <c r="C31" s="15">
        <v>1800</v>
      </c>
      <c r="D31" s="53">
        <f t="shared" si="30"/>
        <v>612</v>
      </c>
      <c r="E31" s="56">
        <f t="shared" si="123"/>
        <v>0</v>
      </c>
      <c r="F31" s="54">
        <f t="shared" si="31"/>
        <v>1188</v>
      </c>
      <c r="G31" s="62">
        <v>21</v>
      </c>
      <c r="H31" s="49">
        <v>21</v>
      </c>
      <c r="I31" s="49">
        <v>12</v>
      </c>
      <c r="J31" s="49">
        <v>54</v>
      </c>
      <c r="K31" s="63" t="s">
        <v>164</v>
      </c>
      <c r="M31" s="62">
        <v>50</v>
      </c>
      <c r="N31" s="49">
        <v>123</v>
      </c>
      <c r="O31" s="49">
        <v>250</v>
      </c>
      <c r="P31" s="49">
        <v>423</v>
      </c>
      <c r="Q31" s="63" t="s">
        <v>164</v>
      </c>
      <c r="S31" s="62">
        <v>20</v>
      </c>
      <c r="T31" s="49">
        <v>0</v>
      </c>
      <c r="U31" s="49">
        <v>250</v>
      </c>
      <c r="V31" s="49">
        <v>135</v>
      </c>
      <c r="W31" s="63" t="s">
        <v>164</v>
      </c>
      <c r="Y31" s="62">
        <v>0</v>
      </c>
      <c r="Z31" s="49">
        <v>0</v>
      </c>
      <c r="AA31" s="49">
        <v>0</v>
      </c>
      <c r="AB31" s="49">
        <f t="shared" si="93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94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95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96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97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98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99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100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101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102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103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104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105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106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107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108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109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110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111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112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113"/>
        <v>0</v>
      </c>
      <c r="ES31" s="63">
        <v>0</v>
      </c>
      <c r="EU31" s="62">
        <v>0</v>
      </c>
      <c r="EV31" s="49">
        <v>0</v>
      </c>
      <c r="EW31" s="49">
        <v>0</v>
      </c>
      <c r="EX31" s="49">
        <f t="shared" si="114"/>
        <v>0</v>
      </c>
      <c r="EY31" s="63">
        <v>0</v>
      </c>
      <c r="FA31" s="62">
        <v>0</v>
      </c>
      <c r="FB31" s="49">
        <v>0</v>
      </c>
      <c r="FC31" s="49">
        <v>0</v>
      </c>
      <c r="FD31" s="49">
        <f t="shared" si="115"/>
        <v>0</v>
      </c>
      <c r="FE31" s="63">
        <v>0</v>
      </c>
      <c r="FG31" s="62">
        <v>0</v>
      </c>
      <c r="FH31" s="49">
        <v>0</v>
      </c>
      <c r="FI31" s="49">
        <v>0</v>
      </c>
      <c r="FJ31" s="49">
        <f t="shared" si="116"/>
        <v>0</v>
      </c>
      <c r="FK31" s="63">
        <v>0</v>
      </c>
      <c r="FM31" s="62">
        <v>0</v>
      </c>
      <c r="FN31" s="49">
        <v>0</v>
      </c>
      <c r="FO31" s="49">
        <v>0</v>
      </c>
      <c r="FP31" s="49">
        <f t="shared" si="117"/>
        <v>0</v>
      </c>
      <c r="FQ31" s="63">
        <v>0</v>
      </c>
      <c r="FS31" s="62">
        <v>0</v>
      </c>
      <c r="FT31" s="49">
        <v>0</v>
      </c>
      <c r="FU31" s="49">
        <v>0</v>
      </c>
      <c r="FV31" s="49">
        <f t="shared" si="118"/>
        <v>0</v>
      </c>
      <c r="FW31" s="63">
        <v>0</v>
      </c>
      <c r="FY31" s="62">
        <v>0</v>
      </c>
      <c r="FZ31" s="49">
        <v>0</v>
      </c>
      <c r="GA31" s="49">
        <v>0</v>
      </c>
      <c r="GB31" s="49">
        <f t="shared" si="119"/>
        <v>0</v>
      </c>
      <c r="GC31" s="63">
        <v>0</v>
      </c>
      <c r="GE31" s="62">
        <v>0</v>
      </c>
      <c r="GF31" s="49">
        <v>0</v>
      </c>
      <c r="GG31" s="49">
        <v>0</v>
      </c>
      <c r="GH31" s="49">
        <f t="shared" si="120"/>
        <v>0</v>
      </c>
      <c r="GI31" s="63">
        <v>0</v>
      </c>
      <c r="GK31" s="62">
        <v>0</v>
      </c>
      <c r="GL31" s="49">
        <v>0</v>
      </c>
      <c r="GM31" s="49">
        <v>0</v>
      </c>
      <c r="GN31" s="49">
        <f t="shared" si="121"/>
        <v>0</v>
      </c>
      <c r="GO31" s="63">
        <v>0</v>
      </c>
      <c r="GQ31" s="62">
        <v>0</v>
      </c>
      <c r="GR31" s="49">
        <v>0</v>
      </c>
      <c r="GS31" s="49">
        <v>0</v>
      </c>
      <c r="GT31" s="49">
        <f t="shared" si="122"/>
        <v>0</v>
      </c>
      <c r="GU31" s="63">
        <v>0</v>
      </c>
    </row>
    <row r="32" spans="1:203" x14ac:dyDescent="0.25">
      <c r="A32" s="43" t="s">
        <v>34</v>
      </c>
      <c r="B32" s="16">
        <v>350</v>
      </c>
      <c r="C32" s="17">
        <v>1800</v>
      </c>
      <c r="D32" s="53">
        <f t="shared" si="30"/>
        <v>612</v>
      </c>
      <c r="E32" s="56">
        <f t="shared" si="123"/>
        <v>0</v>
      </c>
      <c r="F32" s="53">
        <f t="shared" si="31"/>
        <v>1188</v>
      </c>
      <c r="G32" s="61">
        <v>21</v>
      </c>
      <c r="H32" s="7">
        <v>21</v>
      </c>
      <c r="I32" s="7">
        <v>12</v>
      </c>
      <c r="J32" s="7">
        <v>54</v>
      </c>
      <c r="K32" s="64" t="s">
        <v>164</v>
      </c>
      <c r="M32" s="61">
        <v>50</v>
      </c>
      <c r="N32" s="7">
        <v>123</v>
      </c>
      <c r="O32" s="7">
        <v>250</v>
      </c>
      <c r="P32" s="7">
        <v>423</v>
      </c>
      <c r="Q32" s="64" t="s">
        <v>164</v>
      </c>
      <c r="S32" s="61">
        <v>20</v>
      </c>
      <c r="T32" s="7">
        <v>0</v>
      </c>
      <c r="U32" s="7">
        <v>250</v>
      </c>
      <c r="V32" s="7">
        <v>135</v>
      </c>
      <c r="W32" s="64" t="s">
        <v>164</v>
      </c>
      <c r="Y32" s="61">
        <v>0</v>
      </c>
      <c r="Z32" s="7">
        <v>0</v>
      </c>
      <c r="AA32" s="7">
        <v>0</v>
      </c>
      <c r="AB32" s="7">
        <f t="shared" si="93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94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95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96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97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98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99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100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101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102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103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104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105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106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107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108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109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110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111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112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113"/>
        <v>0</v>
      </c>
      <c r="ES32" s="64">
        <v>0</v>
      </c>
      <c r="EU32" s="61">
        <v>0</v>
      </c>
      <c r="EV32" s="7">
        <v>0</v>
      </c>
      <c r="EW32" s="7">
        <v>0</v>
      </c>
      <c r="EX32" s="7">
        <f t="shared" si="114"/>
        <v>0</v>
      </c>
      <c r="EY32" s="64">
        <v>0</v>
      </c>
      <c r="FA32" s="61">
        <v>0</v>
      </c>
      <c r="FB32" s="7">
        <v>0</v>
      </c>
      <c r="FC32" s="7">
        <v>0</v>
      </c>
      <c r="FD32" s="7">
        <f t="shared" si="115"/>
        <v>0</v>
      </c>
      <c r="FE32" s="64">
        <v>0</v>
      </c>
      <c r="FG32" s="61">
        <v>0</v>
      </c>
      <c r="FH32" s="7">
        <v>0</v>
      </c>
      <c r="FI32" s="7">
        <v>0</v>
      </c>
      <c r="FJ32" s="7">
        <f t="shared" si="116"/>
        <v>0</v>
      </c>
      <c r="FK32" s="64">
        <v>0</v>
      </c>
      <c r="FM32" s="61">
        <v>0</v>
      </c>
      <c r="FN32" s="7">
        <v>0</v>
      </c>
      <c r="FO32" s="7">
        <v>0</v>
      </c>
      <c r="FP32" s="7">
        <f t="shared" si="117"/>
        <v>0</v>
      </c>
      <c r="FQ32" s="64">
        <v>0</v>
      </c>
      <c r="FS32" s="61">
        <v>0</v>
      </c>
      <c r="FT32" s="7">
        <v>0</v>
      </c>
      <c r="FU32" s="7">
        <v>0</v>
      </c>
      <c r="FV32" s="7">
        <f t="shared" si="118"/>
        <v>0</v>
      </c>
      <c r="FW32" s="64">
        <v>0</v>
      </c>
      <c r="FY32" s="61">
        <v>0</v>
      </c>
      <c r="FZ32" s="7">
        <v>0</v>
      </c>
      <c r="GA32" s="7">
        <v>0</v>
      </c>
      <c r="GB32" s="7">
        <f t="shared" si="119"/>
        <v>0</v>
      </c>
      <c r="GC32" s="64">
        <v>0</v>
      </c>
      <c r="GE32" s="61">
        <v>0</v>
      </c>
      <c r="GF32" s="7">
        <v>0</v>
      </c>
      <c r="GG32" s="7">
        <v>0</v>
      </c>
      <c r="GH32" s="7">
        <f t="shared" si="120"/>
        <v>0</v>
      </c>
      <c r="GI32" s="64">
        <v>0</v>
      </c>
      <c r="GK32" s="61">
        <v>0</v>
      </c>
      <c r="GL32" s="7">
        <v>0</v>
      </c>
      <c r="GM32" s="7">
        <v>0</v>
      </c>
      <c r="GN32" s="7">
        <f t="shared" si="121"/>
        <v>0</v>
      </c>
      <c r="GO32" s="64">
        <v>0</v>
      </c>
      <c r="GQ32" s="61">
        <v>0</v>
      </c>
      <c r="GR32" s="7">
        <v>0</v>
      </c>
      <c r="GS32" s="7">
        <v>0</v>
      </c>
      <c r="GT32" s="7">
        <f t="shared" si="122"/>
        <v>0</v>
      </c>
      <c r="GU32" s="64">
        <v>0</v>
      </c>
    </row>
    <row r="33" spans="1:203" x14ac:dyDescent="0.25">
      <c r="A33" s="42" t="s">
        <v>35</v>
      </c>
      <c r="B33" s="18">
        <v>350</v>
      </c>
      <c r="C33" s="15">
        <v>1800</v>
      </c>
      <c r="D33" s="53">
        <f t="shared" si="30"/>
        <v>612</v>
      </c>
      <c r="E33" s="56">
        <f t="shared" si="123"/>
        <v>0</v>
      </c>
      <c r="F33" s="54">
        <f t="shared" si="31"/>
        <v>1188</v>
      </c>
      <c r="G33" s="62">
        <v>21</v>
      </c>
      <c r="H33" s="49">
        <v>21</v>
      </c>
      <c r="I33" s="49">
        <v>12</v>
      </c>
      <c r="J33" s="49">
        <v>54</v>
      </c>
      <c r="K33" s="63" t="s">
        <v>164</v>
      </c>
      <c r="M33" s="62">
        <v>50</v>
      </c>
      <c r="N33" s="49">
        <v>123</v>
      </c>
      <c r="O33" s="49">
        <v>250</v>
      </c>
      <c r="P33" s="49">
        <v>423</v>
      </c>
      <c r="Q33" s="63" t="s">
        <v>164</v>
      </c>
      <c r="S33" s="62">
        <v>20</v>
      </c>
      <c r="T33" s="49">
        <v>0</v>
      </c>
      <c r="U33" s="49">
        <v>250</v>
      </c>
      <c r="V33" s="49">
        <v>135</v>
      </c>
      <c r="W33" s="63" t="s">
        <v>164</v>
      </c>
      <c r="Y33" s="62">
        <v>0</v>
      </c>
      <c r="Z33" s="49">
        <v>0</v>
      </c>
      <c r="AA33" s="49">
        <v>0</v>
      </c>
      <c r="AB33" s="49">
        <f t="shared" si="93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94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95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96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97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98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99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100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101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102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103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104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105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106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107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108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109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110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111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112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113"/>
        <v>0</v>
      </c>
      <c r="ES33" s="63">
        <v>0</v>
      </c>
      <c r="EU33" s="62">
        <v>0</v>
      </c>
      <c r="EV33" s="49">
        <v>0</v>
      </c>
      <c r="EW33" s="49">
        <v>0</v>
      </c>
      <c r="EX33" s="49">
        <f t="shared" si="114"/>
        <v>0</v>
      </c>
      <c r="EY33" s="63">
        <v>0</v>
      </c>
      <c r="FA33" s="62">
        <v>0</v>
      </c>
      <c r="FB33" s="49">
        <v>0</v>
      </c>
      <c r="FC33" s="49">
        <v>0</v>
      </c>
      <c r="FD33" s="49">
        <f t="shared" si="115"/>
        <v>0</v>
      </c>
      <c r="FE33" s="63">
        <v>0</v>
      </c>
      <c r="FG33" s="62">
        <v>0</v>
      </c>
      <c r="FH33" s="49">
        <v>0</v>
      </c>
      <c r="FI33" s="49">
        <v>0</v>
      </c>
      <c r="FJ33" s="49">
        <f t="shared" si="116"/>
        <v>0</v>
      </c>
      <c r="FK33" s="63">
        <v>0</v>
      </c>
      <c r="FM33" s="62">
        <v>0</v>
      </c>
      <c r="FN33" s="49">
        <v>0</v>
      </c>
      <c r="FO33" s="49">
        <v>0</v>
      </c>
      <c r="FP33" s="49">
        <f t="shared" si="117"/>
        <v>0</v>
      </c>
      <c r="FQ33" s="63">
        <v>0</v>
      </c>
      <c r="FS33" s="62">
        <v>0</v>
      </c>
      <c r="FT33" s="49">
        <v>0</v>
      </c>
      <c r="FU33" s="49">
        <v>0</v>
      </c>
      <c r="FV33" s="49">
        <f t="shared" si="118"/>
        <v>0</v>
      </c>
      <c r="FW33" s="63">
        <v>0</v>
      </c>
      <c r="FY33" s="62">
        <v>0</v>
      </c>
      <c r="FZ33" s="49">
        <v>0</v>
      </c>
      <c r="GA33" s="49">
        <v>0</v>
      </c>
      <c r="GB33" s="49">
        <f t="shared" si="119"/>
        <v>0</v>
      </c>
      <c r="GC33" s="63">
        <v>0</v>
      </c>
      <c r="GE33" s="62">
        <v>0</v>
      </c>
      <c r="GF33" s="49">
        <v>0</v>
      </c>
      <c r="GG33" s="49">
        <v>0</v>
      </c>
      <c r="GH33" s="49">
        <f t="shared" si="120"/>
        <v>0</v>
      </c>
      <c r="GI33" s="63">
        <v>0</v>
      </c>
      <c r="GK33" s="62">
        <v>0</v>
      </c>
      <c r="GL33" s="49">
        <v>0</v>
      </c>
      <c r="GM33" s="49">
        <v>0</v>
      </c>
      <c r="GN33" s="49">
        <f t="shared" si="121"/>
        <v>0</v>
      </c>
      <c r="GO33" s="63">
        <v>0</v>
      </c>
      <c r="GQ33" s="62">
        <v>0</v>
      </c>
      <c r="GR33" s="49">
        <v>0</v>
      </c>
      <c r="GS33" s="49">
        <v>0</v>
      </c>
      <c r="GT33" s="49">
        <f t="shared" si="122"/>
        <v>0</v>
      </c>
      <c r="GU33" s="63">
        <v>0</v>
      </c>
    </row>
    <row r="34" spans="1:203" x14ac:dyDescent="0.25">
      <c r="A34" s="43" t="s">
        <v>36</v>
      </c>
      <c r="B34" s="16">
        <v>350</v>
      </c>
      <c r="C34" s="17">
        <v>1800</v>
      </c>
      <c r="D34" s="53">
        <f t="shared" si="30"/>
        <v>612</v>
      </c>
      <c r="E34" s="56">
        <f t="shared" si="123"/>
        <v>0</v>
      </c>
      <c r="F34" s="53">
        <f t="shared" si="31"/>
        <v>1188</v>
      </c>
      <c r="G34" s="61">
        <v>21</v>
      </c>
      <c r="H34" s="7">
        <v>21</v>
      </c>
      <c r="I34" s="7">
        <v>12</v>
      </c>
      <c r="J34" s="7">
        <v>54</v>
      </c>
      <c r="K34" s="64" t="s">
        <v>164</v>
      </c>
      <c r="M34" s="61">
        <v>50</v>
      </c>
      <c r="N34" s="7">
        <v>123</v>
      </c>
      <c r="O34" s="7">
        <v>250</v>
      </c>
      <c r="P34" s="7">
        <v>423</v>
      </c>
      <c r="Q34" s="64" t="s">
        <v>164</v>
      </c>
      <c r="S34" s="61">
        <v>20</v>
      </c>
      <c r="T34" s="7">
        <v>0</v>
      </c>
      <c r="U34" s="7">
        <v>250</v>
      </c>
      <c r="V34" s="7">
        <v>135</v>
      </c>
      <c r="W34" s="64" t="s">
        <v>164</v>
      </c>
      <c r="Y34" s="61">
        <v>0</v>
      </c>
      <c r="Z34" s="7">
        <v>0</v>
      </c>
      <c r="AA34" s="7">
        <v>0</v>
      </c>
      <c r="AB34" s="7">
        <f t="shared" si="93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94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95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96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97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98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99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100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101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102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103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104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105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106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107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108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109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110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111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112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113"/>
        <v>0</v>
      </c>
      <c r="ES34" s="64">
        <v>0</v>
      </c>
      <c r="EU34" s="61">
        <v>0</v>
      </c>
      <c r="EV34" s="7">
        <v>0</v>
      </c>
      <c r="EW34" s="7">
        <v>0</v>
      </c>
      <c r="EX34" s="7">
        <f t="shared" si="114"/>
        <v>0</v>
      </c>
      <c r="EY34" s="64">
        <v>0</v>
      </c>
      <c r="FA34" s="61">
        <v>0</v>
      </c>
      <c r="FB34" s="7">
        <v>0</v>
      </c>
      <c r="FC34" s="7">
        <v>0</v>
      </c>
      <c r="FD34" s="7">
        <f t="shared" si="115"/>
        <v>0</v>
      </c>
      <c r="FE34" s="64">
        <v>0</v>
      </c>
      <c r="FG34" s="61">
        <v>0</v>
      </c>
      <c r="FH34" s="7">
        <v>0</v>
      </c>
      <c r="FI34" s="7">
        <v>0</v>
      </c>
      <c r="FJ34" s="7">
        <f t="shared" si="116"/>
        <v>0</v>
      </c>
      <c r="FK34" s="64">
        <v>0</v>
      </c>
      <c r="FM34" s="61">
        <v>0</v>
      </c>
      <c r="FN34" s="7">
        <v>0</v>
      </c>
      <c r="FO34" s="7">
        <v>0</v>
      </c>
      <c r="FP34" s="7">
        <f t="shared" si="117"/>
        <v>0</v>
      </c>
      <c r="FQ34" s="64">
        <v>0</v>
      </c>
      <c r="FS34" s="61">
        <v>0</v>
      </c>
      <c r="FT34" s="7">
        <v>0</v>
      </c>
      <c r="FU34" s="7">
        <v>0</v>
      </c>
      <c r="FV34" s="7">
        <f t="shared" si="118"/>
        <v>0</v>
      </c>
      <c r="FW34" s="64">
        <v>0</v>
      </c>
      <c r="FY34" s="61">
        <v>0</v>
      </c>
      <c r="FZ34" s="7">
        <v>0</v>
      </c>
      <c r="GA34" s="7">
        <v>0</v>
      </c>
      <c r="GB34" s="7">
        <f t="shared" si="119"/>
        <v>0</v>
      </c>
      <c r="GC34" s="64">
        <v>0</v>
      </c>
      <c r="GE34" s="61">
        <v>0</v>
      </c>
      <c r="GF34" s="7">
        <v>0</v>
      </c>
      <c r="GG34" s="7">
        <v>0</v>
      </c>
      <c r="GH34" s="7">
        <f t="shared" si="120"/>
        <v>0</v>
      </c>
      <c r="GI34" s="64">
        <v>0</v>
      </c>
      <c r="GK34" s="61">
        <v>0</v>
      </c>
      <c r="GL34" s="7">
        <v>0</v>
      </c>
      <c r="GM34" s="7">
        <v>0</v>
      </c>
      <c r="GN34" s="7">
        <f t="shared" si="121"/>
        <v>0</v>
      </c>
      <c r="GO34" s="64">
        <v>0</v>
      </c>
      <c r="GQ34" s="61">
        <v>0</v>
      </c>
      <c r="GR34" s="7">
        <v>0</v>
      </c>
      <c r="GS34" s="7">
        <v>0</v>
      </c>
      <c r="GT34" s="7">
        <f t="shared" si="122"/>
        <v>0</v>
      </c>
      <c r="GU34" s="64">
        <v>0</v>
      </c>
    </row>
    <row r="35" spans="1:203" x14ac:dyDescent="0.25">
      <c r="A35" s="42" t="s">
        <v>37</v>
      </c>
      <c r="B35" s="18">
        <v>350</v>
      </c>
      <c r="C35" s="15">
        <v>1800</v>
      </c>
      <c r="D35" s="53">
        <f t="shared" si="30"/>
        <v>612</v>
      </c>
      <c r="E35" s="56">
        <f t="shared" si="123"/>
        <v>0</v>
      </c>
      <c r="F35" s="54">
        <f t="shared" si="31"/>
        <v>1188</v>
      </c>
      <c r="G35" s="62">
        <v>21</v>
      </c>
      <c r="H35" s="49">
        <v>21</v>
      </c>
      <c r="I35" s="49">
        <v>12</v>
      </c>
      <c r="J35" s="49">
        <v>54</v>
      </c>
      <c r="K35" s="63" t="s">
        <v>164</v>
      </c>
      <c r="M35" s="62">
        <v>50</v>
      </c>
      <c r="N35" s="49">
        <v>123</v>
      </c>
      <c r="O35" s="49">
        <v>250</v>
      </c>
      <c r="P35" s="49">
        <v>423</v>
      </c>
      <c r="Q35" s="63" t="s">
        <v>164</v>
      </c>
      <c r="S35" s="62">
        <v>20</v>
      </c>
      <c r="T35" s="49">
        <v>0</v>
      </c>
      <c r="U35" s="49">
        <v>250</v>
      </c>
      <c r="V35" s="49">
        <v>135</v>
      </c>
      <c r="W35" s="63" t="s">
        <v>164</v>
      </c>
      <c r="Y35" s="62">
        <v>0</v>
      </c>
      <c r="Z35" s="49">
        <v>0</v>
      </c>
      <c r="AA35" s="49">
        <v>0</v>
      </c>
      <c r="AB35" s="49">
        <f t="shared" si="93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94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95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96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97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98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99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100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101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102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103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104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105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106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107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108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109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110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111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112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113"/>
        <v>0</v>
      </c>
      <c r="ES35" s="63">
        <v>0</v>
      </c>
      <c r="EU35" s="62">
        <v>0</v>
      </c>
      <c r="EV35" s="49">
        <v>0</v>
      </c>
      <c r="EW35" s="49">
        <v>0</v>
      </c>
      <c r="EX35" s="49">
        <f t="shared" si="114"/>
        <v>0</v>
      </c>
      <c r="EY35" s="63">
        <v>0</v>
      </c>
      <c r="FA35" s="62">
        <v>0</v>
      </c>
      <c r="FB35" s="49">
        <v>0</v>
      </c>
      <c r="FC35" s="49">
        <v>0</v>
      </c>
      <c r="FD35" s="49">
        <f t="shared" si="115"/>
        <v>0</v>
      </c>
      <c r="FE35" s="63">
        <v>0</v>
      </c>
      <c r="FG35" s="62">
        <v>0</v>
      </c>
      <c r="FH35" s="49">
        <v>0</v>
      </c>
      <c r="FI35" s="49">
        <v>0</v>
      </c>
      <c r="FJ35" s="49">
        <f t="shared" si="116"/>
        <v>0</v>
      </c>
      <c r="FK35" s="63">
        <v>0</v>
      </c>
      <c r="FM35" s="62">
        <v>0</v>
      </c>
      <c r="FN35" s="49">
        <v>0</v>
      </c>
      <c r="FO35" s="49">
        <v>0</v>
      </c>
      <c r="FP35" s="49">
        <f t="shared" si="117"/>
        <v>0</v>
      </c>
      <c r="FQ35" s="63">
        <v>0</v>
      </c>
      <c r="FS35" s="62">
        <v>0</v>
      </c>
      <c r="FT35" s="49">
        <v>0</v>
      </c>
      <c r="FU35" s="49">
        <v>0</v>
      </c>
      <c r="FV35" s="49">
        <f t="shared" si="118"/>
        <v>0</v>
      </c>
      <c r="FW35" s="63">
        <v>0</v>
      </c>
      <c r="FY35" s="62">
        <v>0</v>
      </c>
      <c r="FZ35" s="49">
        <v>0</v>
      </c>
      <c r="GA35" s="49">
        <v>0</v>
      </c>
      <c r="GB35" s="49">
        <f t="shared" si="119"/>
        <v>0</v>
      </c>
      <c r="GC35" s="63">
        <v>0</v>
      </c>
      <c r="GE35" s="62">
        <v>0</v>
      </c>
      <c r="GF35" s="49">
        <v>0</v>
      </c>
      <c r="GG35" s="49">
        <v>0</v>
      </c>
      <c r="GH35" s="49">
        <f t="shared" si="120"/>
        <v>0</v>
      </c>
      <c r="GI35" s="63">
        <v>0</v>
      </c>
      <c r="GK35" s="62">
        <v>0</v>
      </c>
      <c r="GL35" s="49">
        <v>0</v>
      </c>
      <c r="GM35" s="49">
        <v>0</v>
      </c>
      <c r="GN35" s="49">
        <f t="shared" si="121"/>
        <v>0</v>
      </c>
      <c r="GO35" s="63">
        <v>0</v>
      </c>
      <c r="GQ35" s="62">
        <v>0</v>
      </c>
      <c r="GR35" s="49">
        <v>0</v>
      </c>
      <c r="GS35" s="49">
        <v>0</v>
      </c>
      <c r="GT35" s="49">
        <f t="shared" si="122"/>
        <v>0</v>
      </c>
      <c r="GU35" s="63">
        <v>0</v>
      </c>
    </row>
    <row r="36" spans="1:203" x14ac:dyDescent="0.25">
      <c r="A36" s="44" t="s">
        <v>38</v>
      </c>
      <c r="B36" s="16">
        <v>350</v>
      </c>
      <c r="C36" s="17">
        <v>1800</v>
      </c>
      <c r="D36" s="53">
        <f t="shared" si="30"/>
        <v>612</v>
      </c>
      <c r="E36" s="56">
        <f t="shared" si="123"/>
        <v>0</v>
      </c>
      <c r="F36" s="53">
        <f t="shared" si="31"/>
        <v>1188</v>
      </c>
      <c r="G36" s="61">
        <v>21</v>
      </c>
      <c r="H36" s="7">
        <v>21</v>
      </c>
      <c r="I36" s="7">
        <v>12</v>
      </c>
      <c r="J36" s="7">
        <v>54</v>
      </c>
      <c r="K36" s="64" t="s">
        <v>164</v>
      </c>
      <c r="M36" s="61">
        <v>50</v>
      </c>
      <c r="N36" s="7">
        <v>123</v>
      </c>
      <c r="O36" s="7">
        <v>250</v>
      </c>
      <c r="P36" s="7">
        <v>423</v>
      </c>
      <c r="Q36" s="64" t="s">
        <v>164</v>
      </c>
      <c r="S36" s="61">
        <v>20</v>
      </c>
      <c r="T36" s="7">
        <v>0</v>
      </c>
      <c r="U36" s="7">
        <v>250</v>
      </c>
      <c r="V36" s="7">
        <v>135</v>
      </c>
      <c r="W36" s="64" t="s">
        <v>164</v>
      </c>
      <c r="Y36" s="61">
        <v>0</v>
      </c>
      <c r="Z36" s="7">
        <v>0</v>
      </c>
      <c r="AA36" s="7">
        <v>0</v>
      </c>
      <c r="AB36" s="7">
        <f t="shared" si="93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94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95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96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97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98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99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100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101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102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103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104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105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106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107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108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109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110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111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112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113"/>
        <v>0</v>
      </c>
      <c r="ES36" s="64">
        <v>0</v>
      </c>
      <c r="EU36" s="61">
        <v>0</v>
      </c>
      <c r="EV36" s="7">
        <v>0</v>
      </c>
      <c r="EW36" s="7">
        <v>0</v>
      </c>
      <c r="EX36" s="7">
        <f t="shared" si="114"/>
        <v>0</v>
      </c>
      <c r="EY36" s="64">
        <v>0</v>
      </c>
      <c r="FA36" s="61">
        <v>0</v>
      </c>
      <c r="FB36" s="7">
        <v>0</v>
      </c>
      <c r="FC36" s="7">
        <v>0</v>
      </c>
      <c r="FD36" s="7">
        <f t="shared" si="115"/>
        <v>0</v>
      </c>
      <c r="FE36" s="64">
        <v>0</v>
      </c>
      <c r="FG36" s="61">
        <v>0</v>
      </c>
      <c r="FH36" s="7">
        <v>0</v>
      </c>
      <c r="FI36" s="7">
        <v>0</v>
      </c>
      <c r="FJ36" s="7">
        <f t="shared" si="116"/>
        <v>0</v>
      </c>
      <c r="FK36" s="64">
        <v>0</v>
      </c>
      <c r="FM36" s="61">
        <v>0</v>
      </c>
      <c r="FN36" s="7">
        <v>0</v>
      </c>
      <c r="FO36" s="7">
        <v>0</v>
      </c>
      <c r="FP36" s="7">
        <f t="shared" si="117"/>
        <v>0</v>
      </c>
      <c r="FQ36" s="64">
        <v>0</v>
      </c>
      <c r="FS36" s="61">
        <v>0</v>
      </c>
      <c r="FT36" s="7">
        <v>0</v>
      </c>
      <c r="FU36" s="7">
        <v>0</v>
      </c>
      <c r="FV36" s="7">
        <f t="shared" si="118"/>
        <v>0</v>
      </c>
      <c r="FW36" s="64">
        <v>0</v>
      </c>
      <c r="FY36" s="61">
        <v>0</v>
      </c>
      <c r="FZ36" s="7">
        <v>0</v>
      </c>
      <c r="GA36" s="7">
        <v>0</v>
      </c>
      <c r="GB36" s="7">
        <f t="shared" si="119"/>
        <v>0</v>
      </c>
      <c r="GC36" s="64">
        <v>0</v>
      </c>
      <c r="GE36" s="61">
        <v>0</v>
      </c>
      <c r="GF36" s="7">
        <v>0</v>
      </c>
      <c r="GG36" s="7">
        <v>0</v>
      </c>
      <c r="GH36" s="7">
        <f t="shared" si="120"/>
        <v>0</v>
      </c>
      <c r="GI36" s="64">
        <v>0</v>
      </c>
      <c r="GK36" s="61">
        <v>0</v>
      </c>
      <c r="GL36" s="7">
        <v>0</v>
      </c>
      <c r="GM36" s="7">
        <v>0</v>
      </c>
      <c r="GN36" s="7">
        <f t="shared" si="121"/>
        <v>0</v>
      </c>
      <c r="GO36" s="64">
        <v>0</v>
      </c>
      <c r="GQ36" s="61">
        <v>0</v>
      </c>
      <c r="GR36" s="7">
        <v>0</v>
      </c>
      <c r="GS36" s="7">
        <v>0</v>
      </c>
      <c r="GT36" s="7">
        <f t="shared" si="122"/>
        <v>0</v>
      </c>
      <c r="GU36" s="64">
        <v>0</v>
      </c>
    </row>
    <row r="37" spans="1:203" x14ac:dyDescent="0.25">
      <c r="A37" s="42" t="s">
        <v>39</v>
      </c>
      <c r="B37" s="18">
        <v>350</v>
      </c>
      <c r="C37" s="15">
        <v>1800</v>
      </c>
      <c r="D37" s="53">
        <f t="shared" si="30"/>
        <v>612</v>
      </c>
      <c r="E37" s="56">
        <f t="shared" si="123"/>
        <v>0</v>
      </c>
      <c r="F37" s="54">
        <f t="shared" si="31"/>
        <v>1188</v>
      </c>
      <c r="G37" s="62">
        <v>21</v>
      </c>
      <c r="H37" s="49">
        <v>21</v>
      </c>
      <c r="I37" s="49">
        <v>12</v>
      </c>
      <c r="J37" s="49">
        <v>54</v>
      </c>
      <c r="K37" s="63" t="s">
        <v>164</v>
      </c>
      <c r="M37" s="62">
        <v>50</v>
      </c>
      <c r="N37" s="49">
        <v>123</v>
      </c>
      <c r="O37" s="49">
        <v>250</v>
      </c>
      <c r="P37" s="49">
        <v>423</v>
      </c>
      <c r="Q37" s="63" t="s">
        <v>164</v>
      </c>
      <c r="S37" s="62">
        <v>20</v>
      </c>
      <c r="T37" s="49">
        <v>0</v>
      </c>
      <c r="U37" s="49">
        <v>250</v>
      </c>
      <c r="V37" s="49">
        <v>135</v>
      </c>
      <c r="W37" s="63" t="s">
        <v>164</v>
      </c>
      <c r="Y37" s="62">
        <v>0</v>
      </c>
      <c r="Z37" s="49">
        <v>0</v>
      </c>
      <c r="AA37" s="49">
        <v>0</v>
      </c>
      <c r="AB37" s="49">
        <f t="shared" si="93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94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95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96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97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98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99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100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101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102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103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104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105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106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107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108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109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110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111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112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113"/>
        <v>0</v>
      </c>
      <c r="ES37" s="63">
        <v>0</v>
      </c>
      <c r="EU37" s="62">
        <v>0</v>
      </c>
      <c r="EV37" s="49">
        <v>0</v>
      </c>
      <c r="EW37" s="49">
        <v>0</v>
      </c>
      <c r="EX37" s="49">
        <f t="shared" si="114"/>
        <v>0</v>
      </c>
      <c r="EY37" s="63">
        <v>0</v>
      </c>
      <c r="FA37" s="62">
        <v>0</v>
      </c>
      <c r="FB37" s="49">
        <v>0</v>
      </c>
      <c r="FC37" s="49">
        <v>0</v>
      </c>
      <c r="FD37" s="49">
        <f t="shared" si="115"/>
        <v>0</v>
      </c>
      <c r="FE37" s="63">
        <v>0</v>
      </c>
      <c r="FG37" s="62">
        <v>0</v>
      </c>
      <c r="FH37" s="49">
        <v>0</v>
      </c>
      <c r="FI37" s="49">
        <v>0</v>
      </c>
      <c r="FJ37" s="49">
        <f t="shared" si="116"/>
        <v>0</v>
      </c>
      <c r="FK37" s="63">
        <v>0</v>
      </c>
      <c r="FM37" s="62">
        <v>0</v>
      </c>
      <c r="FN37" s="49">
        <v>0</v>
      </c>
      <c r="FO37" s="49">
        <v>0</v>
      </c>
      <c r="FP37" s="49">
        <f t="shared" si="117"/>
        <v>0</v>
      </c>
      <c r="FQ37" s="63">
        <v>0</v>
      </c>
      <c r="FS37" s="62">
        <v>0</v>
      </c>
      <c r="FT37" s="49">
        <v>0</v>
      </c>
      <c r="FU37" s="49">
        <v>0</v>
      </c>
      <c r="FV37" s="49">
        <f t="shared" si="118"/>
        <v>0</v>
      </c>
      <c r="FW37" s="63">
        <v>0</v>
      </c>
      <c r="FY37" s="62">
        <v>0</v>
      </c>
      <c r="FZ37" s="49">
        <v>0</v>
      </c>
      <c r="GA37" s="49">
        <v>0</v>
      </c>
      <c r="GB37" s="49">
        <f t="shared" si="119"/>
        <v>0</v>
      </c>
      <c r="GC37" s="63">
        <v>0</v>
      </c>
      <c r="GE37" s="62">
        <v>0</v>
      </c>
      <c r="GF37" s="49">
        <v>0</v>
      </c>
      <c r="GG37" s="49">
        <v>0</v>
      </c>
      <c r="GH37" s="49">
        <f t="shared" si="120"/>
        <v>0</v>
      </c>
      <c r="GI37" s="63">
        <v>0</v>
      </c>
      <c r="GK37" s="62">
        <v>0</v>
      </c>
      <c r="GL37" s="49">
        <v>0</v>
      </c>
      <c r="GM37" s="49">
        <v>0</v>
      </c>
      <c r="GN37" s="49">
        <f t="shared" si="121"/>
        <v>0</v>
      </c>
      <c r="GO37" s="63">
        <v>0</v>
      </c>
      <c r="GQ37" s="62">
        <v>0</v>
      </c>
      <c r="GR37" s="49">
        <v>0</v>
      </c>
      <c r="GS37" s="49">
        <v>0</v>
      </c>
      <c r="GT37" s="49">
        <f t="shared" si="122"/>
        <v>0</v>
      </c>
      <c r="GU37" s="63">
        <v>0</v>
      </c>
    </row>
    <row r="38" spans="1:203" x14ac:dyDescent="0.25">
      <c r="A38" s="43" t="s">
        <v>40</v>
      </c>
      <c r="B38" s="16">
        <v>350</v>
      </c>
      <c r="C38" s="17">
        <v>1800</v>
      </c>
      <c r="D38" s="53">
        <f t="shared" si="30"/>
        <v>612</v>
      </c>
      <c r="E38" s="56">
        <f t="shared" si="123"/>
        <v>0</v>
      </c>
      <c r="F38" s="53">
        <f t="shared" si="31"/>
        <v>1188</v>
      </c>
      <c r="G38" s="61">
        <v>21</v>
      </c>
      <c r="H38" s="7">
        <v>21</v>
      </c>
      <c r="I38" s="7">
        <v>12</v>
      </c>
      <c r="J38" s="7">
        <v>54</v>
      </c>
      <c r="K38" s="64" t="s">
        <v>164</v>
      </c>
      <c r="M38" s="61">
        <v>50</v>
      </c>
      <c r="N38" s="7">
        <v>123</v>
      </c>
      <c r="O38" s="7">
        <v>250</v>
      </c>
      <c r="P38" s="7">
        <v>423</v>
      </c>
      <c r="Q38" s="64" t="s">
        <v>164</v>
      </c>
      <c r="S38" s="61">
        <v>20</v>
      </c>
      <c r="T38" s="7">
        <v>0</v>
      </c>
      <c r="U38" s="7">
        <v>250</v>
      </c>
      <c r="V38" s="7">
        <v>135</v>
      </c>
      <c r="W38" s="64" t="s">
        <v>164</v>
      </c>
      <c r="Y38" s="61">
        <v>0</v>
      </c>
      <c r="Z38" s="7">
        <v>0</v>
      </c>
      <c r="AA38" s="7">
        <v>0</v>
      </c>
      <c r="AB38" s="7">
        <f t="shared" si="93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94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95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96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97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98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99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100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101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102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103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104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105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106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107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108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109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110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111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112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113"/>
        <v>0</v>
      </c>
      <c r="ES38" s="64">
        <v>0</v>
      </c>
      <c r="EU38" s="61">
        <v>0</v>
      </c>
      <c r="EV38" s="7">
        <v>0</v>
      </c>
      <c r="EW38" s="7">
        <v>0</v>
      </c>
      <c r="EX38" s="7">
        <f t="shared" si="114"/>
        <v>0</v>
      </c>
      <c r="EY38" s="64">
        <v>0</v>
      </c>
      <c r="FA38" s="61">
        <v>0</v>
      </c>
      <c r="FB38" s="7">
        <v>0</v>
      </c>
      <c r="FC38" s="7">
        <v>0</v>
      </c>
      <c r="FD38" s="7">
        <f t="shared" si="115"/>
        <v>0</v>
      </c>
      <c r="FE38" s="64">
        <v>0</v>
      </c>
      <c r="FG38" s="61">
        <v>0</v>
      </c>
      <c r="FH38" s="7">
        <v>0</v>
      </c>
      <c r="FI38" s="7">
        <v>0</v>
      </c>
      <c r="FJ38" s="7">
        <f t="shared" si="116"/>
        <v>0</v>
      </c>
      <c r="FK38" s="64">
        <v>0</v>
      </c>
      <c r="FM38" s="61">
        <v>0</v>
      </c>
      <c r="FN38" s="7">
        <v>0</v>
      </c>
      <c r="FO38" s="7">
        <v>0</v>
      </c>
      <c r="FP38" s="7">
        <f t="shared" si="117"/>
        <v>0</v>
      </c>
      <c r="FQ38" s="64">
        <v>0</v>
      </c>
      <c r="FS38" s="61">
        <v>0</v>
      </c>
      <c r="FT38" s="7">
        <v>0</v>
      </c>
      <c r="FU38" s="7">
        <v>0</v>
      </c>
      <c r="FV38" s="7">
        <f t="shared" si="118"/>
        <v>0</v>
      </c>
      <c r="FW38" s="64">
        <v>0</v>
      </c>
      <c r="FY38" s="61">
        <v>0</v>
      </c>
      <c r="FZ38" s="7">
        <v>0</v>
      </c>
      <c r="GA38" s="7">
        <v>0</v>
      </c>
      <c r="GB38" s="7">
        <f t="shared" si="119"/>
        <v>0</v>
      </c>
      <c r="GC38" s="64">
        <v>0</v>
      </c>
      <c r="GE38" s="61">
        <v>0</v>
      </c>
      <c r="GF38" s="7">
        <v>0</v>
      </c>
      <c r="GG38" s="7">
        <v>0</v>
      </c>
      <c r="GH38" s="7">
        <f t="shared" si="120"/>
        <v>0</v>
      </c>
      <c r="GI38" s="64">
        <v>0</v>
      </c>
      <c r="GK38" s="61">
        <v>0</v>
      </c>
      <c r="GL38" s="7">
        <v>0</v>
      </c>
      <c r="GM38" s="7">
        <v>0</v>
      </c>
      <c r="GN38" s="7">
        <f t="shared" si="121"/>
        <v>0</v>
      </c>
      <c r="GO38" s="64">
        <v>0</v>
      </c>
      <c r="GQ38" s="61">
        <v>0</v>
      </c>
      <c r="GR38" s="7">
        <v>0</v>
      </c>
      <c r="GS38" s="7">
        <v>0</v>
      </c>
      <c r="GT38" s="7">
        <f t="shared" si="122"/>
        <v>0</v>
      </c>
      <c r="GU38" s="64">
        <v>0</v>
      </c>
    </row>
    <row r="39" spans="1:203" x14ac:dyDescent="0.25">
      <c r="A39" s="42" t="s">
        <v>41</v>
      </c>
      <c r="B39" s="18">
        <v>350</v>
      </c>
      <c r="C39" s="15">
        <v>1200</v>
      </c>
      <c r="D39" s="53">
        <f t="shared" si="30"/>
        <v>612</v>
      </c>
      <c r="E39" s="56">
        <f t="shared" si="123"/>
        <v>0</v>
      </c>
      <c r="F39" s="54">
        <f t="shared" si="31"/>
        <v>588</v>
      </c>
      <c r="G39" s="62">
        <v>21</v>
      </c>
      <c r="H39" s="49">
        <v>21</v>
      </c>
      <c r="I39" s="49">
        <v>12</v>
      </c>
      <c r="J39" s="49">
        <v>54</v>
      </c>
      <c r="K39" s="63" t="s">
        <v>164</v>
      </c>
      <c r="M39" s="62">
        <v>50</v>
      </c>
      <c r="N39" s="49">
        <v>123</v>
      </c>
      <c r="O39" s="49">
        <v>250</v>
      </c>
      <c r="P39" s="49">
        <v>423</v>
      </c>
      <c r="Q39" s="63" t="s">
        <v>164</v>
      </c>
      <c r="S39" s="62">
        <v>20</v>
      </c>
      <c r="T39" s="49">
        <v>0</v>
      </c>
      <c r="U39" s="49">
        <v>250</v>
      </c>
      <c r="V39" s="49">
        <v>135</v>
      </c>
      <c r="W39" s="63" t="s">
        <v>164</v>
      </c>
      <c r="Y39" s="62">
        <v>0</v>
      </c>
      <c r="Z39" s="49">
        <v>0</v>
      </c>
      <c r="AA39" s="49">
        <v>0</v>
      </c>
      <c r="AB39" s="49">
        <f t="shared" si="93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94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95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96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97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98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99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100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101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102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103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104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105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106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107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108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109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110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111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112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113"/>
        <v>0</v>
      </c>
      <c r="ES39" s="63">
        <v>0</v>
      </c>
      <c r="EU39" s="62">
        <v>0</v>
      </c>
      <c r="EV39" s="49">
        <v>0</v>
      </c>
      <c r="EW39" s="49">
        <v>0</v>
      </c>
      <c r="EX39" s="49">
        <f t="shared" si="114"/>
        <v>0</v>
      </c>
      <c r="EY39" s="63">
        <v>0</v>
      </c>
      <c r="FA39" s="62">
        <v>0</v>
      </c>
      <c r="FB39" s="49">
        <v>0</v>
      </c>
      <c r="FC39" s="49">
        <v>0</v>
      </c>
      <c r="FD39" s="49">
        <f t="shared" si="115"/>
        <v>0</v>
      </c>
      <c r="FE39" s="63">
        <v>0</v>
      </c>
      <c r="FG39" s="62">
        <v>0</v>
      </c>
      <c r="FH39" s="49">
        <v>0</v>
      </c>
      <c r="FI39" s="49">
        <v>0</v>
      </c>
      <c r="FJ39" s="49">
        <f t="shared" si="116"/>
        <v>0</v>
      </c>
      <c r="FK39" s="63">
        <v>0</v>
      </c>
      <c r="FM39" s="62">
        <v>0</v>
      </c>
      <c r="FN39" s="49">
        <v>0</v>
      </c>
      <c r="FO39" s="49">
        <v>0</v>
      </c>
      <c r="FP39" s="49">
        <f t="shared" si="117"/>
        <v>0</v>
      </c>
      <c r="FQ39" s="63">
        <v>0</v>
      </c>
      <c r="FS39" s="62">
        <v>0</v>
      </c>
      <c r="FT39" s="49">
        <v>0</v>
      </c>
      <c r="FU39" s="49">
        <v>0</v>
      </c>
      <c r="FV39" s="49">
        <f t="shared" si="118"/>
        <v>0</v>
      </c>
      <c r="FW39" s="63">
        <v>0</v>
      </c>
      <c r="FY39" s="62">
        <v>0</v>
      </c>
      <c r="FZ39" s="49">
        <v>0</v>
      </c>
      <c r="GA39" s="49">
        <v>0</v>
      </c>
      <c r="GB39" s="49">
        <f t="shared" si="119"/>
        <v>0</v>
      </c>
      <c r="GC39" s="63">
        <v>0</v>
      </c>
      <c r="GE39" s="62">
        <v>0</v>
      </c>
      <c r="GF39" s="49">
        <v>0</v>
      </c>
      <c r="GG39" s="49">
        <v>0</v>
      </c>
      <c r="GH39" s="49">
        <f t="shared" si="120"/>
        <v>0</v>
      </c>
      <c r="GI39" s="63">
        <v>0</v>
      </c>
      <c r="GK39" s="62">
        <v>0</v>
      </c>
      <c r="GL39" s="49">
        <v>0</v>
      </c>
      <c r="GM39" s="49">
        <v>0</v>
      </c>
      <c r="GN39" s="49">
        <f t="shared" si="121"/>
        <v>0</v>
      </c>
      <c r="GO39" s="63">
        <v>0</v>
      </c>
      <c r="GQ39" s="62">
        <v>0</v>
      </c>
      <c r="GR39" s="49">
        <v>0</v>
      </c>
      <c r="GS39" s="49">
        <v>0</v>
      </c>
      <c r="GT39" s="49">
        <f t="shared" si="122"/>
        <v>0</v>
      </c>
      <c r="GU39" s="63">
        <v>0</v>
      </c>
    </row>
    <row r="40" spans="1:203" x14ac:dyDescent="0.25">
      <c r="A40" s="43" t="s">
        <v>21</v>
      </c>
      <c r="B40" s="16">
        <v>350</v>
      </c>
      <c r="C40" s="17">
        <v>1200</v>
      </c>
      <c r="D40" s="53">
        <f t="shared" si="30"/>
        <v>612</v>
      </c>
      <c r="E40" s="56">
        <f t="shared" si="123"/>
        <v>0</v>
      </c>
      <c r="F40" s="53">
        <f t="shared" si="31"/>
        <v>588</v>
      </c>
      <c r="G40" s="61">
        <v>21</v>
      </c>
      <c r="H40" s="7">
        <v>21</v>
      </c>
      <c r="I40" s="7">
        <v>12</v>
      </c>
      <c r="J40" s="7">
        <v>54</v>
      </c>
      <c r="K40" s="64" t="s">
        <v>164</v>
      </c>
      <c r="M40" s="61">
        <v>50</v>
      </c>
      <c r="N40" s="7">
        <v>123</v>
      </c>
      <c r="O40" s="7">
        <v>250</v>
      </c>
      <c r="P40" s="7">
        <v>423</v>
      </c>
      <c r="Q40" s="64" t="s">
        <v>164</v>
      </c>
      <c r="S40" s="61">
        <v>20</v>
      </c>
      <c r="T40" s="7">
        <v>0</v>
      </c>
      <c r="U40" s="7">
        <v>250</v>
      </c>
      <c r="V40" s="7">
        <v>135</v>
      </c>
      <c r="W40" s="64" t="s">
        <v>164</v>
      </c>
      <c r="Y40" s="61">
        <v>0</v>
      </c>
      <c r="Z40" s="7">
        <v>0</v>
      </c>
      <c r="AA40" s="7">
        <v>0</v>
      </c>
      <c r="AB40" s="7">
        <f t="shared" si="93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94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95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96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97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98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99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100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101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102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103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104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105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106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107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108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109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110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111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112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113"/>
        <v>0</v>
      </c>
      <c r="ES40" s="64">
        <v>0</v>
      </c>
      <c r="EU40" s="61">
        <v>0</v>
      </c>
      <c r="EV40" s="7">
        <v>0</v>
      </c>
      <c r="EW40" s="7">
        <v>0</v>
      </c>
      <c r="EX40" s="7">
        <f t="shared" si="114"/>
        <v>0</v>
      </c>
      <c r="EY40" s="64">
        <v>0</v>
      </c>
      <c r="FA40" s="61">
        <v>0</v>
      </c>
      <c r="FB40" s="7">
        <v>0</v>
      </c>
      <c r="FC40" s="7">
        <v>0</v>
      </c>
      <c r="FD40" s="7">
        <f t="shared" si="115"/>
        <v>0</v>
      </c>
      <c r="FE40" s="64">
        <v>0</v>
      </c>
      <c r="FG40" s="61">
        <v>0</v>
      </c>
      <c r="FH40" s="7">
        <v>0</v>
      </c>
      <c r="FI40" s="7">
        <v>0</v>
      </c>
      <c r="FJ40" s="7">
        <f t="shared" si="116"/>
        <v>0</v>
      </c>
      <c r="FK40" s="64">
        <v>0</v>
      </c>
      <c r="FM40" s="61">
        <v>0</v>
      </c>
      <c r="FN40" s="7">
        <v>0</v>
      </c>
      <c r="FO40" s="7">
        <v>0</v>
      </c>
      <c r="FP40" s="7">
        <f t="shared" si="117"/>
        <v>0</v>
      </c>
      <c r="FQ40" s="64">
        <v>0</v>
      </c>
      <c r="FS40" s="61">
        <v>0</v>
      </c>
      <c r="FT40" s="7">
        <v>0</v>
      </c>
      <c r="FU40" s="7">
        <v>0</v>
      </c>
      <c r="FV40" s="7">
        <f t="shared" si="118"/>
        <v>0</v>
      </c>
      <c r="FW40" s="64">
        <v>0</v>
      </c>
      <c r="FY40" s="61">
        <v>0</v>
      </c>
      <c r="FZ40" s="7">
        <v>0</v>
      </c>
      <c r="GA40" s="7">
        <v>0</v>
      </c>
      <c r="GB40" s="7">
        <f t="shared" si="119"/>
        <v>0</v>
      </c>
      <c r="GC40" s="64">
        <v>0</v>
      </c>
      <c r="GE40" s="61">
        <v>0</v>
      </c>
      <c r="GF40" s="7">
        <v>0</v>
      </c>
      <c r="GG40" s="7">
        <v>0</v>
      </c>
      <c r="GH40" s="7">
        <f t="shared" si="120"/>
        <v>0</v>
      </c>
      <c r="GI40" s="64">
        <v>0</v>
      </c>
      <c r="GK40" s="61">
        <v>0</v>
      </c>
      <c r="GL40" s="7">
        <v>0</v>
      </c>
      <c r="GM40" s="7">
        <v>0</v>
      </c>
      <c r="GN40" s="7">
        <f t="shared" si="121"/>
        <v>0</v>
      </c>
      <c r="GO40" s="64">
        <v>0</v>
      </c>
      <c r="GQ40" s="61">
        <v>0</v>
      </c>
      <c r="GR40" s="7">
        <v>0</v>
      </c>
      <c r="GS40" s="7">
        <v>0</v>
      </c>
      <c r="GT40" s="7">
        <f t="shared" si="122"/>
        <v>0</v>
      </c>
      <c r="GU40" s="64">
        <v>0</v>
      </c>
    </row>
    <row r="41" spans="1:203" x14ac:dyDescent="0.25">
      <c r="A41" s="42" t="s">
        <v>42</v>
      </c>
      <c r="B41" s="18">
        <v>350</v>
      </c>
      <c r="C41" s="15">
        <v>350</v>
      </c>
      <c r="D41" s="53">
        <f t="shared" si="30"/>
        <v>612</v>
      </c>
      <c r="E41" s="56">
        <f t="shared" si="123"/>
        <v>0</v>
      </c>
      <c r="F41" s="54">
        <f>(C41*(E41+1))-D41</f>
        <v>-262</v>
      </c>
      <c r="G41" s="62">
        <v>21</v>
      </c>
      <c r="H41" s="49">
        <v>21</v>
      </c>
      <c r="I41" s="49">
        <v>12</v>
      </c>
      <c r="J41" s="49">
        <v>54</v>
      </c>
      <c r="K41" s="63" t="s">
        <v>164</v>
      </c>
      <c r="M41" s="62">
        <v>50</v>
      </c>
      <c r="N41" s="49">
        <v>123</v>
      </c>
      <c r="O41" s="49">
        <v>250</v>
      </c>
      <c r="P41" s="49">
        <v>423</v>
      </c>
      <c r="Q41" s="63" t="s">
        <v>164</v>
      </c>
      <c r="S41" s="62">
        <v>20</v>
      </c>
      <c r="T41" s="49">
        <v>0</v>
      </c>
      <c r="U41" s="49">
        <v>250</v>
      </c>
      <c r="V41" s="49">
        <v>135</v>
      </c>
      <c r="W41" s="63" t="s">
        <v>164</v>
      </c>
      <c r="Y41" s="62">
        <v>0</v>
      </c>
      <c r="Z41" s="49">
        <v>0</v>
      </c>
      <c r="AA41" s="49">
        <v>0</v>
      </c>
      <c r="AB41" s="49">
        <f t="shared" si="93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94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95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96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97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98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99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100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101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102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103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104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105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106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107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108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109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110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111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112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113"/>
        <v>0</v>
      </c>
      <c r="ES41" s="63">
        <v>0</v>
      </c>
      <c r="EU41" s="62">
        <v>0</v>
      </c>
      <c r="EV41" s="49">
        <v>0</v>
      </c>
      <c r="EW41" s="49">
        <v>0</v>
      </c>
      <c r="EX41" s="49">
        <f t="shared" si="114"/>
        <v>0</v>
      </c>
      <c r="EY41" s="63">
        <v>0</v>
      </c>
      <c r="FA41" s="62">
        <v>0</v>
      </c>
      <c r="FB41" s="49">
        <v>0</v>
      </c>
      <c r="FC41" s="49">
        <v>0</v>
      </c>
      <c r="FD41" s="49">
        <f t="shared" si="115"/>
        <v>0</v>
      </c>
      <c r="FE41" s="63">
        <v>0</v>
      </c>
      <c r="FG41" s="62">
        <v>0</v>
      </c>
      <c r="FH41" s="49">
        <v>0</v>
      </c>
      <c r="FI41" s="49">
        <v>0</v>
      </c>
      <c r="FJ41" s="49">
        <f t="shared" si="116"/>
        <v>0</v>
      </c>
      <c r="FK41" s="63">
        <v>0</v>
      </c>
      <c r="FM41" s="62">
        <v>0</v>
      </c>
      <c r="FN41" s="49">
        <v>0</v>
      </c>
      <c r="FO41" s="49">
        <v>0</v>
      </c>
      <c r="FP41" s="49">
        <f t="shared" si="117"/>
        <v>0</v>
      </c>
      <c r="FQ41" s="63">
        <v>0</v>
      </c>
      <c r="FS41" s="62">
        <v>0</v>
      </c>
      <c r="FT41" s="49">
        <v>0</v>
      </c>
      <c r="FU41" s="49">
        <v>0</v>
      </c>
      <c r="FV41" s="49">
        <f t="shared" si="118"/>
        <v>0</v>
      </c>
      <c r="FW41" s="63">
        <v>0</v>
      </c>
      <c r="FY41" s="62">
        <v>0</v>
      </c>
      <c r="FZ41" s="49">
        <v>0</v>
      </c>
      <c r="GA41" s="49">
        <v>0</v>
      </c>
      <c r="GB41" s="49">
        <f t="shared" si="119"/>
        <v>0</v>
      </c>
      <c r="GC41" s="63">
        <v>0</v>
      </c>
      <c r="GE41" s="62">
        <v>0</v>
      </c>
      <c r="GF41" s="49">
        <v>0</v>
      </c>
      <c r="GG41" s="49">
        <v>0</v>
      </c>
      <c r="GH41" s="49">
        <f t="shared" si="120"/>
        <v>0</v>
      </c>
      <c r="GI41" s="63">
        <v>0</v>
      </c>
      <c r="GK41" s="62">
        <v>0</v>
      </c>
      <c r="GL41" s="49">
        <v>0</v>
      </c>
      <c r="GM41" s="49">
        <v>0</v>
      </c>
      <c r="GN41" s="49">
        <f t="shared" si="121"/>
        <v>0</v>
      </c>
      <c r="GO41" s="63">
        <v>0</v>
      </c>
      <c r="GQ41" s="62">
        <v>0</v>
      </c>
      <c r="GR41" s="49">
        <v>0</v>
      </c>
      <c r="GS41" s="49">
        <v>0</v>
      </c>
      <c r="GT41" s="49">
        <f t="shared" si="122"/>
        <v>0</v>
      </c>
      <c r="GU41" s="63">
        <v>0</v>
      </c>
    </row>
    <row r="42" spans="1:203" ht="15.75" thickBot="1" x14ac:dyDescent="0.3">
      <c r="A42" s="45" t="s">
        <v>43</v>
      </c>
      <c r="B42" s="19">
        <v>350</v>
      </c>
      <c r="C42" s="20">
        <v>500</v>
      </c>
      <c r="D42" s="53">
        <f t="shared" si="30"/>
        <v>612</v>
      </c>
      <c r="E42" s="56">
        <f t="shared" si="123"/>
        <v>0</v>
      </c>
      <c r="F42" s="53">
        <f t="shared" si="31"/>
        <v>-112</v>
      </c>
      <c r="G42" s="61">
        <v>21</v>
      </c>
      <c r="H42" s="7">
        <v>21</v>
      </c>
      <c r="I42" s="7">
        <v>12</v>
      </c>
      <c r="J42" s="7">
        <v>54</v>
      </c>
      <c r="K42" s="64" t="s">
        <v>164</v>
      </c>
      <c r="M42" s="61">
        <v>50</v>
      </c>
      <c r="N42" s="7">
        <v>123</v>
      </c>
      <c r="O42" s="7">
        <v>250</v>
      </c>
      <c r="P42" s="7">
        <v>423</v>
      </c>
      <c r="Q42" s="64" t="s">
        <v>164</v>
      </c>
      <c r="S42" s="61">
        <v>20</v>
      </c>
      <c r="T42" s="7">
        <v>0</v>
      </c>
      <c r="U42" s="7">
        <v>250</v>
      </c>
      <c r="V42" s="7">
        <v>135</v>
      </c>
      <c r="W42" s="64" t="s">
        <v>164</v>
      </c>
      <c r="Y42" s="61">
        <v>0</v>
      </c>
      <c r="Z42" s="7">
        <v>0</v>
      </c>
      <c r="AA42" s="7">
        <v>0</v>
      </c>
      <c r="AB42" s="7">
        <f t="shared" si="93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94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95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96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97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98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99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100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101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102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103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104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105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106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107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108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109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110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111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112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113"/>
        <v>0</v>
      </c>
      <c r="ES42" s="64">
        <v>0</v>
      </c>
      <c r="EU42" s="61">
        <v>0</v>
      </c>
      <c r="EV42" s="7">
        <v>0</v>
      </c>
      <c r="EW42" s="7">
        <v>0</v>
      </c>
      <c r="EX42" s="7">
        <f t="shared" si="114"/>
        <v>0</v>
      </c>
      <c r="EY42" s="64">
        <v>0</v>
      </c>
      <c r="FA42" s="61">
        <v>0</v>
      </c>
      <c r="FB42" s="7">
        <v>0</v>
      </c>
      <c r="FC42" s="7">
        <v>0</v>
      </c>
      <c r="FD42" s="7">
        <f t="shared" si="115"/>
        <v>0</v>
      </c>
      <c r="FE42" s="64">
        <v>0</v>
      </c>
      <c r="FG42" s="61">
        <v>0</v>
      </c>
      <c r="FH42" s="7">
        <v>0</v>
      </c>
      <c r="FI42" s="7">
        <v>0</v>
      </c>
      <c r="FJ42" s="7">
        <f t="shared" si="116"/>
        <v>0</v>
      </c>
      <c r="FK42" s="64">
        <v>0</v>
      </c>
      <c r="FM42" s="61">
        <v>0</v>
      </c>
      <c r="FN42" s="7">
        <v>0</v>
      </c>
      <c r="FO42" s="7">
        <v>0</v>
      </c>
      <c r="FP42" s="7">
        <f t="shared" si="117"/>
        <v>0</v>
      </c>
      <c r="FQ42" s="64">
        <v>0</v>
      </c>
      <c r="FS42" s="61">
        <v>0</v>
      </c>
      <c r="FT42" s="7">
        <v>0</v>
      </c>
      <c r="FU42" s="7">
        <v>0</v>
      </c>
      <c r="FV42" s="7">
        <f t="shared" si="118"/>
        <v>0</v>
      </c>
      <c r="FW42" s="64">
        <v>0</v>
      </c>
      <c r="FY42" s="61">
        <v>0</v>
      </c>
      <c r="FZ42" s="7">
        <v>0</v>
      </c>
      <c r="GA42" s="7">
        <v>0</v>
      </c>
      <c r="GB42" s="7">
        <f t="shared" si="119"/>
        <v>0</v>
      </c>
      <c r="GC42" s="64">
        <v>0</v>
      </c>
      <c r="GE42" s="61">
        <v>0</v>
      </c>
      <c r="GF42" s="7">
        <v>0</v>
      </c>
      <c r="GG42" s="7">
        <v>0</v>
      </c>
      <c r="GH42" s="7">
        <f t="shared" si="120"/>
        <v>0</v>
      </c>
      <c r="GI42" s="64">
        <v>0</v>
      </c>
      <c r="GK42" s="61">
        <v>0</v>
      </c>
      <c r="GL42" s="7">
        <v>0</v>
      </c>
      <c r="GM42" s="7">
        <v>0</v>
      </c>
      <c r="GN42" s="7">
        <f t="shared" si="121"/>
        <v>0</v>
      </c>
      <c r="GO42" s="64">
        <v>0</v>
      </c>
      <c r="GQ42" s="61">
        <v>0</v>
      </c>
      <c r="GR42" s="7">
        <v>0</v>
      </c>
      <c r="GS42" s="7">
        <v>0</v>
      </c>
      <c r="GT42" s="7">
        <f t="shared" si="122"/>
        <v>0</v>
      </c>
      <c r="GU42" s="64">
        <v>0</v>
      </c>
    </row>
    <row r="43" spans="1:203" ht="16.5" thickBot="1" x14ac:dyDescent="0.3">
      <c r="A43" s="86" t="s">
        <v>44</v>
      </c>
      <c r="B43" s="87"/>
      <c r="C43" s="87"/>
      <c r="D43" s="88"/>
      <c r="E43" s="89"/>
      <c r="F43" s="60"/>
      <c r="G43" s="67"/>
      <c r="H43" s="68"/>
      <c r="I43" s="68"/>
      <c r="J43" s="68"/>
      <c r="K43" s="69"/>
      <c r="M43" s="67"/>
      <c r="N43" s="68"/>
      <c r="O43" s="68"/>
      <c r="P43" s="68"/>
      <c r="Q43" s="69"/>
      <c r="S43" s="67"/>
      <c r="T43" s="68"/>
      <c r="U43" s="68"/>
      <c r="V43" s="68"/>
      <c r="W43" s="69"/>
      <c r="Y43" s="67"/>
      <c r="Z43" s="68"/>
      <c r="AA43" s="68"/>
      <c r="AB43" s="68"/>
      <c r="AC43" s="69"/>
      <c r="AE43" s="67"/>
      <c r="AF43" s="68"/>
      <c r="AG43" s="68"/>
      <c r="AH43" s="68"/>
      <c r="AI43" s="69"/>
      <c r="AK43" s="67"/>
      <c r="AL43" s="68"/>
      <c r="AM43" s="68"/>
      <c r="AN43" s="68"/>
      <c r="AO43" s="69"/>
      <c r="AQ43" s="67"/>
      <c r="AR43" s="68"/>
      <c r="AS43" s="68"/>
      <c r="AT43" s="68"/>
      <c r="AU43" s="69"/>
      <c r="AW43" s="67"/>
      <c r="AX43" s="68"/>
      <c r="AY43" s="68"/>
      <c r="AZ43" s="68"/>
      <c r="BA43" s="69"/>
      <c r="BC43" s="67"/>
      <c r="BD43" s="68"/>
      <c r="BE43" s="68"/>
      <c r="BF43" s="68"/>
      <c r="BG43" s="69"/>
      <c r="BI43" s="67"/>
      <c r="BJ43" s="68"/>
      <c r="BK43" s="68"/>
      <c r="BL43" s="68"/>
      <c r="BM43" s="69"/>
      <c r="BO43" s="67"/>
      <c r="BP43" s="68"/>
      <c r="BQ43" s="68"/>
      <c r="BR43" s="68"/>
      <c r="BS43" s="69"/>
      <c r="BU43" s="67"/>
      <c r="BV43" s="68"/>
      <c r="BW43" s="68"/>
      <c r="BX43" s="68"/>
      <c r="BY43" s="69"/>
      <c r="CA43" s="67"/>
      <c r="CB43" s="68"/>
      <c r="CC43" s="68"/>
      <c r="CD43" s="68"/>
      <c r="CE43" s="69"/>
      <c r="CG43" s="67"/>
      <c r="CH43" s="68"/>
      <c r="CI43" s="68"/>
      <c r="CJ43" s="68"/>
      <c r="CK43" s="69"/>
      <c r="CM43" s="67"/>
      <c r="CN43" s="68"/>
      <c r="CO43" s="68"/>
      <c r="CP43" s="68"/>
      <c r="CQ43" s="69"/>
      <c r="CS43" s="67"/>
      <c r="CT43" s="68"/>
      <c r="CU43" s="68"/>
      <c r="CV43" s="68"/>
      <c r="CW43" s="69"/>
      <c r="CY43" s="67"/>
      <c r="CZ43" s="68"/>
      <c r="DA43" s="68"/>
      <c r="DB43" s="68"/>
      <c r="DC43" s="69"/>
      <c r="DE43" s="67"/>
      <c r="DF43" s="68"/>
      <c r="DG43" s="68"/>
      <c r="DH43" s="68"/>
      <c r="DI43" s="69"/>
      <c r="DK43" s="67"/>
      <c r="DL43" s="68"/>
      <c r="DM43" s="68"/>
      <c r="DN43" s="68"/>
      <c r="DO43" s="69"/>
      <c r="DQ43" s="67"/>
      <c r="DR43" s="68"/>
      <c r="DS43" s="68"/>
      <c r="DT43" s="68"/>
      <c r="DU43" s="69"/>
      <c r="DW43" s="67"/>
      <c r="DX43" s="68"/>
      <c r="DY43" s="68"/>
      <c r="DZ43" s="68"/>
      <c r="EA43" s="69"/>
      <c r="EC43" s="67"/>
      <c r="ED43" s="68"/>
      <c r="EE43" s="68"/>
      <c r="EF43" s="68"/>
      <c r="EG43" s="69"/>
      <c r="EI43" s="67"/>
      <c r="EJ43" s="68"/>
      <c r="EK43" s="68"/>
      <c r="EL43" s="68"/>
      <c r="EM43" s="69"/>
      <c r="EO43" s="67"/>
      <c r="EP43" s="68"/>
      <c r="EQ43" s="68"/>
      <c r="ER43" s="68"/>
      <c r="ES43" s="69"/>
      <c r="EU43" s="67"/>
      <c r="EV43" s="68"/>
      <c r="EW43" s="68"/>
      <c r="EX43" s="68"/>
      <c r="EY43" s="69"/>
      <c r="FA43" s="67"/>
      <c r="FB43" s="68"/>
      <c r="FC43" s="68"/>
      <c r="FD43" s="68"/>
      <c r="FE43" s="69"/>
      <c r="FG43" s="67"/>
      <c r="FH43" s="68"/>
      <c r="FI43" s="68"/>
      <c r="FJ43" s="68"/>
      <c r="FK43" s="69"/>
      <c r="FM43" s="67"/>
      <c r="FN43" s="68"/>
      <c r="FO43" s="68"/>
      <c r="FP43" s="68"/>
      <c r="FQ43" s="69"/>
      <c r="FS43" s="67"/>
      <c r="FT43" s="68"/>
      <c r="FU43" s="68"/>
      <c r="FV43" s="68"/>
      <c r="FW43" s="69"/>
      <c r="FY43" s="67"/>
      <c r="FZ43" s="68"/>
      <c r="GA43" s="68"/>
      <c r="GB43" s="68"/>
      <c r="GC43" s="69"/>
      <c r="GE43" s="67"/>
      <c r="GF43" s="68"/>
      <c r="GG43" s="68"/>
      <c r="GH43" s="68"/>
      <c r="GI43" s="69"/>
      <c r="GK43" s="67"/>
      <c r="GL43" s="68"/>
      <c r="GM43" s="68"/>
      <c r="GN43" s="68"/>
      <c r="GO43" s="69"/>
      <c r="GQ43" s="67"/>
      <c r="GR43" s="68"/>
      <c r="GS43" s="68"/>
      <c r="GT43" s="68"/>
      <c r="GU43" s="69"/>
    </row>
    <row r="44" spans="1:203" x14ac:dyDescent="0.25">
      <c r="A44" s="7" t="s">
        <v>45</v>
      </c>
      <c r="B44" s="21">
        <v>350</v>
      </c>
      <c r="C44" s="8">
        <v>1800</v>
      </c>
      <c r="D44" s="53">
        <f t="shared" si="30"/>
        <v>612</v>
      </c>
      <c r="E44" s="56">
        <f>COUNTIF(G44:ABF44,"Yes")</f>
        <v>0</v>
      </c>
      <c r="F44" s="53">
        <f t="shared" si="31"/>
        <v>1188</v>
      </c>
      <c r="G44" s="61">
        <v>21</v>
      </c>
      <c r="H44" s="7">
        <v>21</v>
      </c>
      <c r="I44" s="7">
        <v>12</v>
      </c>
      <c r="J44" s="7">
        <v>54</v>
      </c>
      <c r="K44" s="64" t="s">
        <v>164</v>
      </c>
      <c r="M44" s="61">
        <v>50</v>
      </c>
      <c r="N44" s="7">
        <v>123</v>
      </c>
      <c r="O44" s="7">
        <v>250</v>
      </c>
      <c r="P44" s="7">
        <v>423</v>
      </c>
      <c r="Q44" s="64" t="s">
        <v>164</v>
      </c>
      <c r="S44" s="61">
        <v>20</v>
      </c>
      <c r="T44" s="7">
        <v>0</v>
      </c>
      <c r="U44" s="7">
        <v>250</v>
      </c>
      <c r="V44" s="7">
        <v>135</v>
      </c>
      <c r="W44" s="64" t="s">
        <v>164</v>
      </c>
      <c r="Y44" s="61">
        <v>0</v>
      </c>
      <c r="Z44" s="7">
        <v>0</v>
      </c>
      <c r="AA44" s="7">
        <v>0</v>
      </c>
      <c r="AB44" s="7">
        <f t="shared" ref="AB44:AB51" si="124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125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126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127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128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129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130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131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132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133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134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135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136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137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138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139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140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141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142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143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144">SUM(EO44:EQ44)</f>
        <v>0</v>
      </c>
      <c r="ES44" s="64">
        <v>0</v>
      </c>
      <c r="EU44" s="61">
        <v>0</v>
      </c>
      <c r="EV44" s="7">
        <v>0</v>
      </c>
      <c r="EW44" s="7">
        <v>0</v>
      </c>
      <c r="EX44" s="7">
        <f t="shared" ref="EX44:EX51" si="145">SUM(EU44:EW44)</f>
        <v>0</v>
      </c>
      <c r="EY44" s="64">
        <v>0</v>
      </c>
      <c r="FA44" s="61">
        <v>0</v>
      </c>
      <c r="FB44" s="7">
        <v>0</v>
      </c>
      <c r="FC44" s="7">
        <v>0</v>
      </c>
      <c r="FD44" s="7">
        <f t="shared" ref="FD44:FD51" si="146">SUM(FA44:FC44)</f>
        <v>0</v>
      </c>
      <c r="FE44" s="64">
        <v>0</v>
      </c>
      <c r="FG44" s="61">
        <v>0</v>
      </c>
      <c r="FH44" s="7">
        <v>0</v>
      </c>
      <c r="FI44" s="7">
        <v>0</v>
      </c>
      <c r="FJ44" s="7">
        <f t="shared" ref="FJ44:FJ51" si="147">SUM(FG44:FI44)</f>
        <v>0</v>
      </c>
      <c r="FK44" s="64">
        <v>0</v>
      </c>
      <c r="FM44" s="61">
        <v>0</v>
      </c>
      <c r="FN44" s="7">
        <v>0</v>
      </c>
      <c r="FO44" s="7">
        <v>0</v>
      </c>
      <c r="FP44" s="7">
        <f t="shared" ref="FP44:FP51" si="148">SUM(FM44:FO44)</f>
        <v>0</v>
      </c>
      <c r="FQ44" s="64">
        <v>0</v>
      </c>
      <c r="FS44" s="61">
        <v>0</v>
      </c>
      <c r="FT44" s="7">
        <v>0</v>
      </c>
      <c r="FU44" s="7">
        <v>0</v>
      </c>
      <c r="FV44" s="7">
        <f t="shared" ref="FV44:FV51" si="149">SUM(FS44:FU44)</f>
        <v>0</v>
      </c>
      <c r="FW44" s="64">
        <v>0</v>
      </c>
      <c r="FY44" s="61">
        <v>0</v>
      </c>
      <c r="FZ44" s="7">
        <v>0</v>
      </c>
      <c r="GA44" s="7">
        <v>0</v>
      </c>
      <c r="GB44" s="7">
        <f t="shared" ref="GB44:GB51" si="150">SUM(FY44:GA44)</f>
        <v>0</v>
      </c>
      <c r="GC44" s="64">
        <v>0</v>
      </c>
      <c r="GE44" s="61">
        <v>0</v>
      </c>
      <c r="GF44" s="7">
        <v>0</v>
      </c>
      <c r="GG44" s="7">
        <v>0</v>
      </c>
      <c r="GH44" s="7">
        <f t="shared" ref="GH44:GH51" si="151">SUM(GE44:GG44)</f>
        <v>0</v>
      </c>
      <c r="GI44" s="64">
        <v>0</v>
      </c>
      <c r="GK44" s="61">
        <v>0</v>
      </c>
      <c r="GL44" s="7">
        <v>0</v>
      </c>
      <c r="GM44" s="7">
        <v>0</v>
      </c>
      <c r="GN44" s="7">
        <f t="shared" ref="GN44:GN51" si="152">SUM(GK44:GM44)</f>
        <v>0</v>
      </c>
      <c r="GO44" s="64">
        <v>0</v>
      </c>
      <c r="GQ44" s="61">
        <v>0</v>
      </c>
      <c r="GR44" s="7">
        <v>0</v>
      </c>
      <c r="GS44" s="7">
        <v>0</v>
      </c>
      <c r="GT44" s="7">
        <f t="shared" ref="GT44:GT51" si="153">SUM(GQ44:GS44)</f>
        <v>0</v>
      </c>
      <c r="GU44" s="64">
        <v>0</v>
      </c>
    </row>
    <row r="45" spans="1:203" x14ac:dyDescent="0.25">
      <c r="A45" s="9" t="s">
        <v>34</v>
      </c>
      <c r="B45" s="22">
        <v>350</v>
      </c>
      <c r="C45" s="10">
        <v>1800</v>
      </c>
      <c r="D45" s="53">
        <f t="shared" si="30"/>
        <v>612</v>
      </c>
      <c r="E45" s="56">
        <f t="shared" ref="E45:E50" si="154">COUNTIF(G45:ABF45,"Yes")</f>
        <v>0</v>
      </c>
      <c r="F45" s="54">
        <f t="shared" si="31"/>
        <v>1188</v>
      </c>
      <c r="G45" s="62">
        <v>21</v>
      </c>
      <c r="H45" s="49">
        <v>21</v>
      </c>
      <c r="I45" s="49">
        <v>12</v>
      </c>
      <c r="J45" s="49">
        <v>54</v>
      </c>
      <c r="K45" s="63" t="s">
        <v>164</v>
      </c>
      <c r="M45" s="62">
        <v>50</v>
      </c>
      <c r="N45" s="49">
        <v>123</v>
      </c>
      <c r="O45" s="49">
        <v>250</v>
      </c>
      <c r="P45" s="49">
        <v>423</v>
      </c>
      <c r="Q45" s="63" t="s">
        <v>164</v>
      </c>
      <c r="S45" s="62">
        <v>20</v>
      </c>
      <c r="T45" s="49">
        <v>0</v>
      </c>
      <c r="U45" s="49">
        <v>250</v>
      </c>
      <c r="V45" s="49">
        <v>135</v>
      </c>
      <c r="W45" s="63" t="s">
        <v>164</v>
      </c>
      <c r="Y45" s="62">
        <v>0</v>
      </c>
      <c r="Z45" s="49">
        <v>0</v>
      </c>
      <c r="AA45" s="49">
        <v>0</v>
      </c>
      <c r="AB45" s="49">
        <f t="shared" si="124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125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126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127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128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129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130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131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132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133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134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135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136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137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138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139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140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141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142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143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144"/>
        <v>0</v>
      </c>
      <c r="ES45" s="63">
        <v>0</v>
      </c>
      <c r="EU45" s="62">
        <v>0</v>
      </c>
      <c r="EV45" s="49">
        <v>0</v>
      </c>
      <c r="EW45" s="49">
        <v>0</v>
      </c>
      <c r="EX45" s="49">
        <f t="shared" si="145"/>
        <v>0</v>
      </c>
      <c r="EY45" s="63">
        <v>0</v>
      </c>
      <c r="FA45" s="62">
        <v>0</v>
      </c>
      <c r="FB45" s="49">
        <v>0</v>
      </c>
      <c r="FC45" s="49">
        <v>0</v>
      </c>
      <c r="FD45" s="49">
        <f t="shared" si="146"/>
        <v>0</v>
      </c>
      <c r="FE45" s="63">
        <v>0</v>
      </c>
      <c r="FG45" s="62">
        <v>0</v>
      </c>
      <c r="FH45" s="49">
        <v>0</v>
      </c>
      <c r="FI45" s="49">
        <v>0</v>
      </c>
      <c r="FJ45" s="49">
        <f t="shared" si="147"/>
        <v>0</v>
      </c>
      <c r="FK45" s="63">
        <v>0</v>
      </c>
      <c r="FM45" s="62">
        <v>0</v>
      </c>
      <c r="FN45" s="49">
        <v>0</v>
      </c>
      <c r="FO45" s="49">
        <v>0</v>
      </c>
      <c r="FP45" s="49">
        <f t="shared" si="148"/>
        <v>0</v>
      </c>
      <c r="FQ45" s="63">
        <v>0</v>
      </c>
      <c r="FS45" s="62">
        <v>0</v>
      </c>
      <c r="FT45" s="49">
        <v>0</v>
      </c>
      <c r="FU45" s="49">
        <v>0</v>
      </c>
      <c r="FV45" s="49">
        <f t="shared" si="149"/>
        <v>0</v>
      </c>
      <c r="FW45" s="63">
        <v>0</v>
      </c>
      <c r="FY45" s="62">
        <v>0</v>
      </c>
      <c r="FZ45" s="49">
        <v>0</v>
      </c>
      <c r="GA45" s="49">
        <v>0</v>
      </c>
      <c r="GB45" s="49">
        <f t="shared" si="150"/>
        <v>0</v>
      </c>
      <c r="GC45" s="63">
        <v>0</v>
      </c>
      <c r="GE45" s="62">
        <v>0</v>
      </c>
      <c r="GF45" s="49">
        <v>0</v>
      </c>
      <c r="GG45" s="49">
        <v>0</v>
      </c>
      <c r="GH45" s="49">
        <f t="shared" si="151"/>
        <v>0</v>
      </c>
      <c r="GI45" s="63">
        <v>0</v>
      </c>
      <c r="GK45" s="62">
        <v>0</v>
      </c>
      <c r="GL45" s="49">
        <v>0</v>
      </c>
      <c r="GM45" s="49">
        <v>0</v>
      </c>
      <c r="GN45" s="49">
        <f t="shared" si="152"/>
        <v>0</v>
      </c>
      <c r="GO45" s="63">
        <v>0</v>
      </c>
      <c r="GQ45" s="62">
        <v>0</v>
      </c>
      <c r="GR45" s="49">
        <v>0</v>
      </c>
      <c r="GS45" s="49">
        <v>0</v>
      </c>
      <c r="GT45" s="49">
        <f t="shared" si="153"/>
        <v>0</v>
      </c>
      <c r="GU45" s="63">
        <v>0</v>
      </c>
    </row>
    <row r="46" spans="1:203" x14ac:dyDescent="0.25">
      <c r="A46" s="11" t="s">
        <v>35</v>
      </c>
      <c r="B46" s="21">
        <v>350</v>
      </c>
      <c r="C46" s="8">
        <v>1800</v>
      </c>
      <c r="D46" s="53">
        <f t="shared" si="30"/>
        <v>612</v>
      </c>
      <c r="E46" s="56">
        <f t="shared" si="154"/>
        <v>0</v>
      </c>
      <c r="F46" s="53">
        <f t="shared" si="31"/>
        <v>1188</v>
      </c>
      <c r="G46" s="61">
        <v>21</v>
      </c>
      <c r="H46" s="7">
        <v>21</v>
      </c>
      <c r="I46" s="7">
        <v>12</v>
      </c>
      <c r="J46" s="7">
        <v>54</v>
      </c>
      <c r="K46" s="64" t="s">
        <v>164</v>
      </c>
      <c r="M46" s="61">
        <v>50</v>
      </c>
      <c r="N46" s="7">
        <v>123</v>
      </c>
      <c r="O46" s="7">
        <v>250</v>
      </c>
      <c r="P46" s="7">
        <v>423</v>
      </c>
      <c r="Q46" s="64" t="s">
        <v>164</v>
      </c>
      <c r="S46" s="61">
        <v>20</v>
      </c>
      <c r="T46" s="7">
        <v>0</v>
      </c>
      <c r="U46" s="7">
        <v>250</v>
      </c>
      <c r="V46" s="7">
        <v>135</v>
      </c>
      <c r="W46" s="64" t="s">
        <v>164</v>
      </c>
      <c r="Y46" s="61">
        <v>0</v>
      </c>
      <c r="Z46" s="7">
        <v>0</v>
      </c>
      <c r="AA46" s="7">
        <v>0</v>
      </c>
      <c r="AB46" s="7">
        <f t="shared" si="124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125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126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127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128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129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130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131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132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133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134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135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136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137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138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139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140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141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142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143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144"/>
        <v>0</v>
      </c>
      <c r="ES46" s="64">
        <v>0</v>
      </c>
      <c r="EU46" s="61">
        <v>0</v>
      </c>
      <c r="EV46" s="7">
        <v>0</v>
      </c>
      <c r="EW46" s="7">
        <v>0</v>
      </c>
      <c r="EX46" s="7">
        <f t="shared" si="145"/>
        <v>0</v>
      </c>
      <c r="EY46" s="64">
        <v>0</v>
      </c>
      <c r="FA46" s="61">
        <v>0</v>
      </c>
      <c r="FB46" s="7">
        <v>0</v>
      </c>
      <c r="FC46" s="7">
        <v>0</v>
      </c>
      <c r="FD46" s="7">
        <f t="shared" si="146"/>
        <v>0</v>
      </c>
      <c r="FE46" s="64">
        <v>0</v>
      </c>
      <c r="FG46" s="61">
        <v>0</v>
      </c>
      <c r="FH46" s="7">
        <v>0</v>
      </c>
      <c r="FI46" s="7">
        <v>0</v>
      </c>
      <c r="FJ46" s="7">
        <f t="shared" si="147"/>
        <v>0</v>
      </c>
      <c r="FK46" s="64">
        <v>0</v>
      </c>
      <c r="FM46" s="61">
        <v>0</v>
      </c>
      <c r="FN46" s="7">
        <v>0</v>
      </c>
      <c r="FO46" s="7">
        <v>0</v>
      </c>
      <c r="FP46" s="7">
        <f t="shared" si="148"/>
        <v>0</v>
      </c>
      <c r="FQ46" s="64">
        <v>0</v>
      </c>
      <c r="FS46" s="61">
        <v>0</v>
      </c>
      <c r="FT46" s="7">
        <v>0</v>
      </c>
      <c r="FU46" s="7">
        <v>0</v>
      </c>
      <c r="FV46" s="7">
        <f t="shared" si="149"/>
        <v>0</v>
      </c>
      <c r="FW46" s="64">
        <v>0</v>
      </c>
      <c r="FY46" s="61">
        <v>0</v>
      </c>
      <c r="FZ46" s="7">
        <v>0</v>
      </c>
      <c r="GA46" s="7">
        <v>0</v>
      </c>
      <c r="GB46" s="7">
        <f t="shared" si="150"/>
        <v>0</v>
      </c>
      <c r="GC46" s="64">
        <v>0</v>
      </c>
      <c r="GE46" s="61">
        <v>0</v>
      </c>
      <c r="GF46" s="7">
        <v>0</v>
      </c>
      <c r="GG46" s="7">
        <v>0</v>
      </c>
      <c r="GH46" s="7">
        <f t="shared" si="151"/>
        <v>0</v>
      </c>
      <c r="GI46" s="64">
        <v>0</v>
      </c>
      <c r="GK46" s="61">
        <v>0</v>
      </c>
      <c r="GL46" s="7">
        <v>0</v>
      </c>
      <c r="GM46" s="7">
        <v>0</v>
      </c>
      <c r="GN46" s="7">
        <f t="shared" si="152"/>
        <v>0</v>
      </c>
      <c r="GO46" s="64">
        <v>0</v>
      </c>
      <c r="GQ46" s="61">
        <v>0</v>
      </c>
      <c r="GR46" s="7">
        <v>0</v>
      </c>
      <c r="GS46" s="7">
        <v>0</v>
      </c>
      <c r="GT46" s="7">
        <f t="shared" si="153"/>
        <v>0</v>
      </c>
      <c r="GU46" s="64">
        <v>0</v>
      </c>
    </row>
    <row r="47" spans="1:203" x14ac:dyDescent="0.25">
      <c r="A47" s="9" t="s">
        <v>37</v>
      </c>
      <c r="B47" s="22">
        <v>350</v>
      </c>
      <c r="C47" s="10">
        <v>1800</v>
      </c>
      <c r="D47" s="53">
        <f t="shared" si="30"/>
        <v>612</v>
      </c>
      <c r="E47" s="56">
        <f t="shared" si="154"/>
        <v>0</v>
      </c>
      <c r="F47" s="54">
        <f t="shared" si="31"/>
        <v>1188</v>
      </c>
      <c r="G47" s="62">
        <v>21</v>
      </c>
      <c r="H47" s="49">
        <v>21</v>
      </c>
      <c r="I47" s="49">
        <v>12</v>
      </c>
      <c r="J47" s="49">
        <v>54</v>
      </c>
      <c r="K47" s="63" t="s">
        <v>164</v>
      </c>
      <c r="M47" s="62">
        <v>50</v>
      </c>
      <c r="N47" s="49">
        <v>123</v>
      </c>
      <c r="O47" s="49">
        <v>250</v>
      </c>
      <c r="P47" s="49">
        <v>423</v>
      </c>
      <c r="Q47" s="63" t="s">
        <v>164</v>
      </c>
      <c r="S47" s="62">
        <v>20</v>
      </c>
      <c r="T47" s="49">
        <v>0</v>
      </c>
      <c r="U47" s="49">
        <v>250</v>
      </c>
      <c r="V47" s="49">
        <v>135</v>
      </c>
      <c r="W47" s="63" t="s">
        <v>164</v>
      </c>
      <c r="Y47" s="62">
        <v>0</v>
      </c>
      <c r="Z47" s="49">
        <v>0</v>
      </c>
      <c r="AA47" s="49">
        <v>0</v>
      </c>
      <c r="AB47" s="49">
        <f t="shared" si="124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125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126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127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128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129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130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131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132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133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134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135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136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137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138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139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140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141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142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143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144"/>
        <v>0</v>
      </c>
      <c r="ES47" s="63">
        <v>0</v>
      </c>
      <c r="EU47" s="62">
        <v>0</v>
      </c>
      <c r="EV47" s="49">
        <v>0</v>
      </c>
      <c r="EW47" s="49">
        <v>0</v>
      </c>
      <c r="EX47" s="49">
        <f t="shared" si="145"/>
        <v>0</v>
      </c>
      <c r="EY47" s="63">
        <v>0</v>
      </c>
      <c r="FA47" s="62">
        <v>0</v>
      </c>
      <c r="FB47" s="49">
        <v>0</v>
      </c>
      <c r="FC47" s="49">
        <v>0</v>
      </c>
      <c r="FD47" s="49">
        <f t="shared" si="146"/>
        <v>0</v>
      </c>
      <c r="FE47" s="63">
        <v>0</v>
      </c>
      <c r="FG47" s="62">
        <v>0</v>
      </c>
      <c r="FH47" s="49">
        <v>0</v>
      </c>
      <c r="FI47" s="49">
        <v>0</v>
      </c>
      <c r="FJ47" s="49">
        <f t="shared" si="147"/>
        <v>0</v>
      </c>
      <c r="FK47" s="63">
        <v>0</v>
      </c>
      <c r="FM47" s="62">
        <v>0</v>
      </c>
      <c r="FN47" s="49">
        <v>0</v>
      </c>
      <c r="FO47" s="49">
        <v>0</v>
      </c>
      <c r="FP47" s="49">
        <f t="shared" si="148"/>
        <v>0</v>
      </c>
      <c r="FQ47" s="63">
        <v>0</v>
      </c>
      <c r="FS47" s="62">
        <v>0</v>
      </c>
      <c r="FT47" s="49">
        <v>0</v>
      </c>
      <c r="FU47" s="49">
        <v>0</v>
      </c>
      <c r="FV47" s="49">
        <f t="shared" si="149"/>
        <v>0</v>
      </c>
      <c r="FW47" s="63">
        <v>0</v>
      </c>
      <c r="FY47" s="62">
        <v>0</v>
      </c>
      <c r="FZ47" s="49">
        <v>0</v>
      </c>
      <c r="GA47" s="49">
        <v>0</v>
      </c>
      <c r="GB47" s="49">
        <f t="shared" si="150"/>
        <v>0</v>
      </c>
      <c r="GC47" s="63">
        <v>0</v>
      </c>
      <c r="GE47" s="62">
        <v>0</v>
      </c>
      <c r="GF47" s="49">
        <v>0</v>
      </c>
      <c r="GG47" s="49">
        <v>0</v>
      </c>
      <c r="GH47" s="49">
        <f t="shared" si="151"/>
        <v>0</v>
      </c>
      <c r="GI47" s="63">
        <v>0</v>
      </c>
      <c r="GK47" s="62">
        <v>0</v>
      </c>
      <c r="GL47" s="49">
        <v>0</v>
      </c>
      <c r="GM47" s="49">
        <v>0</v>
      </c>
      <c r="GN47" s="49">
        <f t="shared" si="152"/>
        <v>0</v>
      </c>
      <c r="GO47" s="63">
        <v>0</v>
      </c>
      <c r="GQ47" s="62">
        <v>0</v>
      </c>
      <c r="GR47" s="49">
        <v>0</v>
      </c>
      <c r="GS47" s="49">
        <v>0</v>
      </c>
      <c r="GT47" s="49">
        <f t="shared" si="153"/>
        <v>0</v>
      </c>
      <c r="GU47" s="63">
        <v>0</v>
      </c>
    </row>
    <row r="48" spans="1:203" x14ac:dyDescent="0.25">
      <c r="A48" s="11" t="s">
        <v>38</v>
      </c>
      <c r="B48" s="21">
        <v>350</v>
      </c>
      <c r="C48" s="8">
        <v>1800</v>
      </c>
      <c r="D48" s="53">
        <f t="shared" si="30"/>
        <v>612</v>
      </c>
      <c r="E48" s="56">
        <f t="shared" si="154"/>
        <v>0</v>
      </c>
      <c r="F48" s="53">
        <f t="shared" si="31"/>
        <v>1188</v>
      </c>
      <c r="G48" s="61">
        <v>21</v>
      </c>
      <c r="H48" s="7">
        <v>21</v>
      </c>
      <c r="I48" s="7">
        <v>12</v>
      </c>
      <c r="J48" s="7">
        <v>54</v>
      </c>
      <c r="K48" s="64" t="s">
        <v>164</v>
      </c>
      <c r="M48" s="61">
        <v>50</v>
      </c>
      <c r="N48" s="7">
        <v>123</v>
      </c>
      <c r="O48" s="7">
        <v>250</v>
      </c>
      <c r="P48" s="7">
        <v>423</v>
      </c>
      <c r="Q48" s="64" t="s">
        <v>164</v>
      </c>
      <c r="S48" s="61">
        <v>20</v>
      </c>
      <c r="T48" s="7">
        <v>0</v>
      </c>
      <c r="U48" s="7">
        <v>250</v>
      </c>
      <c r="V48" s="7">
        <v>135</v>
      </c>
      <c r="W48" s="64" t="s">
        <v>164</v>
      </c>
      <c r="Y48" s="61">
        <v>0</v>
      </c>
      <c r="Z48" s="7">
        <v>0</v>
      </c>
      <c r="AA48" s="7">
        <v>0</v>
      </c>
      <c r="AB48" s="7">
        <f t="shared" si="124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125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126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127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128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129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130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131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132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133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134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135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136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137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138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139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140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141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142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143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144"/>
        <v>0</v>
      </c>
      <c r="ES48" s="64">
        <v>0</v>
      </c>
      <c r="EU48" s="61">
        <v>0</v>
      </c>
      <c r="EV48" s="7">
        <v>0</v>
      </c>
      <c r="EW48" s="7">
        <v>0</v>
      </c>
      <c r="EX48" s="7">
        <f t="shared" si="145"/>
        <v>0</v>
      </c>
      <c r="EY48" s="64">
        <v>0</v>
      </c>
      <c r="FA48" s="61">
        <v>0</v>
      </c>
      <c r="FB48" s="7">
        <v>0</v>
      </c>
      <c r="FC48" s="7">
        <v>0</v>
      </c>
      <c r="FD48" s="7">
        <f t="shared" si="146"/>
        <v>0</v>
      </c>
      <c r="FE48" s="64">
        <v>0</v>
      </c>
      <c r="FG48" s="61">
        <v>0</v>
      </c>
      <c r="FH48" s="7">
        <v>0</v>
      </c>
      <c r="FI48" s="7">
        <v>0</v>
      </c>
      <c r="FJ48" s="7">
        <f t="shared" si="147"/>
        <v>0</v>
      </c>
      <c r="FK48" s="64">
        <v>0</v>
      </c>
      <c r="FM48" s="61">
        <v>0</v>
      </c>
      <c r="FN48" s="7">
        <v>0</v>
      </c>
      <c r="FO48" s="7">
        <v>0</v>
      </c>
      <c r="FP48" s="7">
        <f t="shared" si="148"/>
        <v>0</v>
      </c>
      <c r="FQ48" s="64">
        <v>0</v>
      </c>
      <c r="FS48" s="61">
        <v>0</v>
      </c>
      <c r="FT48" s="7">
        <v>0</v>
      </c>
      <c r="FU48" s="7">
        <v>0</v>
      </c>
      <c r="FV48" s="7">
        <f t="shared" si="149"/>
        <v>0</v>
      </c>
      <c r="FW48" s="64">
        <v>0</v>
      </c>
      <c r="FY48" s="61">
        <v>0</v>
      </c>
      <c r="FZ48" s="7">
        <v>0</v>
      </c>
      <c r="GA48" s="7">
        <v>0</v>
      </c>
      <c r="GB48" s="7">
        <f t="shared" si="150"/>
        <v>0</v>
      </c>
      <c r="GC48" s="64">
        <v>0</v>
      </c>
      <c r="GE48" s="61">
        <v>0</v>
      </c>
      <c r="GF48" s="7">
        <v>0</v>
      </c>
      <c r="GG48" s="7">
        <v>0</v>
      </c>
      <c r="GH48" s="7">
        <f t="shared" si="151"/>
        <v>0</v>
      </c>
      <c r="GI48" s="64">
        <v>0</v>
      </c>
      <c r="GK48" s="61">
        <v>0</v>
      </c>
      <c r="GL48" s="7">
        <v>0</v>
      </c>
      <c r="GM48" s="7">
        <v>0</v>
      </c>
      <c r="GN48" s="7">
        <f t="shared" si="152"/>
        <v>0</v>
      </c>
      <c r="GO48" s="64">
        <v>0</v>
      </c>
      <c r="GQ48" s="61">
        <v>0</v>
      </c>
      <c r="GR48" s="7">
        <v>0</v>
      </c>
      <c r="GS48" s="7">
        <v>0</v>
      </c>
      <c r="GT48" s="7">
        <f t="shared" si="153"/>
        <v>0</v>
      </c>
      <c r="GU48" s="64">
        <v>0</v>
      </c>
    </row>
    <row r="49" spans="1:203" x14ac:dyDescent="0.25">
      <c r="A49" s="9" t="s">
        <v>21</v>
      </c>
      <c r="B49" s="22">
        <v>350</v>
      </c>
      <c r="C49" s="10">
        <v>1200</v>
      </c>
      <c r="D49" s="53">
        <f t="shared" si="30"/>
        <v>612</v>
      </c>
      <c r="E49" s="56">
        <f t="shared" si="154"/>
        <v>0</v>
      </c>
      <c r="F49" s="54">
        <f t="shared" si="31"/>
        <v>588</v>
      </c>
      <c r="G49" s="62">
        <v>21</v>
      </c>
      <c r="H49" s="49">
        <v>21</v>
      </c>
      <c r="I49" s="49">
        <v>12</v>
      </c>
      <c r="J49" s="49">
        <v>54</v>
      </c>
      <c r="K49" s="63" t="s">
        <v>164</v>
      </c>
      <c r="M49" s="62">
        <v>50</v>
      </c>
      <c r="N49" s="49">
        <v>123</v>
      </c>
      <c r="O49" s="49">
        <v>250</v>
      </c>
      <c r="P49" s="49">
        <v>423</v>
      </c>
      <c r="Q49" s="63" t="s">
        <v>164</v>
      </c>
      <c r="S49" s="62">
        <v>20</v>
      </c>
      <c r="T49" s="49">
        <v>0</v>
      </c>
      <c r="U49" s="49">
        <v>250</v>
      </c>
      <c r="V49" s="49">
        <v>135</v>
      </c>
      <c r="W49" s="63" t="s">
        <v>164</v>
      </c>
      <c r="Y49" s="62">
        <v>0</v>
      </c>
      <c r="Z49" s="49">
        <v>0</v>
      </c>
      <c r="AA49" s="49">
        <v>0</v>
      </c>
      <c r="AB49" s="49">
        <f t="shared" si="124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125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126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127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128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129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130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131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132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133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134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135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136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137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138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139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140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141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142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143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144"/>
        <v>0</v>
      </c>
      <c r="ES49" s="63">
        <v>0</v>
      </c>
      <c r="EU49" s="62">
        <v>0</v>
      </c>
      <c r="EV49" s="49">
        <v>0</v>
      </c>
      <c r="EW49" s="49">
        <v>0</v>
      </c>
      <c r="EX49" s="49">
        <f t="shared" si="145"/>
        <v>0</v>
      </c>
      <c r="EY49" s="63">
        <v>0</v>
      </c>
      <c r="FA49" s="62">
        <v>0</v>
      </c>
      <c r="FB49" s="49">
        <v>0</v>
      </c>
      <c r="FC49" s="49">
        <v>0</v>
      </c>
      <c r="FD49" s="49">
        <f t="shared" si="146"/>
        <v>0</v>
      </c>
      <c r="FE49" s="63">
        <v>0</v>
      </c>
      <c r="FG49" s="62">
        <v>0</v>
      </c>
      <c r="FH49" s="49">
        <v>0</v>
      </c>
      <c r="FI49" s="49">
        <v>0</v>
      </c>
      <c r="FJ49" s="49">
        <f t="shared" si="147"/>
        <v>0</v>
      </c>
      <c r="FK49" s="63">
        <v>0</v>
      </c>
      <c r="FM49" s="62">
        <v>0</v>
      </c>
      <c r="FN49" s="49">
        <v>0</v>
      </c>
      <c r="FO49" s="49">
        <v>0</v>
      </c>
      <c r="FP49" s="49">
        <f t="shared" si="148"/>
        <v>0</v>
      </c>
      <c r="FQ49" s="63">
        <v>0</v>
      </c>
      <c r="FS49" s="62">
        <v>0</v>
      </c>
      <c r="FT49" s="49">
        <v>0</v>
      </c>
      <c r="FU49" s="49">
        <v>0</v>
      </c>
      <c r="FV49" s="49">
        <f t="shared" si="149"/>
        <v>0</v>
      </c>
      <c r="FW49" s="63">
        <v>0</v>
      </c>
      <c r="FY49" s="62">
        <v>0</v>
      </c>
      <c r="FZ49" s="49">
        <v>0</v>
      </c>
      <c r="GA49" s="49">
        <v>0</v>
      </c>
      <c r="GB49" s="49">
        <f t="shared" si="150"/>
        <v>0</v>
      </c>
      <c r="GC49" s="63">
        <v>0</v>
      </c>
      <c r="GE49" s="62">
        <v>0</v>
      </c>
      <c r="GF49" s="49">
        <v>0</v>
      </c>
      <c r="GG49" s="49">
        <v>0</v>
      </c>
      <c r="GH49" s="49">
        <f t="shared" si="151"/>
        <v>0</v>
      </c>
      <c r="GI49" s="63">
        <v>0</v>
      </c>
      <c r="GK49" s="62">
        <v>0</v>
      </c>
      <c r="GL49" s="49">
        <v>0</v>
      </c>
      <c r="GM49" s="49">
        <v>0</v>
      </c>
      <c r="GN49" s="49">
        <f t="shared" si="152"/>
        <v>0</v>
      </c>
      <c r="GO49" s="63">
        <v>0</v>
      </c>
      <c r="GQ49" s="62">
        <v>0</v>
      </c>
      <c r="GR49" s="49">
        <v>0</v>
      </c>
      <c r="GS49" s="49">
        <v>0</v>
      </c>
      <c r="GT49" s="49">
        <f t="shared" si="153"/>
        <v>0</v>
      </c>
      <c r="GU49" s="63">
        <v>0</v>
      </c>
    </row>
    <row r="50" spans="1:203" x14ac:dyDescent="0.25">
      <c r="A50" s="11" t="s">
        <v>42</v>
      </c>
      <c r="B50" s="21">
        <v>350</v>
      </c>
      <c r="C50" s="8">
        <v>350</v>
      </c>
      <c r="D50" s="53">
        <f t="shared" si="30"/>
        <v>612</v>
      </c>
      <c r="E50" s="56">
        <f t="shared" si="154"/>
        <v>0</v>
      </c>
      <c r="F50" s="53">
        <f t="shared" si="31"/>
        <v>-262</v>
      </c>
      <c r="G50" s="61">
        <v>21</v>
      </c>
      <c r="H50" s="7">
        <v>21</v>
      </c>
      <c r="I50" s="7">
        <v>12</v>
      </c>
      <c r="J50" s="7">
        <v>54</v>
      </c>
      <c r="K50" s="64" t="s">
        <v>164</v>
      </c>
      <c r="M50" s="61">
        <v>50</v>
      </c>
      <c r="N50" s="7">
        <v>123</v>
      </c>
      <c r="O50" s="7">
        <v>250</v>
      </c>
      <c r="P50" s="7">
        <v>423</v>
      </c>
      <c r="Q50" s="64" t="s">
        <v>164</v>
      </c>
      <c r="S50" s="61">
        <v>20</v>
      </c>
      <c r="T50" s="7">
        <v>0</v>
      </c>
      <c r="U50" s="7">
        <v>250</v>
      </c>
      <c r="V50" s="7">
        <v>135</v>
      </c>
      <c r="W50" s="64" t="s">
        <v>164</v>
      </c>
      <c r="Y50" s="61">
        <v>0</v>
      </c>
      <c r="Z50" s="7">
        <v>0</v>
      </c>
      <c r="AA50" s="7">
        <v>0</v>
      </c>
      <c r="AB50" s="7">
        <f t="shared" si="124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125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126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127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128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129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130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131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132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133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134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135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136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137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138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139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140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141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142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143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144"/>
        <v>0</v>
      </c>
      <c r="ES50" s="64">
        <v>0</v>
      </c>
      <c r="EU50" s="61">
        <v>0</v>
      </c>
      <c r="EV50" s="7">
        <v>0</v>
      </c>
      <c r="EW50" s="7">
        <v>0</v>
      </c>
      <c r="EX50" s="7">
        <f t="shared" si="145"/>
        <v>0</v>
      </c>
      <c r="EY50" s="64">
        <v>0</v>
      </c>
      <c r="FA50" s="61">
        <v>0</v>
      </c>
      <c r="FB50" s="7">
        <v>0</v>
      </c>
      <c r="FC50" s="7">
        <v>0</v>
      </c>
      <c r="FD50" s="7">
        <f t="shared" si="146"/>
        <v>0</v>
      </c>
      <c r="FE50" s="64">
        <v>0</v>
      </c>
      <c r="FG50" s="61">
        <v>0</v>
      </c>
      <c r="FH50" s="7">
        <v>0</v>
      </c>
      <c r="FI50" s="7">
        <v>0</v>
      </c>
      <c r="FJ50" s="7">
        <f t="shared" si="147"/>
        <v>0</v>
      </c>
      <c r="FK50" s="64">
        <v>0</v>
      </c>
      <c r="FM50" s="61">
        <v>0</v>
      </c>
      <c r="FN50" s="7">
        <v>0</v>
      </c>
      <c r="FO50" s="7">
        <v>0</v>
      </c>
      <c r="FP50" s="7">
        <f t="shared" si="148"/>
        <v>0</v>
      </c>
      <c r="FQ50" s="64">
        <v>0</v>
      </c>
      <c r="FS50" s="61">
        <v>0</v>
      </c>
      <c r="FT50" s="7">
        <v>0</v>
      </c>
      <c r="FU50" s="7">
        <v>0</v>
      </c>
      <c r="FV50" s="7">
        <f t="shared" si="149"/>
        <v>0</v>
      </c>
      <c r="FW50" s="64">
        <v>0</v>
      </c>
      <c r="FY50" s="61">
        <v>0</v>
      </c>
      <c r="FZ50" s="7">
        <v>0</v>
      </c>
      <c r="GA50" s="7">
        <v>0</v>
      </c>
      <c r="GB50" s="7">
        <f t="shared" si="150"/>
        <v>0</v>
      </c>
      <c r="GC50" s="64">
        <v>0</v>
      </c>
      <c r="GE50" s="61">
        <v>0</v>
      </c>
      <c r="GF50" s="7">
        <v>0</v>
      </c>
      <c r="GG50" s="7">
        <v>0</v>
      </c>
      <c r="GH50" s="7">
        <f t="shared" si="151"/>
        <v>0</v>
      </c>
      <c r="GI50" s="64">
        <v>0</v>
      </c>
      <c r="GK50" s="61">
        <v>0</v>
      </c>
      <c r="GL50" s="7">
        <v>0</v>
      </c>
      <c r="GM50" s="7">
        <v>0</v>
      </c>
      <c r="GN50" s="7">
        <f t="shared" si="152"/>
        <v>0</v>
      </c>
      <c r="GO50" s="64">
        <v>0</v>
      </c>
      <c r="GQ50" s="61">
        <v>0</v>
      </c>
      <c r="GR50" s="7">
        <v>0</v>
      </c>
      <c r="GS50" s="7">
        <v>0</v>
      </c>
      <c r="GT50" s="7">
        <f t="shared" si="153"/>
        <v>0</v>
      </c>
      <c r="GU50" s="64">
        <v>0</v>
      </c>
    </row>
    <row r="51" spans="1:203" ht="15.75" thickBot="1" x14ac:dyDescent="0.3">
      <c r="A51" s="46" t="s">
        <v>46</v>
      </c>
      <c r="B51" s="23">
        <v>350</v>
      </c>
      <c r="C51" s="24">
        <v>500</v>
      </c>
      <c r="D51" s="53">
        <f t="shared" si="30"/>
        <v>612</v>
      </c>
      <c r="E51" s="56">
        <f>COUNTIF(G51:ABF51,"Yes")</f>
        <v>0</v>
      </c>
      <c r="F51" s="54">
        <f t="shared" si="31"/>
        <v>-112</v>
      </c>
      <c r="G51" s="62">
        <v>21</v>
      </c>
      <c r="H51" s="49">
        <v>21</v>
      </c>
      <c r="I51" s="49">
        <v>12</v>
      </c>
      <c r="J51" s="49">
        <v>54</v>
      </c>
      <c r="K51" s="63" t="s">
        <v>164</v>
      </c>
      <c r="M51" s="62">
        <v>50</v>
      </c>
      <c r="N51" s="49">
        <v>123</v>
      </c>
      <c r="O51" s="49">
        <v>250</v>
      </c>
      <c r="P51" s="49">
        <v>423</v>
      </c>
      <c r="Q51" s="63" t="s">
        <v>164</v>
      </c>
      <c r="S51" s="62">
        <v>20</v>
      </c>
      <c r="T51" s="49">
        <v>0</v>
      </c>
      <c r="U51" s="49">
        <v>250</v>
      </c>
      <c r="V51" s="49">
        <v>135</v>
      </c>
      <c r="W51" s="63" t="s">
        <v>164</v>
      </c>
      <c r="Y51" s="62">
        <v>0</v>
      </c>
      <c r="Z51" s="49">
        <v>0</v>
      </c>
      <c r="AA51" s="49">
        <v>0</v>
      </c>
      <c r="AB51" s="49">
        <f t="shared" si="124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125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126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127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128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129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130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131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132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133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134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135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136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137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138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139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140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141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142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143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144"/>
        <v>0</v>
      </c>
      <c r="ES51" s="63">
        <v>0</v>
      </c>
      <c r="EU51" s="62">
        <v>0</v>
      </c>
      <c r="EV51" s="49">
        <v>0</v>
      </c>
      <c r="EW51" s="49">
        <v>0</v>
      </c>
      <c r="EX51" s="49">
        <f t="shared" si="145"/>
        <v>0</v>
      </c>
      <c r="EY51" s="63">
        <v>0</v>
      </c>
      <c r="FA51" s="62">
        <v>0</v>
      </c>
      <c r="FB51" s="49">
        <v>0</v>
      </c>
      <c r="FC51" s="49">
        <v>0</v>
      </c>
      <c r="FD51" s="49">
        <f t="shared" si="146"/>
        <v>0</v>
      </c>
      <c r="FE51" s="63">
        <v>0</v>
      </c>
      <c r="FG51" s="62">
        <v>0</v>
      </c>
      <c r="FH51" s="49">
        <v>0</v>
      </c>
      <c r="FI51" s="49">
        <v>0</v>
      </c>
      <c r="FJ51" s="49">
        <f t="shared" si="147"/>
        <v>0</v>
      </c>
      <c r="FK51" s="63">
        <v>0</v>
      </c>
      <c r="FM51" s="62">
        <v>0</v>
      </c>
      <c r="FN51" s="49">
        <v>0</v>
      </c>
      <c r="FO51" s="49">
        <v>0</v>
      </c>
      <c r="FP51" s="49">
        <f t="shared" si="148"/>
        <v>0</v>
      </c>
      <c r="FQ51" s="63">
        <v>0</v>
      </c>
      <c r="FS51" s="62">
        <v>0</v>
      </c>
      <c r="FT51" s="49">
        <v>0</v>
      </c>
      <c r="FU51" s="49">
        <v>0</v>
      </c>
      <c r="FV51" s="49">
        <f t="shared" si="149"/>
        <v>0</v>
      </c>
      <c r="FW51" s="63">
        <v>0</v>
      </c>
      <c r="FY51" s="62">
        <v>0</v>
      </c>
      <c r="FZ51" s="49">
        <v>0</v>
      </c>
      <c r="GA51" s="49">
        <v>0</v>
      </c>
      <c r="GB51" s="49">
        <f t="shared" si="150"/>
        <v>0</v>
      </c>
      <c r="GC51" s="63">
        <v>0</v>
      </c>
      <c r="GE51" s="62">
        <v>0</v>
      </c>
      <c r="GF51" s="49">
        <v>0</v>
      </c>
      <c r="GG51" s="49">
        <v>0</v>
      </c>
      <c r="GH51" s="49">
        <f t="shared" si="151"/>
        <v>0</v>
      </c>
      <c r="GI51" s="63">
        <v>0</v>
      </c>
      <c r="GK51" s="62">
        <v>0</v>
      </c>
      <c r="GL51" s="49">
        <v>0</v>
      </c>
      <c r="GM51" s="49">
        <v>0</v>
      </c>
      <c r="GN51" s="49">
        <f t="shared" si="152"/>
        <v>0</v>
      </c>
      <c r="GO51" s="63">
        <v>0</v>
      </c>
      <c r="GQ51" s="62">
        <v>0</v>
      </c>
      <c r="GR51" s="49">
        <v>0</v>
      </c>
      <c r="GS51" s="49">
        <v>0</v>
      </c>
      <c r="GT51" s="49">
        <f t="shared" si="153"/>
        <v>0</v>
      </c>
      <c r="GU51" s="63">
        <v>0</v>
      </c>
    </row>
    <row r="52" spans="1:203" ht="16.5" thickBot="1" x14ac:dyDescent="0.3">
      <c r="A52" s="90" t="s">
        <v>47</v>
      </c>
      <c r="B52" s="91"/>
      <c r="C52" s="92"/>
      <c r="D52" s="88"/>
      <c r="E52" s="89"/>
      <c r="F52" s="60"/>
      <c r="G52" s="67"/>
      <c r="H52" s="68"/>
      <c r="I52" s="68"/>
      <c r="J52" s="68"/>
      <c r="K52" s="69"/>
      <c r="M52" s="67"/>
      <c r="N52" s="68"/>
      <c r="O52" s="68"/>
      <c r="P52" s="68"/>
      <c r="Q52" s="69"/>
      <c r="S52" s="67"/>
      <c r="T52" s="68"/>
      <c r="U52" s="68"/>
      <c r="V52" s="68"/>
      <c r="W52" s="69"/>
      <c r="Y52" s="67"/>
      <c r="Z52" s="68"/>
      <c r="AA52" s="68"/>
      <c r="AB52" s="68"/>
      <c r="AC52" s="69"/>
      <c r="AE52" s="67"/>
      <c r="AF52" s="68"/>
      <c r="AG52" s="68"/>
      <c r="AH52" s="68"/>
      <c r="AI52" s="69"/>
      <c r="AK52" s="67"/>
      <c r="AL52" s="68"/>
      <c r="AM52" s="68"/>
      <c r="AN52" s="68"/>
      <c r="AO52" s="69"/>
      <c r="AQ52" s="67"/>
      <c r="AR52" s="68"/>
      <c r="AS52" s="68"/>
      <c r="AT52" s="68"/>
      <c r="AU52" s="69"/>
      <c r="AW52" s="67"/>
      <c r="AX52" s="68"/>
      <c r="AY52" s="68"/>
      <c r="AZ52" s="68"/>
      <c r="BA52" s="69"/>
      <c r="BC52" s="67"/>
      <c r="BD52" s="68"/>
      <c r="BE52" s="68"/>
      <c r="BF52" s="68"/>
      <c r="BG52" s="69"/>
      <c r="BI52" s="67"/>
      <c r="BJ52" s="68"/>
      <c r="BK52" s="68"/>
      <c r="BL52" s="68"/>
      <c r="BM52" s="69"/>
      <c r="BO52" s="67"/>
      <c r="BP52" s="68"/>
      <c r="BQ52" s="68"/>
      <c r="BR52" s="68"/>
      <c r="BS52" s="69"/>
      <c r="BU52" s="67"/>
      <c r="BV52" s="68"/>
      <c r="BW52" s="68"/>
      <c r="BX52" s="68"/>
      <c r="BY52" s="69"/>
      <c r="CA52" s="67"/>
      <c r="CB52" s="68"/>
      <c r="CC52" s="68"/>
      <c r="CD52" s="68"/>
      <c r="CE52" s="69"/>
      <c r="CG52" s="67"/>
      <c r="CH52" s="68"/>
      <c r="CI52" s="68"/>
      <c r="CJ52" s="68"/>
      <c r="CK52" s="69"/>
      <c r="CM52" s="67"/>
      <c r="CN52" s="68"/>
      <c r="CO52" s="68"/>
      <c r="CP52" s="68"/>
      <c r="CQ52" s="69"/>
      <c r="CS52" s="67"/>
      <c r="CT52" s="68"/>
      <c r="CU52" s="68"/>
      <c r="CV52" s="68"/>
      <c r="CW52" s="69"/>
      <c r="CY52" s="67"/>
      <c r="CZ52" s="68"/>
      <c r="DA52" s="68"/>
      <c r="DB52" s="68"/>
      <c r="DC52" s="69"/>
      <c r="DE52" s="67"/>
      <c r="DF52" s="68"/>
      <c r="DG52" s="68"/>
      <c r="DH52" s="68"/>
      <c r="DI52" s="69"/>
      <c r="DK52" s="67"/>
      <c r="DL52" s="68"/>
      <c r="DM52" s="68"/>
      <c r="DN52" s="68"/>
      <c r="DO52" s="69"/>
      <c r="DQ52" s="67"/>
      <c r="DR52" s="68"/>
      <c r="DS52" s="68"/>
      <c r="DT52" s="68"/>
      <c r="DU52" s="69"/>
      <c r="DW52" s="67"/>
      <c r="DX52" s="68"/>
      <c r="DY52" s="68"/>
      <c r="DZ52" s="68"/>
      <c r="EA52" s="69"/>
      <c r="EC52" s="67"/>
      <c r="ED52" s="68"/>
      <c r="EE52" s="68"/>
      <c r="EF52" s="68"/>
      <c r="EG52" s="69"/>
      <c r="EI52" s="67"/>
      <c r="EJ52" s="68"/>
      <c r="EK52" s="68"/>
      <c r="EL52" s="68"/>
      <c r="EM52" s="69"/>
      <c r="EO52" s="67"/>
      <c r="EP52" s="68"/>
      <c r="EQ52" s="68"/>
      <c r="ER52" s="68"/>
      <c r="ES52" s="69"/>
      <c r="EU52" s="67"/>
      <c r="EV52" s="68"/>
      <c r="EW52" s="68"/>
      <c r="EX52" s="68"/>
      <c r="EY52" s="69"/>
      <c r="FA52" s="67"/>
      <c r="FB52" s="68"/>
      <c r="FC52" s="68"/>
      <c r="FD52" s="68"/>
      <c r="FE52" s="69"/>
      <c r="FG52" s="67"/>
      <c r="FH52" s="68"/>
      <c r="FI52" s="68"/>
      <c r="FJ52" s="68"/>
      <c r="FK52" s="69"/>
      <c r="FM52" s="67"/>
      <c r="FN52" s="68"/>
      <c r="FO52" s="68"/>
      <c r="FP52" s="68"/>
      <c r="FQ52" s="69"/>
      <c r="FS52" s="67"/>
      <c r="FT52" s="68"/>
      <c r="FU52" s="68"/>
      <c r="FV52" s="68"/>
      <c r="FW52" s="69"/>
      <c r="FY52" s="67"/>
      <c r="FZ52" s="68"/>
      <c r="GA52" s="68"/>
      <c r="GB52" s="68"/>
      <c r="GC52" s="69"/>
      <c r="GE52" s="67"/>
      <c r="GF52" s="68"/>
      <c r="GG52" s="68"/>
      <c r="GH52" s="68"/>
      <c r="GI52" s="69"/>
      <c r="GK52" s="67"/>
      <c r="GL52" s="68"/>
      <c r="GM52" s="68"/>
      <c r="GN52" s="68"/>
      <c r="GO52" s="69"/>
      <c r="GQ52" s="67"/>
      <c r="GR52" s="68"/>
      <c r="GS52" s="68"/>
      <c r="GT52" s="68"/>
      <c r="GU52" s="69"/>
    </row>
    <row r="53" spans="1:203" x14ac:dyDescent="0.25">
      <c r="A53" s="47" t="s">
        <v>48</v>
      </c>
      <c r="B53" s="25" t="s">
        <v>49</v>
      </c>
      <c r="C53" s="26">
        <v>1800</v>
      </c>
      <c r="D53" s="53">
        <f t="shared" si="30"/>
        <v>612</v>
      </c>
      <c r="E53" s="56">
        <f>COUNTIF(G53:ABF53,"Yes")</f>
        <v>0</v>
      </c>
      <c r="F53" s="54">
        <f t="shared" si="31"/>
        <v>1188</v>
      </c>
      <c r="G53" s="62">
        <v>21</v>
      </c>
      <c r="H53" s="49">
        <v>21</v>
      </c>
      <c r="I53" s="49">
        <v>12</v>
      </c>
      <c r="J53" s="49">
        <v>54</v>
      </c>
      <c r="K53" s="63" t="s">
        <v>164</v>
      </c>
      <c r="M53" s="62">
        <v>50</v>
      </c>
      <c r="N53" s="49">
        <v>123</v>
      </c>
      <c r="O53" s="49">
        <v>250</v>
      </c>
      <c r="P53" s="49">
        <v>423</v>
      </c>
      <c r="Q53" s="63" t="s">
        <v>164</v>
      </c>
      <c r="S53" s="62">
        <v>20</v>
      </c>
      <c r="T53" s="49">
        <v>0</v>
      </c>
      <c r="U53" s="49">
        <v>250</v>
      </c>
      <c r="V53" s="49">
        <v>135</v>
      </c>
      <c r="W53" s="63" t="s">
        <v>164</v>
      </c>
      <c r="Y53" s="62">
        <v>0</v>
      </c>
      <c r="Z53" s="49">
        <v>0</v>
      </c>
      <c r="AA53" s="49">
        <v>0</v>
      </c>
      <c r="AB53" s="49">
        <f t="shared" ref="AB53:AB61" si="155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156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157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158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159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160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161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162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163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164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165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166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167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168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169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170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171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172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173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174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175">SUM(EO53:EQ53)</f>
        <v>0</v>
      </c>
      <c r="ES53" s="63">
        <v>0</v>
      </c>
      <c r="EU53" s="62">
        <v>0</v>
      </c>
      <c r="EV53" s="49">
        <v>0</v>
      </c>
      <c r="EW53" s="49">
        <v>0</v>
      </c>
      <c r="EX53" s="49">
        <f t="shared" ref="EX53:EX61" si="176">SUM(EU53:EW53)</f>
        <v>0</v>
      </c>
      <c r="EY53" s="63">
        <v>0</v>
      </c>
      <c r="FA53" s="62">
        <v>0</v>
      </c>
      <c r="FB53" s="49">
        <v>0</v>
      </c>
      <c r="FC53" s="49">
        <v>0</v>
      </c>
      <c r="FD53" s="49">
        <f t="shared" ref="FD53:FD61" si="177">SUM(FA53:FC53)</f>
        <v>0</v>
      </c>
      <c r="FE53" s="63">
        <v>0</v>
      </c>
      <c r="FG53" s="62">
        <v>0</v>
      </c>
      <c r="FH53" s="49">
        <v>0</v>
      </c>
      <c r="FI53" s="49">
        <v>0</v>
      </c>
      <c r="FJ53" s="49">
        <f t="shared" ref="FJ53:FJ61" si="178">SUM(FG53:FI53)</f>
        <v>0</v>
      </c>
      <c r="FK53" s="63">
        <v>0</v>
      </c>
      <c r="FM53" s="62">
        <v>0</v>
      </c>
      <c r="FN53" s="49">
        <v>0</v>
      </c>
      <c r="FO53" s="49">
        <v>0</v>
      </c>
      <c r="FP53" s="49">
        <f t="shared" ref="FP53:FP61" si="179">SUM(FM53:FO53)</f>
        <v>0</v>
      </c>
      <c r="FQ53" s="63">
        <v>0</v>
      </c>
      <c r="FS53" s="62">
        <v>0</v>
      </c>
      <c r="FT53" s="49">
        <v>0</v>
      </c>
      <c r="FU53" s="49">
        <v>0</v>
      </c>
      <c r="FV53" s="49">
        <f t="shared" ref="FV53:FV61" si="180">SUM(FS53:FU53)</f>
        <v>0</v>
      </c>
      <c r="FW53" s="63">
        <v>0</v>
      </c>
      <c r="FY53" s="62">
        <v>0</v>
      </c>
      <c r="FZ53" s="49">
        <v>0</v>
      </c>
      <c r="GA53" s="49">
        <v>0</v>
      </c>
      <c r="GB53" s="49">
        <f t="shared" ref="GB53:GB61" si="181">SUM(FY53:GA53)</f>
        <v>0</v>
      </c>
      <c r="GC53" s="63">
        <v>0</v>
      </c>
      <c r="GE53" s="62">
        <v>0</v>
      </c>
      <c r="GF53" s="49">
        <v>0</v>
      </c>
      <c r="GG53" s="49">
        <v>0</v>
      </c>
      <c r="GH53" s="49">
        <f t="shared" ref="GH53:GH61" si="182">SUM(GE53:GG53)</f>
        <v>0</v>
      </c>
      <c r="GI53" s="63">
        <v>0</v>
      </c>
      <c r="GK53" s="62">
        <v>0</v>
      </c>
      <c r="GL53" s="49">
        <v>0</v>
      </c>
      <c r="GM53" s="49">
        <v>0</v>
      </c>
      <c r="GN53" s="49">
        <f t="shared" ref="GN53:GN61" si="183">SUM(GK53:GM53)</f>
        <v>0</v>
      </c>
      <c r="GO53" s="63">
        <v>0</v>
      </c>
      <c r="GQ53" s="62">
        <v>0</v>
      </c>
      <c r="GR53" s="49">
        <v>0</v>
      </c>
      <c r="GS53" s="49">
        <v>0</v>
      </c>
      <c r="GT53" s="49">
        <f t="shared" ref="GT53:GT61" si="184">SUM(GQ53:GS53)</f>
        <v>0</v>
      </c>
      <c r="GU53" s="63">
        <v>0</v>
      </c>
    </row>
    <row r="54" spans="1:203" x14ac:dyDescent="0.25">
      <c r="A54" s="43" t="s">
        <v>50</v>
      </c>
      <c r="B54" s="11" t="s">
        <v>49</v>
      </c>
      <c r="C54" s="17">
        <v>1800</v>
      </c>
      <c r="D54" s="53">
        <f t="shared" si="30"/>
        <v>612</v>
      </c>
      <c r="E54" s="56">
        <f t="shared" ref="E54:E61" si="185">COUNTIF(G54:ABF54,"Yes")</f>
        <v>0</v>
      </c>
      <c r="F54" s="53">
        <f t="shared" si="31"/>
        <v>1188</v>
      </c>
      <c r="G54" s="61">
        <v>21</v>
      </c>
      <c r="H54" s="7">
        <v>21</v>
      </c>
      <c r="I54" s="7">
        <v>12</v>
      </c>
      <c r="J54" s="7">
        <v>54</v>
      </c>
      <c r="K54" s="64" t="s">
        <v>164</v>
      </c>
      <c r="M54" s="61">
        <v>50</v>
      </c>
      <c r="N54" s="7">
        <v>123</v>
      </c>
      <c r="O54" s="7">
        <v>250</v>
      </c>
      <c r="P54" s="7">
        <v>423</v>
      </c>
      <c r="Q54" s="64" t="s">
        <v>164</v>
      </c>
      <c r="S54" s="61">
        <v>20</v>
      </c>
      <c r="T54" s="7">
        <v>0</v>
      </c>
      <c r="U54" s="7">
        <v>250</v>
      </c>
      <c r="V54" s="7">
        <v>135</v>
      </c>
      <c r="W54" s="64" t="s">
        <v>164</v>
      </c>
      <c r="Y54" s="61">
        <v>0</v>
      </c>
      <c r="Z54" s="7">
        <v>0</v>
      </c>
      <c r="AA54" s="7">
        <v>0</v>
      </c>
      <c r="AB54" s="7">
        <f t="shared" si="155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156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157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158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159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160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161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162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163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164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165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166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167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168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169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170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171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172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173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174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175"/>
        <v>0</v>
      </c>
      <c r="ES54" s="64">
        <v>0</v>
      </c>
      <c r="EU54" s="61">
        <v>0</v>
      </c>
      <c r="EV54" s="7">
        <v>0</v>
      </c>
      <c r="EW54" s="7">
        <v>0</v>
      </c>
      <c r="EX54" s="7">
        <f t="shared" si="176"/>
        <v>0</v>
      </c>
      <c r="EY54" s="64">
        <v>0</v>
      </c>
      <c r="FA54" s="61">
        <v>0</v>
      </c>
      <c r="FB54" s="7">
        <v>0</v>
      </c>
      <c r="FC54" s="7">
        <v>0</v>
      </c>
      <c r="FD54" s="7">
        <f t="shared" si="177"/>
        <v>0</v>
      </c>
      <c r="FE54" s="64">
        <v>0</v>
      </c>
      <c r="FG54" s="61">
        <v>0</v>
      </c>
      <c r="FH54" s="7">
        <v>0</v>
      </c>
      <c r="FI54" s="7">
        <v>0</v>
      </c>
      <c r="FJ54" s="7">
        <f t="shared" si="178"/>
        <v>0</v>
      </c>
      <c r="FK54" s="64">
        <v>0</v>
      </c>
      <c r="FM54" s="61">
        <v>0</v>
      </c>
      <c r="FN54" s="7">
        <v>0</v>
      </c>
      <c r="FO54" s="7">
        <v>0</v>
      </c>
      <c r="FP54" s="7">
        <f t="shared" si="179"/>
        <v>0</v>
      </c>
      <c r="FQ54" s="64">
        <v>0</v>
      </c>
      <c r="FS54" s="61">
        <v>0</v>
      </c>
      <c r="FT54" s="7">
        <v>0</v>
      </c>
      <c r="FU54" s="7">
        <v>0</v>
      </c>
      <c r="FV54" s="7">
        <f t="shared" si="180"/>
        <v>0</v>
      </c>
      <c r="FW54" s="64">
        <v>0</v>
      </c>
      <c r="FY54" s="61">
        <v>0</v>
      </c>
      <c r="FZ54" s="7">
        <v>0</v>
      </c>
      <c r="GA54" s="7">
        <v>0</v>
      </c>
      <c r="GB54" s="7">
        <f t="shared" si="181"/>
        <v>0</v>
      </c>
      <c r="GC54" s="64">
        <v>0</v>
      </c>
      <c r="GE54" s="61">
        <v>0</v>
      </c>
      <c r="GF54" s="7">
        <v>0</v>
      </c>
      <c r="GG54" s="7">
        <v>0</v>
      </c>
      <c r="GH54" s="7">
        <f t="shared" si="182"/>
        <v>0</v>
      </c>
      <c r="GI54" s="64">
        <v>0</v>
      </c>
      <c r="GK54" s="61">
        <v>0</v>
      </c>
      <c r="GL54" s="7">
        <v>0</v>
      </c>
      <c r="GM54" s="7">
        <v>0</v>
      </c>
      <c r="GN54" s="7">
        <f t="shared" si="183"/>
        <v>0</v>
      </c>
      <c r="GO54" s="64">
        <v>0</v>
      </c>
      <c r="GQ54" s="61">
        <v>0</v>
      </c>
      <c r="GR54" s="7">
        <v>0</v>
      </c>
      <c r="GS54" s="7">
        <v>0</v>
      </c>
      <c r="GT54" s="7">
        <f t="shared" si="184"/>
        <v>0</v>
      </c>
      <c r="GU54" s="64">
        <v>0</v>
      </c>
    </row>
    <row r="55" spans="1:203" x14ac:dyDescent="0.25">
      <c r="A55" s="42" t="s">
        <v>51</v>
      </c>
      <c r="B55" s="9" t="s">
        <v>49</v>
      </c>
      <c r="C55" s="15">
        <v>1800</v>
      </c>
      <c r="D55" s="53">
        <f t="shared" si="30"/>
        <v>612</v>
      </c>
      <c r="E55" s="56">
        <f t="shared" si="185"/>
        <v>0</v>
      </c>
      <c r="F55" s="54">
        <f t="shared" si="31"/>
        <v>1188</v>
      </c>
      <c r="G55" s="62">
        <v>21</v>
      </c>
      <c r="H55" s="49">
        <v>21</v>
      </c>
      <c r="I55" s="49">
        <v>12</v>
      </c>
      <c r="J55" s="49">
        <v>54</v>
      </c>
      <c r="K55" s="63" t="s">
        <v>164</v>
      </c>
      <c r="M55" s="62">
        <v>50</v>
      </c>
      <c r="N55" s="49">
        <v>123</v>
      </c>
      <c r="O55" s="49">
        <v>250</v>
      </c>
      <c r="P55" s="49">
        <v>423</v>
      </c>
      <c r="Q55" s="63" t="s">
        <v>164</v>
      </c>
      <c r="S55" s="62">
        <v>20</v>
      </c>
      <c r="T55" s="49">
        <v>0</v>
      </c>
      <c r="U55" s="49">
        <v>250</v>
      </c>
      <c r="V55" s="49">
        <v>135</v>
      </c>
      <c r="W55" s="63" t="s">
        <v>164</v>
      </c>
      <c r="Y55" s="62">
        <v>0</v>
      </c>
      <c r="Z55" s="49">
        <v>0</v>
      </c>
      <c r="AA55" s="49">
        <v>0</v>
      </c>
      <c r="AB55" s="49">
        <f t="shared" si="155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156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157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158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159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160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161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162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163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164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165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166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167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168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169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170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171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172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173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174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175"/>
        <v>0</v>
      </c>
      <c r="ES55" s="63">
        <v>0</v>
      </c>
      <c r="EU55" s="62">
        <v>0</v>
      </c>
      <c r="EV55" s="49">
        <v>0</v>
      </c>
      <c r="EW55" s="49">
        <v>0</v>
      </c>
      <c r="EX55" s="49">
        <f t="shared" si="176"/>
        <v>0</v>
      </c>
      <c r="EY55" s="63">
        <v>0</v>
      </c>
      <c r="FA55" s="62">
        <v>0</v>
      </c>
      <c r="FB55" s="49">
        <v>0</v>
      </c>
      <c r="FC55" s="49">
        <v>0</v>
      </c>
      <c r="FD55" s="49">
        <f t="shared" si="177"/>
        <v>0</v>
      </c>
      <c r="FE55" s="63">
        <v>0</v>
      </c>
      <c r="FG55" s="62">
        <v>0</v>
      </c>
      <c r="FH55" s="49">
        <v>0</v>
      </c>
      <c r="FI55" s="49">
        <v>0</v>
      </c>
      <c r="FJ55" s="49">
        <f t="shared" si="178"/>
        <v>0</v>
      </c>
      <c r="FK55" s="63">
        <v>0</v>
      </c>
      <c r="FM55" s="62">
        <v>0</v>
      </c>
      <c r="FN55" s="49">
        <v>0</v>
      </c>
      <c r="FO55" s="49">
        <v>0</v>
      </c>
      <c r="FP55" s="49">
        <f t="shared" si="179"/>
        <v>0</v>
      </c>
      <c r="FQ55" s="63">
        <v>0</v>
      </c>
      <c r="FS55" s="62">
        <v>0</v>
      </c>
      <c r="FT55" s="49">
        <v>0</v>
      </c>
      <c r="FU55" s="49">
        <v>0</v>
      </c>
      <c r="FV55" s="49">
        <f t="shared" si="180"/>
        <v>0</v>
      </c>
      <c r="FW55" s="63">
        <v>0</v>
      </c>
      <c r="FY55" s="62">
        <v>0</v>
      </c>
      <c r="FZ55" s="49">
        <v>0</v>
      </c>
      <c r="GA55" s="49">
        <v>0</v>
      </c>
      <c r="GB55" s="49">
        <f t="shared" si="181"/>
        <v>0</v>
      </c>
      <c r="GC55" s="63">
        <v>0</v>
      </c>
      <c r="GE55" s="62">
        <v>0</v>
      </c>
      <c r="GF55" s="49">
        <v>0</v>
      </c>
      <c r="GG55" s="49">
        <v>0</v>
      </c>
      <c r="GH55" s="49">
        <f t="shared" si="182"/>
        <v>0</v>
      </c>
      <c r="GI55" s="63">
        <v>0</v>
      </c>
      <c r="GK55" s="62">
        <v>0</v>
      </c>
      <c r="GL55" s="49">
        <v>0</v>
      </c>
      <c r="GM55" s="49">
        <v>0</v>
      </c>
      <c r="GN55" s="49">
        <f t="shared" si="183"/>
        <v>0</v>
      </c>
      <c r="GO55" s="63">
        <v>0</v>
      </c>
      <c r="GQ55" s="62">
        <v>0</v>
      </c>
      <c r="GR55" s="49">
        <v>0</v>
      </c>
      <c r="GS55" s="49">
        <v>0</v>
      </c>
      <c r="GT55" s="49">
        <f t="shared" si="184"/>
        <v>0</v>
      </c>
      <c r="GU55" s="63">
        <v>0</v>
      </c>
    </row>
    <row r="56" spans="1:203" x14ac:dyDescent="0.25">
      <c r="A56" s="43" t="s">
        <v>52</v>
      </c>
      <c r="B56" s="11" t="s">
        <v>49</v>
      </c>
      <c r="C56" s="17">
        <v>1800</v>
      </c>
      <c r="D56" s="53">
        <f t="shared" si="30"/>
        <v>612</v>
      </c>
      <c r="E56" s="56">
        <f t="shared" si="185"/>
        <v>0</v>
      </c>
      <c r="F56" s="53">
        <f t="shared" si="31"/>
        <v>1188</v>
      </c>
      <c r="G56" s="61">
        <v>21</v>
      </c>
      <c r="H56" s="7">
        <v>21</v>
      </c>
      <c r="I56" s="7">
        <v>12</v>
      </c>
      <c r="J56" s="7">
        <v>54</v>
      </c>
      <c r="K56" s="64" t="s">
        <v>164</v>
      </c>
      <c r="M56" s="61">
        <v>50</v>
      </c>
      <c r="N56" s="7">
        <v>123</v>
      </c>
      <c r="O56" s="7">
        <v>250</v>
      </c>
      <c r="P56" s="7">
        <v>423</v>
      </c>
      <c r="Q56" s="64" t="s">
        <v>164</v>
      </c>
      <c r="S56" s="61">
        <v>20</v>
      </c>
      <c r="T56" s="7">
        <v>0</v>
      </c>
      <c r="U56" s="7">
        <v>250</v>
      </c>
      <c r="V56" s="7">
        <v>135</v>
      </c>
      <c r="W56" s="64" t="s">
        <v>164</v>
      </c>
      <c r="Y56" s="61">
        <v>0</v>
      </c>
      <c r="Z56" s="7">
        <v>0</v>
      </c>
      <c r="AA56" s="7">
        <v>0</v>
      </c>
      <c r="AB56" s="7">
        <f t="shared" si="155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156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157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158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159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160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161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162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163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164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165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166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167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168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169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170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171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172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173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174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175"/>
        <v>0</v>
      </c>
      <c r="ES56" s="64">
        <v>0</v>
      </c>
      <c r="EU56" s="61">
        <v>0</v>
      </c>
      <c r="EV56" s="7">
        <v>0</v>
      </c>
      <c r="EW56" s="7">
        <v>0</v>
      </c>
      <c r="EX56" s="7">
        <f t="shared" si="176"/>
        <v>0</v>
      </c>
      <c r="EY56" s="64">
        <v>0</v>
      </c>
      <c r="FA56" s="61">
        <v>0</v>
      </c>
      <c r="FB56" s="7">
        <v>0</v>
      </c>
      <c r="FC56" s="7">
        <v>0</v>
      </c>
      <c r="FD56" s="7">
        <f t="shared" si="177"/>
        <v>0</v>
      </c>
      <c r="FE56" s="64">
        <v>0</v>
      </c>
      <c r="FG56" s="61">
        <v>0</v>
      </c>
      <c r="FH56" s="7">
        <v>0</v>
      </c>
      <c r="FI56" s="7">
        <v>0</v>
      </c>
      <c r="FJ56" s="7">
        <f t="shared" si="178"/>
        <v>0</v>
      </c>
      <c r="FK56" s="64">
        <v>0</v>
      </c>
      <c r="FM56" s="61">
        <v>0</v>
      </c>
      <c r="FN56" s="7">
        <v>0</v>
      </c>
      <c r="FO56" s="7">
        <v>0</v>
      </c>
      <c r="FP56" s="7">
        <f t="shared" si="179"/>
        <v>0</v>
      </c>
      <c r="FQ56" s="64">
        <v>0</v>
      </c>
      <c r="FS56" s="61">
        <v>0</v>
      </c>
      <c r="FT56" s="7">
        <v>0</v>
      </c>
      <c r="FU56" s="7">
        <v>0</v>
      </c>
      <c r="FV56" s="7">
        <f t="shared" si="180"/>
        <v>0</v>
      </c>
      <c r="FW56" s="64">
        <v>0</v>
      </c>
      <c r="FY56" s="61">
        <v>0</v>
      </c>
      <c r="FZ56" s="7">
        <v>0</v>
      </c>
      <c r="GA56" s="7">
        <v>0</v>
      </c>
      <c r="GB56" s="7">
        <f t="shared" si="181"/>
        <v>0</v>
      </c>
      <c r="GC56" s="64">
        <v>0</v>
      </c>
      <c r="GE56" s="61">
        <v>0</v>
      </c>
      <c r="GF56" s="7">
        <v>0</v>
      </c>
      <c r="GG56" s="7">
        <v>0</v>
      </c>
      <c r="GH56" s="7">
        <f t="shared" si="182"/>
        <v>0</v>
      </c>
      <c r="GI56" s="64">
        <v>0</v>
      </c>
      <c r="GK56" s="61">
        <v>0</v>
      </c>
      <c r="GL56" s="7">
        <v>0</v>
      </c>
      <c r="GM56" s="7">
        <v>0</v>
      </c>
      <c r="GN56" s="7">
        <f t="shared" si="183"/>
        <v>0</v>
      </c>
      <c r="GO56" s="64">
        <v>0</v>
      </c>
      <c r="GQ56" s="61">
        <v>0</v>
      </c>
      <c r="GR56" s="7">
        <v>0</v>
      </c>
      <c r="GS56" s="7">
        <v>0</v>
      </c>
      <c r="GT56" s="7">
        <f t="shared" si="184"/>
        <v>0</v>
      </c>
      <c r="GU56" s="64">
        <v>0</v>
      </c>
    </row>
    <row r="57" spans="1:203" x14ac:dyDescent="0.25">
      <c r="A57" s="42" t="s">
        <v>53</v>
      </c>
      <c r="B57" s="9" t="s">
        <v>49</v>
      </c>
      <c r="C57" s="15">
        <v>1800</v>
      </c>
      <c r="D57" s="53">
        <f t="shared" si="30"/>
        <v>612</v>
      </c>
      <c r="E57" s="56">
        <f t="shared" si="185"/>
        <v>0</v>
      </c>
      <c r="F57" s="54">
        <f t="shared" si="31"/>
        <v>1188</v>
      </c>
      <c r="G57" s="62">
        <v>21</v>
      </c>
      <c r="H57" s="49">
        <v>21</v>
      </c>
      <c r="I57" s="49">
        <v>12</v>
      </c>
      <c r="J57" s="49">
        <v>54</v>
      </c>
      <c r="K57" s="63" t="s">
        <v>164</v>
      </c>
      <c r="M57" s="62">
        <v>50</v>
      </c>
      <c r="N57" s="49">
        <v>123</v>
      </c>
      <c r="O57" s="49">
        <v>250</v>
      </c>
      <c r="P57" s="49">
        <v>423</v>
      </c>
      <c r="Q57" s="63" t="s">
        <v>164</v>
      </c>
      <c r="S57" s="62">
        <v>20</v>
      </c>
      <c r="T57" s="49">
        <v>0</v>
      </c>
      <c r="U57" s="49">
        <v>250</v>
      </c>
      <c r="V57" s="49">
        <v>135</v>
      </c>
      <c r="W57" s="63" t="s">
        <v>164</v>
      </c>
      <c r="Y57" s="62">
        <v>0</v>
      </c>
      <c r="Z57" s="49">
        <v>0</v>
      </c>
      <c r="AA57" s="49">
        <v>0</v>
      </c>
      <c r="AB57" s="49">
        <f t="shared" si="155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156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157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158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159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160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161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162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163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164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165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166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167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168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169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170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171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172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173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174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175"/>
        <v>0</v>
      </c>
      <c r="ES57" s="63">
        <v>0</v>
      </c>
      <c r="EU57" s="62">
        <v>0</v>
      </c>
      <c r="EV57" s="49">
        <v>0</v>
      </c>
      <c r="EW57" s="49">
        <v>0</v>
      </c>
      <c r="EX57" s="49">
        <f t="shared" si="176"/>
        <v>0</v>
      </c>
      <c r="EY57" s="63">
        <v>0</v>
      </c>
      <c r="FA57" s="62">
        <v>0</v>
      </c>
      <c r="FB57" s="49">
        <v>0</v>
      </c>
      <c r="FC57" s="49">
        <v>0</v>
      </c>
      <c r="FD57" s="49">
        <f t="shared" si="177"/>
        <v>0</v>
      </c>
      <c r="FE57" s="63">
        <v>0</v>
      </c>
      <c r="FG57" s="62">
        <v>0</v>
      </c>
      <c r="FH57" s="49">
        <v>0</v>
      </c>
      <c r="FI57" s="49">
        <v>0</v>
      </c>
      <c r="FJ57" s="49">
        <f t="shared" si="178"/>
        <v>0</v>
      </c>
      <c r="FK57" s="63">
        <v>0</v>
      </c>
      <c r="FM57" s="62">
        <v>0</v>
      </c>
      <c r="FN57" s="49">
        <v>0</v>
      </c>
      <c r="FO57" s="49">
        <v>0</v>
      </c>
      <c r="FP57" s="49">
        <f t="shared" si="179"/>
        <v>0</v>
      </c>
      <c r="FQ57" s="63">
        <v>0</v>
      </c>
      <c r="FS57" s="62">
        <v>0</v>
      </c>
      <c r="FT57" s="49">
        <v>0</v>
      </c>
      <c r="FU57" s="49">
        <v>0</v>
      </c>
      <c r="FV57" s="49">
        <f t="shared" si="180"/>
        <v>0</v>
      </c>
      <c r="FW57" s="63">
        <v>0</v>
      </c>
      <c r="FY57" s="62">
        <v>0</v>
      </c>
      <c r="FZ57" s="49">
        <v>0</v>
      </c>
      <c r="GA57" s="49">
        <v>0</v>
      </c>
      <c r="GB57" s="49">
        <f t="shared" si="181"/>
        <v>0</v>
      </c>
      <c r="GC57" s="63">
        <v>0</v>
      </c>
      <c r="GE57" s="62">
        <v>0</v>
      </c>
      <c r="GF57" s="49">
        <v>0</v>
      </c>
      <c r="GG57" s="49">
        <v>0</v>
      </c>
      <c r="GH57" s="49">
        <f t="shared" si="182"/>
        <v>0</v>
      </c>
      <c r="GI57" s="63">
        <v>0</v>
      </c>
      <c r="GK57" s="62">
        <v>0</v>
      </c>
      <c r="GL57" s="49">
        <v>0</v>
      </c>
      <c r="GM57" s="49">
        <v>0</v>
      </c>
      <c r="GN57" s="49">
        <f t="shared" si="183"/>
        <v>0</v>
      </c>
      <c r="GO57" s="63">
        <v>0</v>
      </c>
      <c r="GQ57" s="62">
        <v>0</v>
      </c>
      <c r="GR57" s="49">
        <v>0</v>
      </c>
      <c r="GS57" s="49">
        <v>0</v>
      </c>
      <c r="GT57" s="49">
        <f t="shared" si="184"/>
        <v>0</v>
      </c>
      <c r="GU57" s="63">
        <v>0</v>
      </c>
    </row>
    <row r="58" spans="1:203" x14ac:dyDescent="0.25">
      <c r="A58" s="43" t="s">
        <v>52</v>
      </c>
      <c r="B58" s="11" t="s">
        <v>49</v>
      </c>
      <c r="C58" s="17">
        <v>1800</v>
      </c>
      <c r="D58" s="53">
        <f t="shared" si="30"/>
        <v>612</v>
      </c>
      <c r="E58" s="56">
        <f t="shared" si="185"/>
        <v>0</v>
      </c>
      <c r="F58" s="53">
        <f t="shared" si="31"/>
        <v>1188</v>
      </c>
      <c r="G58" s="61">
        <v>21</v>
      </c>
      <c r="H58" s="7">
        <v>21</v>
      </c>
      <c r="I58" s="7">
        <v>12</v>
      </c>
      <c r="J58" s="7">
        <v>54</v>
      </c>
      <c r="K58" s="64" t="s">
        <v>164</v>
      </c>
      <c r="M58" s="61">
        <v>50</v>
      </c>
      <c r="N58" s="7">
        <v>123</v>
      </c>
      <c r="O58" s="7">
        <v>250</v>
      </c>
      <c r="P58" s="7">
        <v>423</v>
      </c>
      <c r="Q58" s="64" t="s">
        <v>164</v>
      </c>
      <c r="S58" s="61">
        <v>20</v>
      </c>
      <c r="T58" s="7">
        <v>0</v>
      </c>
      <c r="U58" s="7">
        <v>250</v>
      </c>
      <c r="V58" s="7">
        <v>135</v>
      </c>
      <c r="W58" s="64" t="s">
        <v>164</v>
      </c>
      <c r="Y58" s="61">
        <v>0</v>
      </c>
      <c r="Z58" s="7">
        <v>0</v>
      </c>
      <c r="AA58" s="7">
        <v>0</v>
      </c>
      <c r="AB58" s="7">
        <f t="shared" si="155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156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157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158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159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160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161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162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163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164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165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166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167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168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169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170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171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172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173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174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175"/>
        <v>0</v>
      </c>
      <c r="ES58" s="64">
        <v>0</v>
      </c>
      <c r="EU58" s="61">
        <v>0</v>
      </c>
      <c r="EV58" s="7">
        <v>0</v>
      </c>
      <c r="EW58" s="7">
        <v>0</v>
      </c>
      <c r="EX58" s="7">
        <f t="shared" si="176"/>
        <v>0</v>
      </c>
      <c r="EY58" s="64">
        <v>0</v>
      </c>
      <c r="FA58" s="61">
        <v>0</v>
      </c>
      <c r="FB58" s="7">
        <v>0</v>
      </c>
      <c r="FC58" s="7">
        <v>0</v>
      </c>
      <c r="FD58" s="7">
        <f t="shared" si="177"/>
        <v>0</v>
      </c>
      <c r="FE58" s="64">
        <v>0</v>
      </c>
      <c r="FG58" s="61">
        <v>0</v>
      </c>
      <c r="FH58" s="7">
        <v>0</v>
      </c>
      <c r="FI58" s="7">
        <v>0</v>
      </c>
      <c r="FJ58" s="7">
        <f t="shared" si="178"/>
        <v>0</v>
      </c>
      <c r="FK58" s="64">
        <v>0</v>
      </c>
      <c r="FM58" s="61">
        <v>0</v>
      </c>
      <c r="FN58" s="7">
        <v>0</v>
      </c>
      <c r="FO58" s="7">
        <v>0</v>
      </c>
      <c r="FP58" s="7">
        <f t="shared" si="179"/>
        <v>0</v>
      </c>
      <c r="FQ58" s="64">
        <v>0</v>
      </c>
      <c r="FS58" s="61">
        <v>0</v>
      </c>
      <c r="FT58" s="7">
        <v>0</v>
      </c>
      <c r="FU58" s="7">
        <v>0</v>
      </c>
      <c r="FV58" s="7">
        <f t="shared" si="180"/>
        <v>0</v>
      </c>
      <c r="FW58" s="64">
        <v>0</v>
      </c>
      <c r="FY58" s="61">
        <v>0</v>
      </c>
      <c r="FZ58" s="7">
        <v>0</v>
      </c>
      <c r="GA58" s="7">
        <v>0</v>
      </c>
      <c r="GB58" s="7">
        <f t="shared" si="181"/>
        <v>0</v>
      </c>
      <c r="GC58" s="64">
        <v>0</v>
      </c>
      <c r="GE58" s="61">
        <v>0</v>
      </c>
      <c r="GF58" s="7">
        <v>0</v>
      </c>
      <c r="GG58" s="7">
        <v>0</v>
      </c>
      <c r="GH58" s="7">
        <f t="shared" si="182"/>
        <v>0</v>
      </c>
      <c r="GI58" s="64">
        <v>0</v>
      </c>
      <c r="GK58" s="61">
        <v>0</v>
      </c>
      <c r="GL58" s="7">
        <v>0</v>
      </c>
      <c r="GM58" s="7">
        <v>0</v>
      </c>
      <c r="GN58" s="7">
        <f t="shared" si="183"/>
        <v>0</v>
      </c>
      <c r="GO58" s="64">
        <v>0</v>
      </c>
      <c r="GQ58" s="61">
        <v>0</v>
      </c>
      <c r="GR58" s="7">
        <v>0</v>
      </c>
      <c r="GS58" s="7">
        <v>0</v>
      </c>
      <c r="GT58" s="7">
        <f t="shared" si="184"/>
        <v>0</v>
      </c>
      <c r="GU58" s="64">
        <v>0</v>
      </c>
    </row>
    <row r="59" spans="1:203" x14ac:dyDescent="0.25">
      <c r="A59" s="42" t="s">
        <v>54</v>
      </c>
      <c r="B59" s="9" t="s">
        <v>49</v>
      </c>
      <c r="C59" s="15">
        <v>1800</v>
      </c>
      <c r="D59" s="53">
        <f t="shared" si="30"/>
        <v>612</v>
      </c>
      <c r="E59" s="56">
        <f t="shared" si="185"/>
        <v>0</v>
      </c>
      <c r="F59" s="54">
        <f t="shared" si="31"/>
        <v>1188</v>
      </c>
      <c r="G59" s="62">
        <v>21</v>
      </c>
      <c r="H59" s="49">
        <v>21</v>
      </c>
      <c r="I59" s="49">
        <v>12</v>
      </c>
      <c r="J59" s="49">
        <v>54</v>
      </c>
      <c r="K59" s="63" t="s">
        <v>164</v>
      </c>
      <c r="M59" s="62">
        <v>50</v>
      </c>
      <c r="N59" s="49">
        <v>123</v>
      </c>
      <c r="O59" s="49">
        <v>250</v>
      </c>
      <c r="P59" s="49">
        <v>423</v>
      </c>
      <c r="Q59" s="63" t="s">
        <v>164</v>
      </c>
      <c r="S59" s="62">
        <v>20</v>
      </c>
      <c r="T59" s="49">
        <v>0</v>
      </c>
      <c r="U59" s="49">
        <v>250</v>
      </c>
      <c r="V59" s="49">
        <v>135</v>
      </c>
      <c r="W59" s="63" t="s">
        <v>164</v>
      </c>
      <c r="Y59" s="62">
        <v>0</v>
      </c>
      <c r="Z59" s="49">
        <v>0</v>
      </c>
      <c r="AA59" s="49">
        <v>0</v>
      </c>
      <c r="AB59" s="49">
        <f t="shared" si="155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156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157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158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159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160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161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162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163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164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165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166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167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168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169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170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171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172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173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174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175"/>
        <v>0</v>
      </c>
      <c r="ES59" s="63">
        <v>0</v>
      </c>
      <c r="EU59" s="62">
        <v>0</v>
      </c>
      <c r="EV59" s="49">
        <v>0</v>
      </c>
      <c r="EW59" s="49">
        <v>0</v>
      </c>
      <c r="EX59" s="49">
        <f t="shared" si="176"/>
        <v>0</v>
      </c>
      <c r="EY59" s="63">
        <v>0</v>
      </c>
      <c r="FA59" s="62">
        <v>0</v>
      </c>
      <c r="FB59" s="49">
        <v>0</v>
      </c>
      <c r="FC59" s="49">
        <v>0</v>
      </c>
      <c r="FD59" s="49">
        <f t="shared" si="177"/>
        <v>0</v>
      </c>
      <c r="FE59" s="63">
        <v>0</v>
      </c>
      <c r="FG59" s="62">
        <v>0</v>
      </c>
      <c r="FH59" s="49">
        <v>0</v>
      </c>
      <c r="FI59" s="49">
        <v>0</v>
      </c>
      <c r="FJ59" s="49">
        <f t="shared" si="178"/>
        <v>0</v>
      </c>
      <c r="FK59" s="63">
        <v>0</v>
      </c>
      <c r="FM59" s="62">
        <v>0</v>
      </c>
      <c r="FN59" s="49">
        <v>0</v>
      </c>
      <c r="FO59" s="49">
        <v>0</v>
      </c>
      <c r="FP59" s="49">
        <f t="shared" si="179"/>
        <v>0</v>
      </c>
      <c r="FQ59" s="63">
        <v>0</v>
      </c>
      <c r="FS59" s="62">
        <v>0</v>
      </c>
      <c r="FT59" s="49">
        <v>0</v>
      </c>
      <c r="FU59" s="49">
        <v>0</v>
      </c>
      <c r="FV59" s="49">
        <f t="shared" si="180"/>
        <v>0</v>
      </c>
      <c r="FW59" s="63">
        <v>0</v>
      </c>
      <c r="FY59" s="62">
        <v>0</v>
      </c>
      <c r="FZ59" s="49">
        <v>0</v>
      </c>
      <c r="GA59" s="49">
        <v>0</v>
      </c>
      <c r="GB59" s="49">
        <f t="shared" si="181"/>
        <v>0</v>
      </c>
      <c r="GC59" s="63">
        <v>0</v>
      </c>
      <c r="GE59" s="62">
        <v>0</v>
      </c>
      <c r="GF59" s="49">
        <v>0</v>
      </c>
      <c r="GG59" s="49">
        <v>0</v>
      </c>
      <c r="GH59" s="49">
        <f t="shared" si="182"/>
        <v>0</v>
      </c>
      <c r="GI59" s="63">
        <v>0</v>
      </c>
      <c r="GK59" s="62">
        <v>0</v>
      </c>
      <c r="GL59" s="49">
        <v>0</v>
      </c>
      <c r="GM59" s="49">
        <v>0</v>
      </c>
      <c r="GN59" s="49">
        <f t="shared" si="183"/>
        <v>0</v>
      </c>
      <c r="GO59" s="63">
        <v>0</v>
      </c>
      <c r="GQ59" s="62">
        <v>0</v>
      </c>
      <c r="GR59" s="49">
        <v>0</v>
      </c>
      <c r="GS59" s="49">
        <v>0</v>
      </c>
      <c r="GT59" s="49">
        <f t="shared" si="184"/>
        <v>0</v>
      </c>
      <c r="GU59" s="63">
        <v>0</v>
      </c>
    </row>
    <row r="60" spans="1:203" x14ac:dyDescent="0.25">
      <c r="A60" s="43" t="s">
        <v>55</v>
      </c>
      <c r="B60" s="11" t="s">
        <v>49</v>
      </c>
      <c r="C60" s="17">
        <v>1800</v>
      </c>
      <c r="D60" s="53">
        <f t="shared" si="30"/>
        <v>612</v>
      </c>
      <c r="E60" s="56">
        <f t="shared" si="185"/>
        <v>0</v>
      </c>
      <c r="F60" s="53">
        <f t="shared" si="31"/>
        <v>1188</v>
      </c>
      <c r="G60" s="61">
        <v>21</v>
      </c>
      <c r="H60" s="7">
        <v>21</v>
      </c>
      <c r="I60" s="7">
        <v>12</v>
      </c>
      <c r="J60" s="7">
        <v>54</v>
      </c>
      <c r="K60" s="64" t="s">
        <v>164</v>
      </c>
      <c r="M60" s="61">
        <v>50</v>
      </c>
      <c r="N60" s="7">
        <v>123</v>
      </c>
      <c r="O60" s="7">
        <v>250</v>
      </c>
      <c r="P60" s="7">
        <v>423</v>
      </c>
      <c r="Q60" s="64" t="s">
        <v>164</v>
      </c>
      <c r="S60" s="61">
        <v>20</v>
      </c>
      <c r="T60" s="7">
        <v>0</v>
      </c>
      <c r="U60" s="7">
        <v>250</v>
      </c>
      <c r="V60" s="7">
        <v>135</v>
      </c>
      <c r="W60" s="64" t="s">
        <v>164</v>
      </c>
      <c r="Y60" s="61">
        <v>0</v>
      </c>
      <c r="Z60" s="7">
        <v>0</v>
      </c>
      <c r="AA60" s="7">
        <v>0</v>
      </c>
      <c r="AB60" s="7">
        <f t="shared" si="155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156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157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158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159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160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161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162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163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164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165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166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167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168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169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170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171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172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173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174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175"/>
        <v>0</v>
      </c>
      <c r="ES60" s="64">
        <v>0</v>
      </c>
      <c r="EU60" s="61">
        <v>0</v>
      </c>
      <c r="EV60" s="7">
        <v>0</v>
      </c>
      <c r="EW60" s="7">
        <v>0</v>
      </c>
      <c r="EX60" s="7">
        <f t="shared" si="176"/>
        <v>0</v>
      </c>
      <c r="EY60" s="64">
        <v>0</v>
      </c>
      <c r="FA60" s="61">
        <v>0</v>
      </c>
      <c r="FB60" s="7">
        <v>0</v>
      </c>
      <c r="FC60" s="7">
        <v>0</v>
      </c>
      <c r="FD60" s="7">
        <f t="shared" si="177"/>
        <v>0</v>
      </c>
      <c r="FE60" s="64">
        <v>0</v>
      </c>
      <c r="FG60" s="61">
        <v>0</v>
      </c>
      <c r="FH60" s="7">
        <v>0</v>
      </c>
      <c r="FI60" s="7">
        <v>0</v>
      </c>
      <c r="FJ60" s="7">
        <f t="shared" si="178"/>
        <v>0</v>
      </c>
      <c r="FK60" s="64">
        <v>0</v>
      </c>
      <c r="FM60" s="61">
        <v>0</v>
      </c>
      <c r="FN60" s="7">
        <v>0</v>
      </c>
      <c r="FO60" s="7">
        <v>0</v>
      </c>
      <c r="FP60" s="7">
        <f t="shared" si="179"/>
        <v>0</v>
      </c>
      <c r="FQ60" s="64">
        <v>0</v>
      </c>
      <c r="FS60" s="61">
        <v>0</v>
      </c>
      <c r="FT60" s="7">
        <v>0</v>
      </c>
      <c r="FU60" s="7">
        <v>0</v>
      </c>
      <c r="FV60" s="7">
        <f t="shared" si="180"/>
        <v>0</v>
      </c>
      <c r="FW60" s="64">
        <v>0</v>
      </c>
      <c r="FY60" s="61">
        <v>0</v>
      </c>
      <c r="FZ60" s="7">
        <v>0</v>
      </c>
      <c r="GA60" s="7">
        <v>0</v>
      </c>
      <c r="GB60" s="7">
        <f t="shared" si="181"/>
        <v>0</v>
      </c>
      <c r="GC60" s="64">
        <v>0</v>
      </c>
      <c r="GE60" s="61">
        <v>0</v>
      </c>
      <c r="GF60" s="7">
        <v>0</v>
      </c>
      <c r="GG60" s="7">
        <v>0</v>
      </c>
      <c r="GH60" s="7">
        <f t="shared" si="182"/>
        <v>0</v>
      </c>
      <c r="GI60" s="64">
        <v>0</v>
      </c>
      <c r="GK60" s="61">
        <v>0</v>
      </c>
      <c r="GL60" s="7">
        <v>0</v>
      </c>
      <c r="GM60" s="7">
        <v>0</v>
      </c>
      <c r="GN60" s="7">
        <f t="shared" si="183"/>
        <v>0</v>
      </c>
      <c r="GO60" s="64">
        <v>0</v>
      </c>
      <c r="GQ60" s="61">
        <v>0</v>
      </c>
      <c r="GR60" s="7">
        <v>0</v>
      </c>
      <c r="GS60" s="7">
        <v>0</v>
      </c>
      <c r="GT60" s="7">
        <f t="shared" si="184"/>
        <v>0</v>
      </c>
      <c r="GU60" s="64">
        <v>0</v>
      </c>
    </row>
    <row r="61" spans="1:203" ht="15.75" thickBot="1" x14ac:dyDescent="0.3">
      <c r="A61" s="48" t="s">
        <v>56</v>
      </c>
      <c r="B61" s="27"/>
      <c r="C61" s="17">
        <v>1800</v>
      </c>
      <c r="D61" s="53">
        <f t="shared" si="30"/>
        <v>612</v>
      </c>
      <c r="E61" s="56">
        <f t="shared" si="185"/>
        <v>0</v>
      </c>
      <c r="F61" s="54">
        <f t="shared" si="31"/>
        <v>1188</v>
      </c>
      <c r="G61" s="62">
        <v>21</v>
      </c>
      <c r="H61" s="49">
        <v>21</v>
      </c>
      <c r="I61" s="49">
        <v>12</v>
      </c>
      <c r="J61" s="49">
        <v>54</v>
      </c>
      <c r="K61" s="63" t="s">
        <v>164</v>
      </c>
      <c r="M61" s="62">
        <v>50</v>
      </c>
      <c r="N61" s="49">
        <v>123</v>
      </c>
      <c r="O61" s="49">
        <v>250</v>
      </c>
      <c r="P61" s="49">
        <v>423</v>
      </c>
      <c r="Q61" s="63" t="s">
        <v>164</v>
      </c>
      <c r="S61" s="62">
        <v>20</v>
      </c>
      <c r="T61" s="49">
        <v>0</v>
      </c>
      <c r="U61" s="49">
        <v>250</v>
      </c>
      <c r="V61" s="49">
        <v>135</v>
      </c>
      <c r="W61" s="63" t="s">
        <v>164</v>
      </c>
      <c r="Y61" s="62">
        <v>0</v>
      </c>
      <c r="Z61" s="49">
        <v>0</v>
      </c>
      <c r="AA61" s="49">
        <v>0</v>
      </c>
      <c r="AB61" s="49">
        <f t="shared" si="155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156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157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158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159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160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161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162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163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164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165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166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167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168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169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170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171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172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173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174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175"/>
        <v>0</v>
      </c>
      <c r="ES61" s="63">
        <v>0</v>
      </c>
      <c r="EU61" s="62">
        <v>0</v>
      </c>
      <c r="EV61" s="49">
        <v>0</v>
      </c>
      <c r="EW61" s="49">
        <v>0</v>
      </c>
      <c r="EX61" s="49">
        <f t="shared" si="176"/>
        <v>0</v>
      </c>
      <c r="EY61" s="63">
        <v>0</v>
      </c>
      <c r="FA61" s="62">
        <v>0</v>
      </c>
      <c r="FB61" s="49">
        <v>0</v>
      </c>
      <c r="FC61" s="49">
        <v>0</v>
      </c>
      <c r="FD61" s="49">
        <f t="shared" si="177"/>
        <v>0</v>
      </c>
      <c r="FE61" s="63">
        <v>0</v>
      </c>
      <c r="FG61" s="62">
        <v>0</v>
      </c>
      <c r="FH61" s="49">
        <v>0</v>
      </c>
      <c r="FI61" s="49">
        <v>0</v>
      </c>
      <c r="FJ61" s="49">
        <f t="shared" si="178"/>
        <v>0</v>
      </c>
      <c r="FK61" s="63">
        <v>0</v>
      </c>
      <c r="FM61" s="62">
        <v>0</v>
      </c>
      <c r="FN61" s="49">
        <v>0</v>
      </c>
      <c r="FO61" s="49">
        <v>0</v>
      </c>
      <c r="FP61" s="49">
        <f t="shared" si="179"/>
        <v>0</v>
      </c>
      <c r="FQ61" s="63">
        <v>0</v>
      </c>
      <c r="FS61" s="62">
        <v>0</v>
      </c>
      <c r="FT61" s="49">
        <v>0</v>
      </c>
      <c r="FU61" s="49">
        <v>0</v>
      </c>
      <c r="FV61" s="49">
        <f t="shared" si="180"/>
        <v>0</v>
      </c>
      <c r="FW61" s="63">
        <v>0</v>
      </c>
      <c r="FY61" s="62">
        <v>0</v>
      </c>
      <c r="FZ61" s="49">
        <v>0</v>
      </c>
      <c r="GA61" s="49">
        <v>0</v>
      </c>
      <c r="GB61" s="49">
        <f t="shared" si="181"/>
        <v>0</v>
      </c>
      <c r="GC61" s="63">
        <v>0</v>
      </c>
      <c r="GE61" s="62">
        <v>0</v>
      </c>
      <c r="GF61" s="49">
        <v>0</v>
      </c>
      <c r="GG61" s="49">
        <v>0</v>
      </c>
      <c r="GH61" s="49">
        <f t="shared" si="182"/>
        <v>0</v>
      </c>
      <c r="GI61" s="63">
        <v>0</v>
      </c>
      <c r="GK61" s="62">
        <v>0</v>
      </c>
      <c r="GL61" s="49">
        <v>0</v>
      </c>
      <c r="GM61" s="49">
        <v>0</v>
      </c>
      <c r="GN61" s="49">
        <f t="shared" si="183"/>
        <v>0</v>
      </c>
      <c r="GO61" s="63">
        <v>0</v>
      </c>
      <c r="GQ61" s="62">
        <v>0</v>
      </c>
      <c r="GR61" s="49">
        <v>0</v>
      </c>
      <c r="GS61" s="49">
        <v>0</v>
      </c>
      <c r="GT61" s="49">
        <f t="shared" si="184"/>
        <v>0</v>
      </c>
      <c r="GU61" s="63">
        <v>0</v>
      </c>
    </row>
    <row r="62" spans="1:203" ht="16.5" thickBot="1" x14ac:dyDescent="0.3">
      <c r="A62" s="101" t="s">
        <v>57</v>
      </c>
      <c r="B62" s="102"/>
      <c r="C62" s="102"/>
      <c r="D62" s="88"/>
      <c r="E62" s="89"/>
      <c r="F62" s="60"/>
      <c r="G62" s="67"/>
      <c r="H62" s="68"/>
      <c r="I62" s="68"/>
      <c r="J62" s="68"/>
      <c r="K62" s="69"/>
      <c r="M62" s="67"/>
      <c r="N62" s="68"/>
      <c r="O62" s="68"/>
      <c r="P62" s="68"/>
      <c r="Q62" s="69"/>
      <c r="S62" s="67"/>
      <c r="T62" s="68"/>
      <c r="U62" s="68"/>
      <c r="V62" s="68"/>
      <c r="W62" s="69"/>
      <c r="Y62" s="67"/>
      <c r="Z62" s="68"/>
      <c r="AA62" s="68"/>
      <c r="AB62" s="68"/>
      <c r="AC62" s="69"/>
      <c r="AE62" s="67"/>
      <c r="AF62" s="68"/>
      <c r="AG62" s="68"/>
      <c r="AH62" s="68"/>
      <c r="AI62" s="69"/>
      <c r="AK62" s="67"/>
      <c r="AL62" s="68"/>
      <c r="AM62" s="68"/>
      <c r="AN62" s="68"/>
      <c r="AO62" s="69"/>
      <c r="AQ62" s="67"/>
      <c r="AR62" s="68"/>
      <c r="AS62" s="68"/>
      <c r="AT62" s="68"/>
      <c r="AU62" s="69"/>
      <c r="AW62" s="67"/>
      <c r="AX62" s="68"/>
      <c r="AY62" s="68"/>
      <c r="AZ62" s="68"/>
      <c r="BA62" s="69"/>
      <c r="BC62" s="67"/>
      <c r="BD62" s="68"/>
      <c r="BE62" s="68"/>
      <c r="BF62" s="68"/>
      <c r="BG62" s="69"/>
      <c r="BI62" s="67"/>
      <c r="BJ62" s="68"/>
      <c r="BK62" s="68"/>
      <c r="BL62" s="68"/>
      <c r="BM62" s="69"/>
      <c r="BO62" s="67"/>
      <c r="BP62" s="68"/>
      <c r="BQ62" s="68"/>
      <c r="BR62" s="68"/>
      <c r="BS62" s="69"/>
      <c r="BU62" s="67"/>
      <c r="BV62" s="68"/>
      <c r="BW62" s="68"/>
      <c r="BX62" s="68"/>
      <c r="BY62" s="69"/>
      <c r="CA62" s="67"/>
      <c r="CB62" s="68"/>
      <c r="CC62" s="68"/>
      <c r="CD62" s="68"/>
      <c r="CE62" s="69"/>
      <c r="CG62" s="67"/>
      <c r="CH62" s="68"/>
      <c r="CI62" s="68"/>
      <c r="CJ62" s="68"/>
      <c r="CK62" s="69"/>
      <c r="CM62" s="67"/>
      <c r="CN62" s="68"/>
      <c r="CO62" s="68"/>
      <c r="CP62" s="68"/>
      <c r="CQ62" s="69"/>
      <c r="CS62" s="67"/>
      <c r="CT62" s="68"/>
      <c r="CU62" s="68"/>
      <c r="CV62" s="68"/>
      <c r="CW62" s="69"/>
      <c r="CY62" s="67"/>
      <c r="CZ62" s="68"/>
      <c r="DA62" s="68"/>
      <c r="DB62" s="68"/>
      <c r="DC62" s="69"/>
      <c r="DE62" s="67"/>
      <c r="DF62" s="68"/>
      <c r="DG62" s="68"/>
      <c r="DH62" s="68"/>
      <c r="DI62" s="69"/>
      <c r="DK62" s="67"/>
      <c r="DL62" s="68"/>
      <c r="DM62" s="68"/>
      <c r="DN62" s="68"/>
      <c r="DO62" s="69"/>
      <c r="DQ62" s="67"/>
      <c r="DR62" s="68"/>
      <c r="DS62" s="68"/>
      <c r="DT62" s="68"/>
      <c r="DU62" s="69"/>
      <c r="DW62" s="67"/>
      <c r="DX62" s="68"/>
      <c r="DY62" s="68"/>
      <c r="DZ62" s="68"/>
      <c r="EA62" s="69"/>
      <c r="EC62" s="67"/>
      <c r="ED62" s="68"/>
      <c r="EE62" s="68"/>
      <c r="EF62" s="68"/>
      <c r="EG62" s="69"/>
      <c r="EI62" s="67"/>
      <c r="EJ62" s="68"/>
      <c r="EK62" s="68"/>
      <c r="EL62" s="68"/>
      <c r="EM62" s="69"/>
      <c r="EO62" s="67"/>
      <c r="EP62" s="68"/>
      <c r="EQ62" s="68"/>
      <c r="ER62" s="68"/>
      <c r="ES62" s="69"/>
      <c r="EU62" s="67"/>
      <c r="EV62" s="68"/>
      <c r="EW62" s="68"/>
      <c r="EX62" s="68"/>
      <c r="EY62" s="69"/>
      <c r="FA62" s="67"/>
      <c r="FB62" s="68"/>
      <c r="FC62" s="68"/>
      <c r="FD62" s="68"/>
      <c r="FE62" s="69"/>
      <c r="FG62" s="67"/>
      <c r="FH62" s="68"/>
      <c r="FI62" s="68"/>
      <c r="FJ62" s="68"/>
      <c r="FK62" s="69"/>
      <c r="FM62" s="67"/>
      <c r="FN62" s="68"/>
      <c r="FO62" s="68"/>
      <c r="FP62" s="68"/>
      <c r="FQ62" s="69"/>
      <c r="FS62" s="67"/>
      <c r="FT62" s="68"/>
      <c r="FU62" s="68"/>
      <c r="FV62" s="68"/>
      <c r="FW62" s="69"/>
      <c r="FY62" s="67"/>
      <c r="FZ62" s="68"/>
      <c r="GA62" s="68"/>
      <c r="GB62" s="68"/>
      <c r="GC62" s="69"/>
      <c r="GE62" s="67"/>
      <c r="GF62" s="68"/>
      <c r="GG62" s="68"/>
      <c r="GH62" s="68"/>
      <c r="GI62" s="69"/>
      <c r="GK62" s="67"/>
      <c r="GL62" s="68"/>
      <c r="GM62" s="68"/>
      <c r="GN62" s="68"/>
      <c r="GO62" s="69"/>
      <c r="GQ62" s="67"/>
      <c r="GR62" s="68"/>
      <c r="GS62" s="68"/>
      <c r="GT62" s="68"/>
      <c r="GU62" s="69"/>
    </row>
    <row r="63" spans="1:203" x14ac:dyDescent="0.25">
      <c r="A63" s="49" t="s">
        <v>58</v>
      </c>
      <c r="B63" s="22">
        <v>350</v>
      </c>
      <c r="C63" s="10">
        <v>1800</v>
      </c>
      <c r="D63" s="53">
        <f t="shared" si="30"/>
        <v>612</v>
      </c>
      <c r="E63" s="56">
        <f>COUNTIF(G63:ABF63,"Yes")</f>
        <v>0</v>
      </c>
      <c r="F63" s="54">
        <f>(C63*(E63+1))-D63</f>
        <v>1188</v>
      </c>
      <c r="G63" s="62">
        <v>21</v>
      </c>
      <c r="H63" s="49">
        <v>21</v>
      </c>
      <c r="I63" s="49">
        <v>12</v>
      </c>
      <c r="J63" s="49">
        <v>54</v>
      </c>
      <c r="K63" s="63" t="s">
        <v>164</v>
      </c>
      <c r="M63" s="62">
        <v>50</v>
      </c>
      <c r="N63" s="49">
        <v>123</v>
      </c>
      <c r="O63" s="49">
        <v>250</v>
      </c>
      <c r="P63" s="49">
        <v>423</v>
      </c>
      <c r="Q63" s="63" t="s">
        <v>164</v>
      </c>
      <c r="S63" s="62">
        <v>20</v>
      </c>
      <c r="T63" s="49">
        <v>0</v>
      </c>
      <c r="U63" s="49">
        <v>250</v>
      </c>
      <c r="V63" s="49">
        <v>135</v>
      </c>
      <c r="W63" s="63" t="s">
        <v>164</v>
      </c>
      <c r="Y63" s="62">
        <v>0</v>
      </c>
      <c r="Z63" s="49">
        <v>0</v>
      </c>
      <c r="AA63" s="49">
        <v>0</v>
      </c>
      <c r="AB63" s="49">
        <f t="shared" ref="AB63:AB70" si="186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87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88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89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90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91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92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93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94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95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96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97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98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199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200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201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202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203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204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205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206">SUM(EO63:EQ63)</f>
        <v>0</v>
      </c>
      <c r="ES63" s="63">
        <v>0</v>
      </c>
      <c r="EU63" s="62">
        <v>0</v>
      </c>
      <c r="EV63" s="49">
        <v>0</v>
      </c>
      <c r="EW63" s="49">
        <v>0</v>
      </c>
      <c r="EX63" s="49">
        <f t="shared" ref="EX63:EX70" si="207">SUM(EU63:EW63)</f>
        <v>0</v>
      </c>
      <c r="EY63" s="63">
        <v>0</v>
      </c>
      <c r="FA63" s="62">
        <v>0</v>
      </c>
      <c r="FB63" s="49">
        <v>0</v>
      </c>
      <c r="FC63" s="49">
        <v>0</v>
      </c>
      <c r="FD63" s="49">
        <f t="shared" ref="FD63:FD70" si="208">SUM(FA63:FC63)</f>
        <v>0</v>
      </c>
      <c r="FE63" s="63">
        <v>0</v>
      </c>
      <c r="FG63" s="62">
        <v>0</v>
      </c>
      <c r="FH63" s="49">
        <v>0</v>
      </c>
      <c r="FI63" s="49">
        <v>0</v>
      </c>
      <c r="FJ63" s="49">
        <f t="shared" ref="FJ63:FJ70" si="209">SUM(FG63:FI63)</f>
        <v>0</v>
      </c>
      <c r="FK63" s="63">
        <v>0</v>
      </c>
      <c r="FM63" s="62">
        <v>0</v>
      </c>
      <c r="FN63" s="49">
        <v>0</v>
      </c>
      <c r="FO63" s="49">
        <v>0</v>
      </c>
      <c r="FP63" s="49">
        <f t="shared" ref="FP63:FP70" si="210">SUM(FM63:FO63)</f>
        <v>0</v>
      </c>
      <c r="FQ63" s="63">
        <v>0</v>
      </c>
      <c r="FS63" s="62">
        <v>0</v>
      </c>
      <c r="FT63" s="49">
        <v>0</v>
      </c>
      <c r="FU63" s="49">
        <v>0</v>
      </c>
      <c r="FV63" s="49">
        <f t="shared" ref="FV63:FV70" si="211">SUM(FS63:FU63)</f>
        <v>0</v>
      </c>
      <c r="FW63" s="63">
        <v>0</v>
      </c>
      <c r="FY63" s="62">
        <v>0</v>
      </c>
      <c r="FZ63" s="49">
        <v>0</v>
      </c>
      <c r="GA63" s="49">
        <v>0</v>
      </c>
      <c r="GB63" s="49">
        <f t="shared" ref="GB63:GB70" si="212">SUM(FY63:GA63)</f>
        <v>0</v>
      </c>
      <c r="GC63" s="63">
        <v>0</v>
      </c>
      <c r="GE63" s="62">
        <v>0</v>
      </c>
      <c r="GF63" s="49">
        <v>0</v>
      </c>
      <c r="GG63" s="49">
        <v>0</v>
      </c>
      <c r="GH63" s="49">
        <f t="shared" ref="GH63:GH70" si="213">SUM(GE63:GG63)</f>
        <v>0</v>
      </c>
      <c r="GI63" s="63">
        <v>0</v>
      </c>
      <c r="GK63" s="62">
        <v>0</v>
      </c>
      <c r="GL63" s="49">
        <v>0</v>
      </c>
      <c r="GM63" s="49">
        <v>0</v>
      </c>
      <c r="GN63" s="49">
        <f t="shared" ref="GN63:GN70" si="214">SUM(GK63:GM63)</f>
        <v>0</v>
      </c>
      <c r="GO63" s="63">
        <v>0</v>
      </c>
      <c r="GQ63" s="62">
        <v>0</v>
      </c>
      <c r="GR63" s="49">
        <v>0</v>
      </c>
      <c r="GS63" s="49">
        <v>0</v>
      </c>
      <c r="GT63" s="49">
        <f t="shared" ref="GT63:GT70" si="215">SUM(GQ63:GS63)</f>
        <v>0</v>
      </c>
      <c r="GU63" s="63">
        <v>0</v>
      </c>
    </row>
    <row r="64" spans="1:203" x14ac:dyDescent="0.25">
      <c r="A64" s="7" t="s">
        <v>59</v>
      </c>
      <c r="B64" s="21">
        <v>350</v>
      </c>
      <c r="C64" s="8">
        <v>1800</v>
      </c>
      <c r="D64" s="53">
        <f t="shared" si="30"/>
        <v>612</v>
      </c>
      <c r="E64" s="56">
        <f t="shared" ref="E64:E70" si="216">COUNTIF(G64:ABF64,"Yes")</f>
        <v>0</v>
      </c>
      <c r="F64" s="53">
        <f t="shared" ref="F64:F70" si="217">(C64*(E64+1))-D64</f>
        <v>1188</v>
      </c>
      <c r="G64" s="61">
        <v>21</v>
      </c>
      <c r="H64" s="7">
        <v>21</v>
      </c>
      <c r="I64" s="7">
        <v>12</v>
      </c>
      <c r="J64" s="7">
        <v>54</v>
      </c>
      <c r="K64" s="64" t="s">
        <v>164</v>
      </c>
      <c r="M64" s="61">
        <v>50</v>
      </c>
      <c r="N64" s="7">
        <v>123</v>
      </c>
      <c r="O64" s="7">
        <v>250</v>
      </c>
      <c r="P64" s="7">
        <v>423</v>
      </c>
      <c r="Q64" s="64" t="s">
        <v>164</v>
      </c>
      <c r="S64" s="61">
        <v>20</v>
      </c>
      <c r="T64" s="7">
        <v>0</v>
      </c>
      <c r="U64" s="7">
        <v>250</v>
      </c>
      <c r="V64" s="7">
        <v>135</v>
      </c>
      <c r="W64" s="64" t="s">
        <v>164</v>
      </c>
      <c r="Y64" s="61">
        <v>0</v>
      </c>
      <c r="Z64" s="7">
        <v>0</v>
      </c>
      <c r="AA64" s="7">
        <v>0</v>
      </c>
      <c r="AB64" s="7">
        <f t="shared" si="186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87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88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89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90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91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92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93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94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95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96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97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98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199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200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201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202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203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204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205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206"/>
        <v>0</v>
      </c>
      <c r="ES64" s="64">
        <v>0</v>
      </c>
      <c r="EU64" s="61">
        <v>0</v>
      </c>
      <c r="EV64" s="7">
        <v>0</v>
      </c>
      <c r="EW64" s="7">
        <v>0</v>
      </c>
      <c r="EX64" s="7">
        <f t="shared" si="207"/>
        <v>0</v>
      </c>
      <c r="EY64" s="64">
        <v>0</v>
      </c>
      <c r="FA64" s="61">
        <v>0</v>
      </c>
      <c r="FB64" s="7">
        <v>0</v>
      </c>
      <c r="FC64" s="7">
        <v>0</v>
      </c>
      <c r="FD64" s="7">
        <f t="shared" si="208"/>
        <v>0</v>
      </c>
      <c r="FE64" s="64">
        <v>0</v>
      </c>
      <c r="FG64" s="61">
        <v>0</v>
      </c>
      <c r="FH64" s="7">
        <v>0</v>
      </c>
      <c r="FI64" s="7">
        <v>0</v>
      </c>
      <c r="FJ64" s="7">
        <f t="shared" si="209"/>
        <v>0</v>
      </c>
      <c r="FK64" s="64">
        <v>0</v>
      </c>
      <c r="FM64" s="61">
        <v>0</v>
      </c>
      <c r="FN64" s="7">
        <v>0</v>
      </c>
      <c r="FO64" s="7">
        <v>0</v>
      </c>
      <c r="FP64" s="7">
        <f t="shared" si="210"/>
        <v>0</v>
      </c>
      <c r="FQ64" s="64">
        <v>0</v>
      </c>
      <c r="FS64" s="61">
        <v>0</v>
      </c>
      <c r="FT64" s="7">
        <v>0</v>
      </c>
      <c r="FU64" s="7">
        <v>0</v>
      </c>
      <c r="FV64" s="7">
        <f t="shared" si="211"/>
        <v>0</v>
      </c>
      <c r="FW64" s="64">
        <v>0</v>
      </c>
      <c r="FY64" s="61">
        <v>0</v>
      </c>
      <c r="FZ64" s="7">
        <v>0</v>
      </c>
      <c r="GA64" s="7">
        <v>0</v>
      </c>
      <c r="GB64" s="7">
        <f t="shared" si="212"/>
        <v>0</v>
      </c>
      <c r="GC64" s="64">
        <v>0</v>
      </c>
      <c r="GE64" s="61">
        <v>0</v>
      </c>
      <c r="GF64" s="7">
        <v>0</v>
      </c>
      <c r="GG64" s="7">
        <v>0</v>
      </c>
      <c r="GH64" s="7">
        <f t="shared" si="213"/>
        <v>0</v>
      </c>
      <c r="GI64" s="64">
        <v>0</v>
      </c>
      <c r="GK64" s="61">
        <v>0</v>
      </c>
      <c r="GL64" s="7">
        <v>0</v>
      </c>
      <c r="GM64" s="7">
        <v>0</v>
      </c>
      <c r="GN64" s="7">
        <f t="shared" si="214"/>
        <v>0</v>
      </c>
      <c r="GO64" s="64">
        <v>0</v>
      </c>
      <c r="GQ64" s="61">
        <v>0</v>
      </c>
      <c r="GR64" s="7">
        <v>0</v>
      </c>
      <c r="GS64" s="7">
        <v>0</v>
      </c>
      <c r="GT64" s="7">
        <f t="shared" si="215"/>
        <v>0</v>
      </c>
      <c r="GU64" s="64">
        <v>0</v>
      </c>
    </row>
    <row r="65" spans="1:203" x14ac:dyDescent="0.25">
      <c r="A65" s="49" t="s">
        <v>60</v>
      </c>
      <c r="B65" s="22">
        <v>350</v>
      </c>
      <c r="C65" s="10">
        <v>1800</v>
      </c>
      <c r="D65" s="53">
        <f t="shared" si="30"/>
        <v>612</v>
      </c>
      <c r="E65" s="56">
        <f t="shared" si="216"/>
        <v>0</v>
      </c>
      <c r="F65" s="54">
        <f t="shared" si="217"/>
        <v>1188</v>
      </c>
      <c r="G65" s="62">
        <v>21</v>
      </c>
      <c r="H65" s="49">
        <v>21</v>
      </c>
      <c r="I65" s="49">
        <v>12</v>
      </c>
      <c r="J65" s="49">
        <v>54</v>
      </c>
      <c r="K65" s="63" t="s">
        <v>164</v>
      </c>
      <c r="M65" s="62">
        <v>50</v>
      </c>
      <c r="N65" s="49">
        <v>123</v>
      </c>
      <c r="O65" s="49">
        <v>250</v>
      </c>
      <c r="P65" s="49">
        <v>423</v>
      </c>
      <c r="Q65" s="63" t="s">
        <v>164</v>
      </c>
      <c r="S65" s="62">
        <v>20</v>
      </c>
      <c r="T65" s="49">
        <v>0</v>
      </c>
      <c r="U65" s="49">
        <v>250</v>
      </c>
      <c r="V65" s="49">
        <v>135</v>
      </c>
      <c r="W65" s="63" t="s">
        <v>164</v>
      </c>
      <c r="Y65" s="62">
        <v>0</v>
      </c>
      <c r="Z65" s="49">
        <v>0</v>
      </c>
      <c r="AA65" s="49">
        <v>0</v>
      </c>
      <c r="AB65" s="49">
        <f t="shared" si="186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87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88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89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90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91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92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93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94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95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96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97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98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199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200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201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202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203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204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205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206"/>
        <v>0</v>
      </c>
      <c r="ES65" s="63">
        <v>0</v>
      </c>
      <c r="EU65" s="62">
        <v>0</v>
      </c>
      <c r="EV65" s="49">
        <v>0</v>
      </c>
      <c r="EW65" s="49">
        <v>0</v>
      </c>
      <c r="EX65" s="49">
        <f t="shared" si="207"/>
        <v>0</v>
      </c>
      <c r="EY65" s="63">
        <v>0</v>
      </c>
      <c r="FA65" s="62">
        <v>0</v>
      </c>
      <c r="FB65" s="49">
        <v>0</v>
      </c>
      <c r="FC65" s="49">
        <v>0</v>
      </c>
      <c r="FD65" s="49">
        <f t="shared" si="208"/>
        <v>0</v>
      </c>
      <c r="FE65" s="63">
        <v>0</v>
      </c>
      <c r="FG65" s="62">
        <v>0</v>
      </c>
      <c r="FH65" s="49">
        <v>0</v>
      </c>
      <c r="FI65" s="49">
        <v>0</v>
      </c>
      <c r="FJ65" s="49">
        <f t="shared" si="209"/>
        <v>0</v>
      </c>
      <c r="FK65" s="63">
        <v>0</v>
      </c>
      <c r="FM65" s="62">
        <v>0</v>
      </c>
      <c r="FN65" s="49">
        <v>0</v>
      </c>
      <c r="FO65" s="49">
        <v>0</v>
      </c>
      <c r="FP65" s="49">
        <f t="shared" si="210"/>
        <v>0</v>
      </c>
      <c r="FQ65" s="63">
        <v>0</v>
      </c>
      <c r="FS65" s="62">
        <v>0</v>
      </c>
      <c r="FT65" s="49">
        <v>0</v>
      </c>
      <c r="FU65" s="49">
        <v>0</v>
      </c>
      <c r="FV65" s="49">
        <f t="shared" si="211"/>
        <v>0</v>
      </c>
      <c r="FW65" s="63">
        <v>0</v>
      </c>
      <c r="FY65" s="62">
        <v>0</v>
      </c>
      <c r="FZ65" s="49">
        <v>0</v>
      </c>
      <c r="GA65" s="49">
        <v>0</v>
      </c>
      <c r="GB65" s="49">
        <f t="shared" si="212"/>
        <v>0</v>
      </c>
      <c r="GC65" s="63">
        <v>0</v>
      </c>
      <c r="GE65" s="62">
        <v>0</v>
      </c>
      <c r="GF65" s="49">
        <v>0</v>
      </c>
      <c r="GG65" s="49">
        <v>0</v>
      </c>
      <c r="GH65" s="49">
        <f t="shared" si="213"/>
        <v>0</v>
      </c>
      <c r="GI65" s="63">
        <v>0</v>
      </c>
      <c r="GK65" s="62">
        <v>0</v>
      </c>
      <c r="GL65" s="49">
        <v>0</v>
      </c>
      <c r="GM65" s="49">
        <v>0</v>
      </c>
      <c r="GN65" s="49">
        <f t="shared" si="214"/>
        <v>0</v>
      </c>
      <c r="GO65" s="63">
        <v>0</v>
      </c>
      <c r="GQ65" s="62">
        <v>0</v>
      </c>
      <c r="GR65" s="49">
        <v>0</v>
      </c>
      <c r="GS65" s="49">
        <v>0</v>
      </c>
      <c r="GT65" s="49">
        <f t="shared" si="215"/>
        <v>0</v>
      </c>
      <c r="GU65" s="63">
        <v>0</v>
      </c>
    </row>
    <row r="66" spans="1:203" x14ac:dyDescent="0.25">
      <c r="A66" s="11" t="s">
        <v>61</v>
      </c>
      <c r="B66" s="21">
        <v>350</v>
      </c>
      <c r="C66" s="8">
        <v>1800</v>
      </c>
      <c r="D66" s="53">
        <f t="shared" si="30"/>
        <v>612</v>
      </c>
      <c r="E66" s="56">
        <f t="shared" si="216"/>
        <v>0</v>
      </c>
      <c r="F66" s="53">
        <f t="shared" si="217"/>
        <v>1188</v>
      </c>
      <c r="G66" s="61">
        <v>21</v>
      </c>
      <c r="H66" s="7">
        <v>21</v>
      </c>
      <c r="I66" s="7">
        <v>12</v>
      </c>
      <c r="J66" s="7">
        <v>54</v>
      </c>
      <c r="K66" s="64" t="s">
        <v>164</v>
      </c>
      <c r="M66" s="61">
        <v>50</v>
      </c>
      <c r="N66" s="7">
        <v>123</v>
      </c>
      <c r="O66" s="7">
        <v>250</v>
      </c>
      <c r="P66" s="7">
        <v>423</v>
      </c>
      <c r="Q66" s="64" t="s">
        <v>164</v>
      </c>
      <c r="S66" s="61">
        <v>20</v>
      </c>
      <c r="T66" s="7">
        <v>0</v>
      </c>
      <c r="U66" s="7">
        <v>250</v>
      </c>
      <c r="V66" s="7">
        <v>135</v>
      </c>
      <c r="W66" s="64" t="s">
        <v>164</v>
      </c>
      <c r="Y66" s="61">
        <v>0</v>
      </c>
      <c r="Z66" s="7">
        <v>0</v>
      </c>
      <c r="AA66" s="7">
        <v>0</v>
      </c>
      <c r="AB66" s="7">
        <f t="shared" si="186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87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88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89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90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91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92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93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94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95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96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97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98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199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200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201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202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203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204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205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206"/>
        <v>0</v>
      </c>
      <c r="ES66" s="64">
        <v>0</v>
      </c>
      <c r="EU66" s="61">
        <v>0</v>
      </c>
      <c r="EV66" s="7">
        <v>0</v>
      </c>
      <c r="EW66" s="7">
        <v>0</v>
      </c>
      <c r="EX66" s="7">
        <f t="shared" si="207"/>
        <v>0</v>
      </c>
      <c r="EY66" s="64">
        <v>0</v>
      </c>
      <c r="FA66" s="61">
        <v>0</v>
      </c>
      <c r="FB66" s="7">
        <v>0</v>
      </c>
      <c r="FC66" s="7">
        <v>0</v>
      </c>
      <c r="FD66" s="7">
        <f t="shared" si="208"/>
        <v>0</v>
      </c>
      <c r="FE66" s="64">
        <v>0</v>
      </c>
      <c r="FG66" s="61">
        <v>0</v>
      </c>
      <c r="FH66" s="7">
        <v>0</v>
      </c>
      <c r="FI66" s="7">
        <v>0</v>
      </c>
      <c r="FJ66" s="7">
        <f t="shared" si="209"/>
        <v>0</v>
      </c>
      <c r="FK66" s="64">
        <v>0</v>
      </c>
      <c r="FM66" s="61">
        <v>0</v>
      </c>
      <c r="FN66" s="7">
        <v>0</v>
      </c>
      <c r="FO66" s="7">
        <v>0</v>
      </c>
      <c r="FP66" s="7">
        <f t="shared" si="210"/>
        <v>0</v>
      </c>
      <c r="FQ66" s="64">
        <v>0</v>
      </c>
      <c r="FS66" s="61">
        <v>0</v>
      </c>
      <c r="FT66" s="7">
        <v>0</v>
      </c>
      <c r="FU66" s="7">
        <v>0</v>
      </c>
      <c r="FV66" s="7">
        <f t="shared" si="211"/>
        <v>0</v>
      </c>
      <c r="FW66" s="64">
        <v>0</v>
      </c>
      <c r="FY66" s="61">
        <v>0</v>
      </c>
      <c r="FZ66" s="7">
        <v>0</v>
      </c>
      <c r="GA66" s="7">
        <v>0</v>
      </c>
      <c r="GB66" s="7">
        <f t="shared" si="212"/>
        <v>0</v>
      </c>
      <c r="GC66" s="64">
        <v>0</v>
      </c>
      <c r="GE66" s="61">
        <v>0</v>
      </c>
      <c r="GF66" s="7">
        <v>0</v>
      </c>
      <c r="GG66" s="7">
        <v>0</v>
      </c>
      <c r="GH66" s="7">
        <f t="shared" si="213"/>
        <v>0</v>
      </c>
      <c r="GI66" s="64">
        <v>0</v>
      </c>
      <c r="GK66" s="61">
        <v>0</v>
      </c>
      <c r="GL66" s="7">
        <v>0</v>
      </c>
      <c r="GM66" s="7">
        <v>0</v>
      </c>
      <c r="GN66" s="7">
        <f t="shared" si="214"/>
        <v>0</v>
      </c>
      <c r="GO66" s="64">
        <v>0</v>
      </c>
      <c r="GQ66" s="61">
        <v>0</v>
      </c>
      <c r="GR66" s="7">
        <v>0</v>
      </c>
      <c r="GS66" s="7">
        <v>0</v>
      </c>
      <c r="GT66" s="7">
        <f t="shared" si="215"/>
        <v>0</v>
      </c>
      <c r="GU66" s="64">
        <v>0</v>
      </c>
    </row>
    <row r="67" spans="1:203" x14ac:dyDescent="0.25">
      <c r="A67" s="50" t="s">
        <v>62</v>
      </c>
      <c r="B67" s="22">
        <v>350</v>
      </c>
      <c r="C67" s="10">
        <v>1800</v>
      </c>
      <c r="D67" s="53">
        <f t="shared" si="30"/>
        <v>612</v>
      </c>
      <c r="E67" s="56">
        <f t="shared" si="216"/>
        <v>0</v>
      </c>
      <c r="F67" s="54">
        <f t="shared" si="217"/>
        <v>1188</v>
      </c>
      <c r="G67" s="62">
        <v>21</v>
      </c>
      <c r="H67" s="49">
        <v>21</v>
      </c>
      <c r="I67" s="49">
        <v>12</v>
      </c>
      <c r="J67" s="49">
        <v>54</v>
      </c>
      <c r="K67" s="63" t="s">
        <v>164</v>
      </c>
      <c r="M67" s="62">
        <v>50</v>
      </c>
      <c r="N67" s="49">
        <v>123</v>
      </c>
      <c r="O67" s="49">
        <v>250</v>
      </c>
      <c r="P67" s="49">
        <v>423</v>
      </c>
      <c r="Q67" s="63" t="s">
        <v>164</v>
      </c>
      <c r="S67" s="62">
        <v>20</v>
      </c>
      <c r="T67" s="49">
        <v>0</v>
      </c>
      <c r="U67" s="49">
        <v>250</v>
      </c>
      <c r="V67" s="49">
        <v>135</v>
      </c>
      <c r="W67" s="63" t="s">
        <v>164</v>
      </c>
      <c r="Y67" s="62">
        <v>0</v>
      </c>
      <c r="Z67" s="49">
        <v>0</v>
      </c>
      <c r="AA67" s="49">
        <v>0</v>
      </c>
      <c r="AB67" s="49">
        <f t="shared" si="186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87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88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89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90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91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92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93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94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95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96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97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98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199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200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201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202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203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204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205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206"/>
        <v>0</v>
      </c>
      <c r="ES67" s="63">
        <v>0</v>
      </c>
      <c r="EU67" s="62">
        <v>0</v>
      </c>
      <c r="EV67" s="49">
        <v>0</v>
      </c>
      <c r="EW67" s="49">
        <v>0</v>
      </c>
      <c r="EX67" s="49">
        <f t="shared" si="207"/>
        <v>0</v>
      </c>
      <c r="EY67" s="63">
        <v>0</v>
      </c>
      <c r="FA67" s="62">
        <v>0</v>
      </c>
      <c r="FB67" s="49">
        <v>0</v>
      </c>
      <c r="FC67" s="49">
        <v>0</v>
      </c>
      <c r="FD67" s="49">
        <f t="shared" si="208"/>
        <v>0</v>
      </c>
      <c r="FE67" s="63">
        <v>0</v>
      </c>
      <c r="FG67" s="62">
        <v>0</v>
      </c>
      <c r="FH67" s="49">
        <v>0</v>
      </c>
      <c r="FI67" s="49">
        <v>0</v>
      </c>
      <c r="FJ67" s="49">
        <f t="shared" si="209"/>
        <v>0</v>
      </c>
      <c r="FK67" s="63">
        <v>0</v>
      </c>
      <c r="FM67" s="62">
        <v>0</v>
      </c>
      <c r="FN67" s="49">
        <v>0</v>
      </c>
      <c r="FO67" s="49">
        <v>0</v>
      </c>
      <c r="FP67" s="49">
        <f t="shared" si="210"/>
        <v>0</v>
      </c>
      <c r="FQ67" s="63">
        <v>0</v>
      </c>
      <c r="FS67" s="62">
        <v>0</v>
      </c>
      <c r="FT67" s="49">
        <v>0</v>
      </c>
      <c r="FU67" s="49">
        <v>0</v>
      </c>
      <c r="FV67" s="49">
        <f t="shared" si="211"/>
        <v>0</v>
      </c>
      <c r="FW67" s="63">
        <v>0</v>
      </c>
      <c r="FY67" s="62">
        <v>0</v>
      </c>
      <c r="FZ67" s="49">
        <v>0</v>
      </c>
      <c r="GA67" s="49">
        <v>0</v>
      </c>
      <c r="GB67" s="49">
        <f t="shared" si="212"/>
        <v>0</v>
      </c>
      <c r="GC67" s="63">
        <v>0</v>
      </c>
      <c r="GE67" s="62">
        <v>0</v>
      </c>
      <c r="GF67" s="49">
        <v>0</v>
      </c>
      <c r="GG67" s="49">
        <v>0</v>
      </c>
      <c r="GH67" s="49">
        <f t="shared" si="213"/>
        <v>0</v>
      </c>
      <c r="GI67" s="63">
        <v>0</v>
      </c>
      <c r="GK67" s="62">
        <v>0</v>
      </c>
      <c r="GL67" s="49">
        <v>0</v>
      </c>
      <c r="GM67" s="49">
        <v>0</v>
      </c>
      <c r="GN67" s="49">
        <f t="shared" si="214"/>
        <v>0</v>
      </c>
      <c r="GO67" s="63">
        <v>0</v>
      </c>
      <c r="GQ67" s="62">
        <v>0</v>
      </c>
      <c r="GR67" s="49">
        <v>0</v>
      </c>
      <c r="GS67" s="49">
        <v>0</v>
      </c>
      <c r="GT67" s="49">
        <f t="shared" si="215"/>
        <v>0</v>
      </c>
      <c r="GU67" s="63">
        <v>0</v>
      </c>
    </row>
    <row r="68" spans="1:203" x14ac:dyDescent="0.25">
      <c r="A68" s="12" t="s">
        <v>63</v>
      </c>
      <c r="B68" s="21">
        <v>350</v>
      </c>
      <c r="C68" s="8">
        <v>1800</v>
      </c>
      <c r="D68" s="53">
        <f t="shared" si="30"/>
        <v>612</v>
      </c>
      <c r="E68" s="56">
        <f t="shared" si="216"/>
        <v>0</v>
      </c>
      <c r="F68" s="53">
        <f t="shared" si="217"/>
        <v>1188</v>
      </c>
      <c r="G68" s="61">
        <v>21</v>
      </c>
      <c r="H68" s="7">
        <v>21</v>
      </c>
      <c r="I68" s="7">
        <v>12</v>
      </c>
      <c r="J68" s="7">
        <v>54</v>
      </c>
      <c r="K68" s="64" t="s">
        <v>164</v>
      </c>
      <c r="M68" s="61">
        <v>50</v>
      </c>
      <c r="N68" s="7">
        <v>123</v>
      </c>
      <c r="O68" s="7">
        <v>250</v>
      </c>
      <c r="P68" s="7">
        <v>423</v>
      </c>
      <c r="Q68" s="64" t="s">
        <v>164</v>
      </c>
      <c r="S68" s="61">
        <v>20</v>
      </c>
      <c r="T68" s="7">
        <v>0</v>
      </c>
      <c r="U68" s="7">
        <v>250</v>
      </c>
      <c r="V68" s="7">
        <v>135</v>
      </c>
      <c r="W68" s="64" t="s">
        <v>164</v>
      </c>
      <c r="Y68" s="61">
        <v>0</v>
      </c>
      <c r="Z68" s="7">
        <v>0</v>
      </c>
      <c r="AA68" s="7">
        <v>0</v>
      </c>
      <c r="AB68" s="7">
        <f t="shared" si="186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87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88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89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90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91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92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93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94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95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96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97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98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199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200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201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202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203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204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205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206"/>
        <v>0</v>
      </c>
      <c r="ES68" s="64">
        <v>0</v>
      </c>
      <c r="EU68" s="61">
        <v>0</v>
      </c>
      <c r="EV68" s="7">
        <v>0</v>
      </c>
      <c r="EW68" s="7">
        <v>0</v>
      </c>
      <c r="EX68" s="7">
        <f t="shared" si="207"/>
        <v>0</v>
      </c>
      <c r="EY68" s="64">
        <v>0</v>
      </c>
      <c r="FA68" s="61">
        <v>0</v>
      </c>
      <c r="FB68" s="7">
        <v>0</v>
      </c>
      <c r="FC68" s="7">
        <v>0</v>
      </c>
      <c r="FD68" s="7">
        <f t="shared" si="208"/>
        <v>0</v>
      </c>
      <c r="FE68" s="64">
        <v>0</v>
      </c>
      <c r="FG68" s="61">
        <v>0</v>
      </c>
      <c r="FH68" s="7">
        <v>0</v>
      </c>
      <c r="FI68" s="7">
        <v>0</v>
      </c>
      <c r="FJ68" s="7">
        <f t="shared" si="209"/>
        <v>0</v>
      </c>
      <c r="FK68" s="64">
        <v>0</v>
      </c>
      <c r="FM68" s="61">
        <v>0</v>
      </c>
      <c r="FN68" s="7">
        <v>0</v>
      </c>
      <c r="FO68" s="7">
        <v>0</v>
      </c>
      <c r="FP68" s="7">
        <f t="shared" si="210"/>
        <v>0</v>
      </c>
      <c r="FQ68" s="64">
        <v>0</v>
      </c>
      <c r="FS68" s="61">
        <v>0</v>
      </c>
      <c r="FT68" s="7">
        <v>0</v>
      </c>
      <c r="FU68" s="7">
        <v>0</v>
      </c>
      <c r="FV68" s="7">
        <f t="shared" si="211"/>
        <v>0</v>
      </c>
      <c r="FW68" s="64">
        <v>0</v>
      </c>
      <c r="FY68" s="61">
        <v>0</v>
      </c>
      <c r="FZ68" s="7">
        <v>0</v>
      </c>
      <c r="GA68" s="7">
        <v>0</v>
      </c>
      <c r="GB68" s="7">
        <f t="shared" si="212"/>
        <v>0</v>
      </c>
      <c r="GC68" s="64">
        <v>0</v>
      </c>
      <c r="GE68" s="61">
        <v>0</v>
      </c>
      <c r="GF68" s="7">
        <v>0</v>
      </c>
      <c r="GG68" s="7">
        <v>0</v>
      </c>
      <c r="GH68" s="7">
        <f t="shared" si="213"/>
        <v>0</v>
      </c>
      <c r="GI68" s="64">
        <v>0</v>
      </c>
      <c r="GK68" s="61">
        <v>0</v>
      </c>
      <c r="GL68" s="7">
        <v>0</v>
      </c>
      <c r="GM68" s="7">
        <v>0</v>
      </c>
      <c r="GN68" s="7">
        <f t="shared" si="214"/>
        <v>0</v>
      </c>
      <c r="GO68" s="64">
        <v>0</v>
      </c>
      <c r="GQ68" s="61">
        <v>0</v>
      </c>
      <c r="GR68" s="7">
        <v>0</v>
      </c>
      <c r="GS68" s="7">
        <v>0</v>
      </c>
      <c r="GT68" s="7">
        <f t="shared" si="215"/>
        <v>0</v>
      </c>
      <c r="GU68" s="64">
        <v>0</v>
      </c>
    </row>
    <row r="69" spans="1:203" x14ac:dyDescent="0.25">
      <c r="A69" s="50" t="s">
        <v>64</v>
      </c>
      <c r="B69" s="22">
        <v>350</v>
      </c>
      <c r="C69" s="10">
        <v>1800</v>
      </c>
      <c r="D69" s="53">
        <f t="shared" si="30"/>
        <v>612</v>
      </c>
      <c r="E69" s="56">
        <f t="shared" si="216"/>
        <v>0</v>
      </c>
      <c r="F69" s="54">
        <f t="shared" si="217"/>
        <v>1188</v>
      </c>
      <c r="G69" s="62">
        <v>21</v>
      </c>
      <c r="H69" s="49">
        <v>21</v>
      </c>
      <c r="I69" s="49">
        <v>12</v>
      </c>
      <c r="J69" s="49">
        <v>54</v>
      </c>
      <c r="K69" s="63" t="s">
        <v>164</v>
      </c>
      <c r="M69" s="62">
        <v>50</v>
      </c>
      <c r="N69" s="49">
        <v>123</v>
      </c>
      <c r="O69" s="49">
        <v>250</v>
      </c>
      <c r="P69" s="49">
        <v>423</v>
      </c>
      <c r="Q69" s="63" t="s">
        <v>164</v>
      </c>
      <c r="S69" s="62">
        <v>20</v>
      </c>
      <c r="T69" s="49">
        <v>0</v>
      </c>
      <c r="U69" s="49">
        <v>250</v>
      </c>
      <c r="V69" s="49">
        <v>135</v>
      </c>
      <c r="W69" s="63" t="s">
        <v>164</v>
      </c>
      <c r="Y69" s="62">
        <v>0</v>
      </c>
      <c r="Z69" s="49">
        <v>0</v>
      </c>
      <c r="AA69" s="49">
        <v>0</v>
      </c>
      <c r="AB69" s="49">
        <f t="shared" si="186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87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88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89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90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91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92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93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94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95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96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97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98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199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200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201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202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203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204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205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206"/>
        <v>0</v>
      </c>
      <c r="ES69" s="63">
        <v>0</v>
      </c>
      <c r="EU69" s="62">
        <v>0</v>
      </c>
      <c r="EV69" s="49">
        <v>0</v>
      </c>
      <c r="EW69" s="49">
        <v>0</v>
      </c>
      <c r="EX69" s="49">
        <f t="shared" si="207"/>
        <v>0</v>
      </c>
      <c r="EY69" s="63">
        <v>0</v>
      </c>
      <c r="FA69" s="62">
        <v>0</v>
      </c>
      <c r="FB69" s="49">
        <v>0</v>
      </c>
      <c r="FC69" s="49">
        <v>0</v>
      </c>
      <c r="FD69" s="49">
        <f t="shared" si="208"/>
        <v>0</v>
      </c>
      <c r="FE69" s="63">
        <v>0</v>
      </c>
      <c r="FG69" s="62">
        <v>0</v>
      </c>
      <c r="FH69" s="49">
        <v>0</v>
      </c>
      <c r="FI69" s="49">
        <v>0</v>
      </c>
      <c r="FJ69" s="49">
        <f t="shared" si="209"/>
        <v>0</v>
      </c>
      <c r="FK69" s="63">
        <v>0</v>
      </c>
      <c r="FM69" s="62">
        <v>0</v>
      </c>
      <c r="FN69" s="49">
        <v>0</v>
      </c>
      <c r="FO69" s="49">
        <v>0</v>
      </c>
      <c r="FP69" s="49">
        <f t="shared" si="210"/>
        <v>0</v>
      </c>
      <c r="FQ69" s="63">
        <v>0</v>
      </c>
      <c r="FS69" s="62">
        <v>0</v>
      </c>
      <c r="FT69" s="49">
        <v>0</v>
      </c>
      <c r="FU69" s="49">
        <v>0</v>
      </c>
      <c r="FV69" s="49">
        <f t="shared" si="211"/>
        <v>0</v>
      </c>
      <c r="FW69" s="63">
        <v>0</v>
      </c>
      <c r="FY69" s="62">
        <v>0</v>
      </c>
      <c r="FZ69" s="49">
        <v>0</v>
      </c>
      <c r="GA69" s="49">
        <v>0</v>
      </c>
      <c r="GB69" s="49">
        <f t="shared" si="212"/>
        <v>0</v>
      </c>
      <c r="GC69" s="63">
        <v>0</v>
      </c>
      <c r="GE69" s="62">
        <v>0</v>
      </c>
      <c r="GF69" s="49">
        <v>0</v>
      </c>
      <c r="GG69" s="49">
        <v>0</v>
      </c>
      <c r="GH69" s="49">
        <f t="shared" si="213"/>
        <v>0</v>
      </c>
      <c r="GI69" s="63">
        <v>0</v>
      </c>
      <c r="GK69" s="62">
        <v>0</v>
      </c>
      <c r="GL69" s="49">
        <v>0</v>
      </c>
      <c r="GM69" s="49">
        <v>0</v>
      </c>
      <c r="GN69" s="49">
        <f t="shared" si="214"/>
        <v>0</v>
      </c>
      <c r="GO69" s="63">
        <v>0</v>
      </c>
      <c r="GQ69" s="62">
        <v>0</v>
      </c>
      <c r="GR69" s="49">
        <v>0</v>
      </c>
      <c r="GS69" s="49">
        <v>0</v>
      </c>
      <c r="GT69" s="49">
        <f t="shared" si="215"/>
        <v>0</v>
      </c>
      <c r="GU69" s="63">
        <v>0</v>
      </c>
    </row>
    <row r="70" spans="1:203" ht="15.75" thickBot="1" x14ac:dyDescent="0.3">
      <c r="A70" s="12" t="s">
        <v>65</v>
      </c>
      <c r="B70" s="21">
        <v>350</v>
      </c>
      <c r="C70" s="8">
        <v>1800</v>
      </c>
      <c r="D70" s="53">
        <f t="shared" si="30"/>
        <v>612</v>
      </c>
      <c r="E70" s="56">
        <f t="shared" si="216"/>
        <v>0</v>
      </c>
      <c r="F70" s="53">
        <f t="shared" si="217"/>
        <v>1188</v>
      </c>
      <c r="G70" s="61">
        <v>21</v>
      </c>
      <c r="H70" s="7">
        <v>21</v>
      </c>
      <c r="I70" s="7">
        <v>12</v>
      </c>
      <c r="J70" s="7">
        <v>54</v>
      </c>
      <c r="K70" s="64" t="s">
        <v>164</v>
      </c>
      <c r="M70" s="61">
        <v>50</v>
      </c>
      <c r="N70" s="7">
        <v>123</v>
      </c>
      <c r="O70" s="7">
        <v>250</v>
      </c>
      <c r="P70" s="7">
        <v>423</v>
      </c>
      <c r="Q70" s="64" t="s">
        <v>164</v>
      </c>
      <c r="S70" s="61">
        <v>20</v>
      </c>
      <c r="T70" s="7">
        <v>0</v>
      </c>
      <c r="U70" s="7">
        <v>250</v>
      </c>
      <c r="V70" s="7">
        <v>135</v>
      </c>
      <c r="W70" s="64" t="s">
        <v>164</v>
      </c>
      <c r="Y70" s="61">
        <v>0</v>
      </c>
      <c r="Z70" s="7">
        <v>0</v>
      </c>
      <c r="AA70" s="7">
        <v>0</v>
      </c>
      <c r="AB70" s="7">
        <f t="shared" si="186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87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88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89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90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91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92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93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94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95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96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97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98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199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200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201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202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203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204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205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206"/>
        <v>0</v>
      </c>
      <c r="ES70" s="64">
        <v>0</v>
      </c>
      <c r="EU70" s="61">
        <v>0</v>
      </c>
      <c r="EV70" s="7">
        <v>0</v>
      </c>
      <c r="EW70" s="7">
        <v>0</v>
      </c>
      <c r="EX70" s="7">
        <f t="shared" si="207"/>
        <v>0</v>
      </c>
      <c r="EY70" s="64">
        <v>0</v>
      </c>
      <c r="FA70" s="61">
        <v>0</v>
      </c>
      <c r="FB70" s="7">
        <v>0</v>
      </c>
      <c r="FC70" s="7">
        <v>0</v>
      </c>
      <c r="FD70" s="7">
        <f t="shared" si="208"/>
        <v>0</v>
      </c>
      <c r="FE70" s="64">
        <v>0</v>
      </c>
      <c r="FG70" s="61">
        <v>0</v>
      </c>
      <c r="FH70" s="7">
        <v>0</v>
      </c>
      <c r="FI70" s="7">
        <v>0</v>
      </c>
      <c r="FJ70" s="7">
        <f t="shared" si="209"/>
        <v>0</v>
      </c>
      <c r="FK70" s="64">
        <v>0</v>
      </c>
      <c r="FM70" s="61">
        <v>0</v>
      </c>
      <c r="FN70" s="7">
        <v>0</v>
      </c>
      <c r="FO70" s="7">
        <v>0</v>
      </c>
      <c r="FP70" s="7">
        <f t="shared" si="210"/>
        <v>0</v>
      </c>
      <c r="FQ70" s="64">
        <v>0</v>
      </c>
      <c r="FS70" s="61">
        <v>0</v>
      </c>
      <c r="FT70" s="7">
        <v>0</v>
      </c>
      <c r="FU70" s="7">
        <v>0</v>
      </c>
      <c r="FV70" s="7">
        <f t="shared" si="211"/>
        <v>0</v>
      </c>
      <c r="FW70" s="64">
        <v>0</v>
      </c>
      <c r="FY70" s="61">
        <v>0</v>
      </c>
      <c r="FZ70" s="7">
        <v>0</v>
      </c>
      <c r="GA70" s="7">
        <v>0</v>
      </c>
      <c r="GB70" s="7">
        <f t="shared" si="212"/>
        <v>0</v>
      </c>
      <c r="GC70" s="64">
        <v>0</v>
      </c>
      <c r="GE70" s="61">
        <v>0</v>
      </c>
      <c r="GF70" s="7">
        <v>0</v>
      </c>
      <c r="GG70" s="7">
        <v>0</v>
      </c>
      <c r="GH70" s="7">
        <f t="shared" si="213"/>
        <v>0</v>
      </c>
      <c r="GI70" s="64">
        <v>0</v>
      </c>
      <c r="GK70" s="61">
        <v>0</v>
      </c>
      <c r="GL70" s="7">
        <v>0</v>
      </c>
      <c r="GM70" s="7">
        <v>0</v>
      </c>
      <c r="GN70" s="7">
        <f t="shared" si="214"/>
        <v>0</v>
      </c>
      <c r="GO70" s="64">
        <v>0</v>
      </c>
      <c r="GQ70" s="61">
        <v>0</v>
      </c>
      <c r="GR70" s="7">
        <v>0</v>
      </c>
      <c r="GS70" s="7">
        <v>0</v>
      </c>
      <c r="GT70" s="7">
        <f t="shared" si="215"/>
        <v>0</v>
      </c>
      <c r="GU70" s="64">
        <v>0</v>
      </c>
    </row>
    <row r="71" spans="1:203" ht="16.5" thickBot="1" x14ac:dyDescent="0.3">
      <c r="A71" s="79" t="s">
        <v>66</v>
      </c>
      <c r="B71" s="80"/>
      <c r="C71" s="80"/>
      <c r="D71" s="88"/>
      <c r="E71" s="89"/>
      <c r="F71" s="60"/>
      <c r="G71" s="67"/>
      <c r="H71" s="68"/>
      <c r="I71" s="68"/>
      <c r="J71" s="68"/>
      <c r="K71" s="69"/>
      <c r="M71" s="67"/>
      <c r="N71" s="68"/>
      <c r="O71" s="68"/>
      <c r="P71" s="68"/>
      <c r="Q71" s="69"/>
      <c r="S71" s="67"/>
      <c r="T71" s="68"/>
      <c r="U71" s="68"/>
      <c r="V71" s="68"/>
      <c r="W71" s="69"/>
      <c r="Y71" s="67"/>
      <c r="Z71" s="68"/>
      <c r="AA71" s="68"/>
      <c r="AB71" s="68"/>
      <c r="AC71" s="69"/>
      <c r="AE71" s="67"/>
      <c r="AF71" s="68"/>
      <c r="AG71" s="68"/>
      <c r="AH71" s="68"/>
      <c r="AI71" s="69"/>
      <c r="AK71" s="67"/>
      <c r="AL71" s="68"/>
      <c r="AM71" s="68"/>
      <c r="AN71" s="68"/>
      <c r="AO71" s="69"/>
      <c r="AQ71" s="67"/>
      <c r="AR71" s="68"/>
      <c r="AS71" s="68"/>
      <c r="AT71" s="68"/>
      <c r="AU71" s="69"/>
      <c r="AW71" s="67"/>
      <c r="AX71" s="68"/>
      <c r="AY71" s="68"/>
      <c r="AZ71" s="68"/>
      <c r="BA71" s="69"/>
      <c r="BC71" s="67"/>
      <c r="BD71" s="68"/>
      <c r="BE71" s="68"/>
      <c r="BF71" s="68"/>
      <c r="BG71" s="69"/>
      <c r="BI71" s="67"/>
      <c r="BJ71" s="68"/>
      <c r="BK71" s="68"/>
      <c r="BL71" s="68"/>
      <c r="BM71" s="69"/>
      <c r="BO71" s="67"/>
      <c r="BP71" s="68"/>
      <c r="BQ71" s="68"/>
      <c r="BR71" s="68"/>
      <c r="BS71" s="69"/>
      <c r="BU71" s="67"/>
      <c r="BV71" s="68"/>
      <c r="BW71" s="68"/>
      <c r="BX71" s="68"/>
      <c r="BY71" s="69"/>
      <c r="CA71" s="67"/>
      <c r="CB71" s="68"/>
      <c r="CC71" s="68"/>
      <c r="CD71" s="68"/>
      <c r="CE71" s="69"/>
      <c r="CG71" s="67"/>
      <c r="CH71" s="68"/>
      <c r="CI71" s="68"/>
      <c r="CJ71" s="68"/>
      <c r="CK71" s="69"/>
      <c r="CM71" s="67"/>
      <c r="CN71" s="68"/>
      <c r="CO71" s="68"/>
      <c r="CP71" s="68"/>
      <c r="CQ71" s="69"/>
      <c r="CS71" s="67"/>
      <c r="CT71" s="68"/>
      <c r="CU71" s="68"/>
      <c r="CV71" s="68"/>
      <c r="CW71" s="69"/>
      <c r="CY71" s="67"/>
      <c r="CZ71" s="68"/>
      <c r="DA71" s="68"/>
      <c r="DB71" s="68"/>
      <c r="DC71" s="69"/>
      <c r="DE71" s="67"/>
      <c r="DF71" s="68"/>
      <c r="DG71" s="68"/>
      <c r="DH71" s="68"/>
      <c r="DI71" s="69"/>
      <c r="DK71" s="67"/>
      <c r="DL71" s="68"/>
      <c r="DM71" s="68"/>
      <c r="DN71" s="68"/>
      <c r="DO71" s="69"/>
      <c r="DQ71" s="67"/>
      <c r="DR71" s="68"/>
      <c r="DS71" s="68"/>
      <c r="DT71" s="68"/>
      <c r="DU71" s="69"/>
      <c r="DW71" s="67"/>
      <c r="DX71" s="68"/>
      <c r="DY71" s="68"/>
      <c r="DZ71" s="68"/>
      <c r="EA71" s="69"/>
      <c r="EC71" s="67"/>
      <c r="ED71" s="68"/>
      <c r="EE71" s="68"/>
      <c r="EF71" s="68"/>
      <c r="EG71" s="69"/>
      <c r="EI71" s="67"/>
      <c r="EJ71" s="68"/>
      <c r="EK71" s="68"/>
      <c r="EL71" s="68"/>
      <c r="EM71" s="69"/>
      <c r="EO71" s="67"/>
      <c r="EP71" s="68"/>
      <c r="EQ71" s="68"/>
      <c r="ER71" s="68"/>
      <c r="ES71" s="69"/>
      <c r="EU71" s="67"/>
      <c r="EV71" s="68"/>
      <c r="EW71" s="68"/>
      <c r="EX71" s="68"/>
      <c r="EY71" s="69"/>
      <c r="FA71" s="67"/>
      <c r="FB71" s="68"/>
      <c r="FC71" s="68"/>
      <c r="FD71" s="68"/>
      <c r="FE71" s="69"/>
      <c r="FG71" s="67"/>
      <c r="FH71" s="68"/>
      <c r="FI71" s="68"/>
      <c r="FJ71" s="68"/>
      <c r="FK71" s="69"/>
      <c r="FM71" s="67"/>
      <c r="FN71" s="68"/>
      <c r="FO71" s="68"/>
      <c r="FP71" s="68"/>
      <c r="FQ71" s="69"/>
      <c r="FS71" s="67"/>
      <c r="FT71" s="68"/>
      <c r="FU71" s="68"/>
      <c r="FV71" s="68"/>
      <c r="FW71" s="69"/>
      <c r="FY71" s="67"/>
      <c r="FZ71" s="68"/>
      <c r="GA71" s="68"/>
      <c r="GB71" s="68"/>
      <c r="GC71" s="69"/>
      <c r="GE71" s="67"/>
      <c r="GF71" s="68"/>
      <c r="GG71" s="68"/>
      <c r="GH71" s="68"/>
      <c r="GI71" s="69"/>
      <c r="GK71" s="67"/>
      <c r="GL71" s="68"/>
      <c r="GM71" s="68"/>
      <c r="GN71" s="68"/>
      <c r="GO71" s="69"/>
      <c r="GQ71" s="67"/>
      <c r="GR71" s="68"/>
      <c r="GS71" s="68"/>
      <c r="GT71" s="68"/>
      <c r="GU71" s="69"/>
    </row>
    <row r="72" spans="1:203" ht="15.75" thickBot="1" x14ac:dyDescent="0.3">
      <c r="A72" s="51" t="s">
        <v>67</v>
      </c>
      <c r="B72" s="21">
        <v>350</v>
      </c>
      <c r="C72" s="8">
        <v>1800</v>
      </c>
      <c r="D72" s="53">
        <f t="shared" si="30"/>
        <v>612</v>
      </c>
      <c r="E72" s="56">
        <f>COUNTIF(G72:ABF72,"Yes")</f>
        <v>0</v>
      </c>
      <c r="F72" s="53">
        <f t="shared" si="31"/>
        <v>1188</v>
      </c>
      <c r="G72" s="61">
        <v>21</v>
      </c>
      <c r="H72" s="7">
        <v>21</v>
      </c>
      <c r="I72" s="7">
        <v>12</v>
      </c>
      <c r="J72" s="7">
        <v>54</v>
      </c>
      <c r="K72" s="64" t="s">
        <v>164</v>
      </c>
      <c r="M72" s="61">
        <v>50</v>
      </c>
      <c r="N72" s="7">
        <v>123</v>
      </c>
      <c r="O72" s="7">
        <v>250</v>
      </c>
      <c r="P72" s="7">
        <v>423</v>
      </c>
      <c r="Q72" s="64" t="s">
        <v>164</v>
      </c>
      <c r="S72" s="61">
        <v>20</v>
      </c>
      <c r="T72" s="7">
        <v>0</v>
      </c>
      <c r="U72" s="7">
        <v>250</v>
      </c>
      <c r="V72" s="7">
        <v>135</v>
      </c>
      <c r="W72" s="64" t="s">
        <v>164</v>
      </c>
      <c r="Y72" s="61">
        <v>0</v>
      </c>
      <c r="Z72" s="7">
        <v>0</v>
      </c>
      <c r="AA72" s="7">
        <v>0</v>
      </c>
      <c r="AB72" s="7">
        <f t="shared" ref="AB72" si="218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219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220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221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222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223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224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225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226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227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228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229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230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231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232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233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234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235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236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237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238">SUM(EO72:EQ72)</f>
        <v>0</v>
      </c>
      <c r="ES72" s="64">
        <v>0</v>
      </c>
      <c r="EU72" s="61">
        <v>0</v>
      </c>
      <c r="EV72" s="7">
        <v>0</v>
      </c>
      <c r="EW72" s="7">
        <v>0</v>
      </c>
      <c r="EX72" s="7">
        <f t="shared" ref="EX72" si="239">SUM(EU72:EW72)</f>
        <v>0</v>
      </c>
      <c r="EY72" s="64">
        <v>0</v>
      </c>
      <c r="FA72" s="61">
        <v>0</v>
      </c>
      <c r="FB72" s="7">
        <v>0</v>
      </c>
      <c r="FC72" s="7">
        <v>0</v>
      </c>
      <c r="FD72" s="7">
        <f t="shared" ref="FD72" si="240">SUM(FA72:FC72)</f>
        <v>0</v>
      </c>
      <c r="FE72" s="64">
        <v>0</v>
      </c>
      <c r="FG72" s="61">
        <v>0</v>
      </c>
      <c r="FH72" s="7">
        <v>0</v>
      </c>
      <c r="FI72" s="7">
        <v>0</v>
      </c>
      <c r="FJ72" s="7">
        <f t="shared" ref="FJ72" si="241">SUM(FG72:FI72)</f>
        <v>0</v>
      </c>
      <c r="FK72" s="64">
        <v>0</v>
      </c>
      <c r="FM72" s="61">
        <v>0</v>
      </c>
      <c r="FN72" s="7">
        <v>0</v>
      </c>
      <c r="FO72" s="7">
        <v>0</v>
      </c>
      <c r="FP72" s="7">
        <f t="shared" ref="FP72" si="242">SUM(FM72:FO72)</f>
        <v>0</v>
      </c>
      <c r="FQ72" s="64">
        <v>0</v>
      </c>
      <c r="FS72" s="61">
        <v>0</v>
      </c>
      <c r="FT72" s="7">
        <v>0</v>
      </c>
      <c r="FU72" s="7">
        <v>0</v>
      </c>
      <c r="FV72" s="7">
        <f t="shared" ref="FV72" si="243">SUM(FS72:FU72)</f>
        <v>0</v>
      </c>
      <c r="FW72" s="64">
        <v>0</v>
      </c>
      <c r="FY72" s="61">
        <v>0</v>
      </c>
      <c r="FZ72" s="7">
        <v>0</v>
      </c>
      <c r="GA72" s="7">
        <v>0</v>
      </c>
      <c r="GB72" s="7">
        <f t="shared" ref="GB72" si="244">SUM(FY72:GA72)</f>
        <v>0</v>
      </c>
      <c r="GC72" s="64">
        <v>0</v>
      </c>
      <c r="GE72" s="61">
        <v>0</v>
      </c>
      <c r="GF72" s="7">
        <v>0</v>
      </c>
      <c r="GG72" s="7">
        <v>0</v>
      </c>
      <c r="GH72" s="7">
        <f t="shared" ref="GH72" si="245">SUM(GE72:GG72)</f>
        <v>0</v>
      </c>
      <c r="GI72" s="64">
        <v>0</v>
      </c>
      <c r="GK72" s="61">
        <v>0</v>
      </c>
      <c r="GL72" s="7">
        <v>0</v>
      </c>
      <c r="GM72" s="7">
        <v>0</v>
      </c>
      <c r="GN72" s="7">
        <f t="shared" ref="GN72" si="246">SUM(GK72:GM72)</f>
        <v>0</v>
      </c>
      <c r="GO72" s="64">
        <v>0</v>
      </c>
      <c r="GQ72" s="61">
        <v>0</v>
      </c>
      <c r="GR72" s="7">
        <v>0</v>
      </c>
      <c r="GS72" s="7">
        <v>0</v>
      </c>
      <c r="GT72" s="7">
        <f t="shared" ref="GT72" si="247">SUM(GQ72:GS72)</f>
        <v>0</v>
      </c>
      <c r="GU72" s="64">
        <v>0</v>
      </c>
    </row>
    <row r="73" spans="1:203" ht="16.5" thickBot="1" x14ac:dyDescent="0.3">
      <c r="A73" s="79" t="s">
        <v>68</v>
      </c>
      <c r="B73" s="80"/>
      <c r="C73" s="80"/>
      <c r="D73" s="88"/>
      <c r="E73" s="89"/>
      <c r="F73" s="60"/>
      <c r="G73" s="67"/>
      <c r="H73" s="68"/>
      <c r="I73" s="68"/>
      <c r="J73" s="68"/>
      <c r="K73" s="69"/>
      <c r="M73" s="67"/>
      <c r="N73" s="68"/>
      <c r="O73" s="68"/>
      <c r="P73" s="68"/>
      <c r="Q73" s="69"/>
      <c r="S73" s="67"/>
      <c r="T73" s="68"/>
      <c r="U73" s="68"/>
      <c r="V73" s="68"/>
      <c r="W73" s="69"/>
      <c r="Y73" s="67"/>
      <c r="Z73" s="68"/>
      <c r="AA73" s="68"/>
      <c r="AB73" s="68"/>
      <c r="AC73" s="69"/>
      <c r="AE73" s="67"/>
      <c r="AF73" s="68"/>
      <c r="AG73" s="68"/>
      <c r="AH73" s="68"/>
      <c r="AI73" s="69"/>
      <c r="AK73" s="67"/>
      <c r="AL73" s="68"/>
      <c r="AM73" s="68"/>
      <c r="AN73" s="68"/>
      <c r="AO73" s="69"/>
      <c r="AQ73" s="67"/>
      <c r="AR73" s="68"/>
      <c r="AS73" s="68"/>
      <c r="AT73" s="68"/>
      <c r="AU73" s="69"/>
      <c r="AW73" s="67"/>
      <c r="AX73" s="68"/>
      <c r="AY73" s="68"/>
      <c r="AZ73" s="68"/>
      <c r="BA73" s="69"/>
      <c r="BC73" s="67"/>
      <c r="BD73" s="68"/>
      <c r="BE73" s="68"/>
      <c r="BF73" s="68"/>
      <c r="BG73" s="69"/>
      <c r="BI73" s="67"/>
      <c r="BJ73" s="68"/>
      <c r="BK73" s="68"/>
      <c r="BL73" s="68"/>
      <c r="BM73" s="69"/>
      <c r="BO73" s="67"/>
      <c r="BP73" s="68"/>
      <c r="BQ73" s="68"/>
      <c r="BR73" s="68"/>
      <c r="BS73" s="69"/>
      <c r="BU73" s="67"/>
      <c r="BV73" s="68"/>
      <c r="BW73" s="68"/>
      <c r="BX73" s="68"/>
      <c r="BY73" s="69"/>
      <c r="CA73" s="67"/>
      <c r="CB73" s="68"/>
      <c r="CC73" s="68"/>
      <c r="CD73" s="68"/>
      <c r="CE73" s="69"/>
      <c r="CG73" s="67"/>
      <c r="CH73" s="68"/>
      <c r="CI73" s="68"/>
      <c r="CJ73" s="68"/>
      <c r="CK73" s="69"/>
      <c r="CM73" s="67"/>
      <c r="CN73" s="68"/>
      <c r="CO73" s="68"/>
      <c r="CP73" s="68"/>
      <c r="CQ73" s="69"/>
      <c r="CS73" s="67"/>
      <c r="CT73" s="68"/>
      <c r="CU73" s="68"/>
      <c r="CV73" s="68"/>
      <c r="CW73" s="69"/>
      <c r="CY73" s="67"/>
      <c r="CZ73" s="68"/>
      <c r="DA73" s="68"/>
      <c r="DB73" s="68"/>
      <c r="DC73" s="69"/>
      <c r="DE73" s="67"/>
      <c r="DF73" s="68"/>
      <c r="DG73" s="68"/>
      <c r="DH73" s="68"/>
      <c r="DI73" s="69"/>
      <c r="DK73" s="67"/>
      <c r="DL73" s="68"/>
      <c r="DM73" s="68"/>
      <c r="DN73" s="68"/>
      <c r="DO73" s="69"/>
      <c r="DQ73" s="67"/>
      <c r="DR73" s="68"/>
      <c r="DS73" s="68"/>
      <c r="DT73" s="68"/>
      <c r="DU73" s="69"/>
      <c r="DW73" s="67"/>
      <c r="DX73" s="68"/>
      <c r="DY73" s="68"/>
      <c r="DZ73" s="68"/>
      <c r="EA73" s="69"/>
      <c r="EC73" s="67"/>
      <c r="ED73" s="68"/>
      <c r="EE73" s="68"/>
      <c r="EF73" s="68"/>
      <c r="EG73" s="69"/>
      <c r="EI73" s="67"/>
      <c r="EJ73" s="68"/>
      <c r="EK73" s="68"/>
      <c r="EL73" s="68"/>
      <c r="EM73" s="69"/>
      <c r="EO73" s="67"/>
      <c r="EP73" s="68"/>
      <c r="EQ73" s="68"/>
      <c r="ER73" s="68"/>
      <c r="ES73" s="69"/>
      <c r="EU73" s="67"/>
      <c r="EV73" s="68"/>
      <c r="EW73" s="68"/>
      <c r="EX73" s="68"/>
      <c r="EY73" s="69"/>
      <c r="FA73" s="67"/>
      <c r="FB73" s="68"/>
      <c r="FC73" s="68"/>
      <c r="FD73" s="68"/>
      <c r="FE73" s="69"/>
      <c r="FG73" s="67"/>
      <c r="FH73" s="68"/>
      <c r="FI73" s="68"/>
      <c r="FJ73" s="68"/>
      <c r="FK73" s="69"/>
      <c r="FM73" s="67"/>
      <c r="FN73" s="68"/>
      <c r="FO73" s="68"/>
      <c r="FP73" s="68"/>
      <c r="FQ73" s="69"/>
      <c r="FS73" s="67"/>
      <c r="FT73" s="68"/>
      <c r="FU73" s="68"/>
      <c r="FV73" s="68"/>
      <c r="FW73" s="69"/>
      <c r="FY73" s="67"/>
      <c r="FZ73" s="68"/>
      <c r="GA73" s="68"/>
      <c r="GB73" s="68"/>
      <c r="GC73" s="69"/>
      <c r="GE73" s="67"/>
      <c r="GF73" s="68"/>
      <c r="GG73" s="68"/>
      <c r="GH73" s="68"/>
      <c r="GI73" s="69"/>
      <c r="GK73" s="67"/>
      <c r="GL73" s="68"/>
      <c r="GM73" s="68"/>
      <c r="GN73" s="68"/>
      <c r="GO73" s="69"/>
      <c r="GQ73" s="67"/>
      <c r="GR73" s="68"/>
      <c r="GS73" s="68"/>
      <c r="GT73" s="68"/>
      <c r="GU73" s="69"/>
    </row>
    <row r="74" spans="1:203" x14ac:dyDescent="0.25">
      <c r="A74" s="7" t="s">
        <v>69</v>
      </c>
      <c r="B74" s="29" t="s">
        <v>70</v>
      </c>
      <c r="C74" s="8">
        <v>3000</v>
      </c>
      <c r="D74" s="53">
        <f t="shared" si="30"/>
        <v>612</v>
      </c>
      <c r="E74" s="56">
        <f>COUNTIF(G74:ABF74,"Yes")</f>
        <v>0</v>
      </c>
      <c r="F74" s="53">
        <f t="shared" si="31"/>
        <v>2388</v>
      </c>
      <c r="G74" s="61">
        <v>21</v>
      </c>
      <c r="H74" s="7">
        <v>21</v>
      </c>
      <c r="I74" s="7">
        <v>12</v>
      </c>
      <c r="J74" s="7">
        <v>54</v>
      </c>
      <c r="K74" s="64" t="s">
        <v>164</v>
      </c>
      <c r="M74" s="61">
        <v>50</v>
      </c>
      <c r="N74" s="7">
        <v>123</v>
      </c>
      <c r="O74" s="7">
        <v>250</v>
      </c>
      <c r="P74" s="7">
        <v>423</v>
      </c>
      <c r="Q74" s="64" t="s">
        <v>164</v>
      </c>
      <c r="S74" s="61">
        <v>20</v>
      </c>
      <c r="T74" s="7">
        <v>0</v>
      </c>
      <c r="U74" s="7">
        <v>250</v>
      </c>
      <c r="V74" s="7">
        <v>135</v>
      </c>
      <c r="W74" s="64" t="s">
        <v>164</v>
      </c>
      <c r="Y74" s="61">
        <v>0</v>
      </c>
      <c r="Z74" s="7">
        <v>0</v>
      </c>
      <c r="AA74" s="7">
        <v>0</v>
      </c>
      <c r="AB74" s="7">
        <f t="shared" ref="AB74:AB111" si="248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249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250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251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252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253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254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255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256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257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258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259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260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261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262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263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264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265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266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267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268">SUM(EO74:EQ74)</f>
        <v>0</v>
      </c>
      <c r="ES74" s="64">
        <v>0</v>
      </c>
      <c r="EU74" s="61">
        <v>0</v>
      </c>
      <c r="EV74" s="7">
        <v>0</v>
      </c>
      <c r="EW74" s="7">
        <v>0</v>
      </c>
      <c r="EX74" s="7">
        <f t="shared" ref="EX74:EX111" si="269">SUM(EU74:EW74)</f>
        <v>0</v>
      </c>
      <c r="EY74" s="64">
        <v>0</v>
      </c>
      <c r="FA74" s="61">
        <v>0</v>
      </c>
      <c r="FB74" s="7">
        <v>0</v>
      </c>
      <c r="FC74" s="7">
        <v>0</v>
      </c>
      <c r="FD74" s="7">
        <f t="shared" ref="FD74:FD111" si="270">SUM(FA74:FC74)</f>
        <v>0</v>
      </c>
      <c r="FE74" s="64">
        <v>0</v>
      </c>
      <c r="FG74" s="61">
        <v>0</v>
      </c>
      <c r="FH74" s="7">
        <v>0</v>
      </c>
      <c r="FI74" s="7">
        <v>0</v>
      </c>
      <c r="FJ74" s="7">
        <f t="shared" ref="FJ74:FJ111" si="271">SUM(FG74:FI74)</f>
        <v>0</v>
      </c>
      <c r="FK74" s="64">
        <v>0</v>
      </c>
      <c r="FM74" s="61">
        <v>0</v>
      </c>
      <c r="FN74" s="7">
        <v>0</v>
      </c>
      <c r="FO74" s="7">
        <v>0</v>
      </c>
      <c r="FP74" s="7">
        <f t="shared" ref="FP74:FP111" si="272">SUM(FM74:FO74)</f>
        <v>0</v>
      </c>
      <c r="FQ74" s="64">
        <v>0</v>
      </c>
      <c r="FS74" s="61">
        <v>0</v>
      </c>
      <c r="FT74" s="7">
        <v>0</v>
      </c>
      <c r="FU74" s="7">
        <v>0</v>
      </c>
      <c r="FV74" s="7">
        <f t="shared" ref="FV74:FV111" si="273">SUM(FS74:FU74)</f>
        <v>0</v>
      </c>
      <c r="FW74" s="64">
        <v>0</v>
      </c>
      <c r="FY74" s="61">
        <v>0</v>
      </c>
      <c r="FZ74" s="7">
        <v>0</v>
      </c>
      <c r="GA74" s="7">
        <v>0</v>
      </c>
      <c r="GB74" s="7">
        <f t="shared" ref="GB74:GB111" si="274">SUM(FY74:GA74)</f>
        <v>0</v>
      </c>
      <c r="GC74" s="64">
        <v>0</v>
      </c>
      <c r="GE74" s="61">
        <v>0</v>
      </c>
      <c r="GF74" s="7">
        <v>0</v>
      </c>
      <c r="GG74" s="7">
        <v>0</v>
      </c>
      <c r="GH74" s="7">
        <f t="shared" ref="GH74:GH111" si="275">SUM(GE74:GG74)</f>
        <v>0</v>
      </c>
      <c r="GI74" s="64">
        <v>0</v>
      </c>
      <c r="GK74" s="61">
        <v>0</v>
      </c>
      <c r="GL74" s="7">
        <v>0</v>
      </c>
      <c r="GM74" s="7">
        <v>0</v>
      </c>
      <c r="GN74" s="7">
        <f t="shared" ref="GN74:GN111" si="276">SUM(GK74:GM74)</f>
        <v>0</v>
      </c>
      <c r="GO74" s="64">
        <v>0</v>
      </c>
      <c r="GQ74" s="61">
        <v>0</v>
      </c>
      <c r="GR74" s="7">
        <v>0</v>
      </c>
      <c r="GS74" s="7">
        <v>0</v>
      </c>
      <c r="GT74" s="7">
        <f t="shared" ref="GT74:GT111" si="277">SUM(GQ74:GS74)</f>
        <v>0</v>
      </c>
      <c r="GU74" s="64">
        <v>0</v>
      </c>
    </row>
    <row r="75" spans="1:203" x14ac:dyDescent="0.25">
      <c r="A75" s="9" t="s">
        <v>71</v>
      </c>
      <c r="B75" s="30" t="s">
        <v>70</v>
      </c>
      <c r="C75" s="31">
        <v>3000</v>
      </c>
      <c r="D75" s="53">
        <f t="shared" si="30"/>
        <v>612</v>
      </c>
      <c r="E75" s="56">
        <f t="shared" ref="E75:E111" si="278">COUNTIF(G75:ABF75,"Yes")</f>
        <v>0</v>
      </c>
      <c r="F75" s="54">
        <f t="shared" si="31"/>
        <v>2388</v>
      </c>
      <c r="G75" s="62">
        <v>21</v>
      </c>
      <c r="H75" s="49">
        <v>21</v>
      </c>
      <c r="I75" s="49">
        <v>12</v>
      </c>
      <c r="J75" s="49">
        <v>54</v>
      </c>
      <c r="K75" s="63" t="s">
        <v>164</v>
      </c>
      <c r="M75" s="62">
        <v>50</v>
      </c>
      <c r="N75" s="49">
        <v>123</v>
      </c>
      <c r="O75" s="49">
        <v>250</v>
      </c>
      <c r="P75" s="49">
        <v>423</v>
      </c>
      <c r="Q75" s="63" t="s">
        <v>164</v>
      </c>
      <c r="S75" s="62">
        <v>20</v>
      </c>
      <c r="T75" s="49">
        <v>0</v>
      </c>
      <c r="U75" s="49">
        <v>250</v>
      </c>
      <c r="V75" s="49">
        <v>135</v>
      </c>
      <c r="W75" s="63" t="s">
        <v>164</v>
      </c>
      <c r="Y75" s="62">
        <v>0</v>
      </c>
      <c r="Z75" s="49">
        <v>0</v>
      </c>
      <c r="AA75" s="49">
        <v>0</v>
      </c>
      <c r="AB75" s="49">
        <f t="shared" si="248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249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250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251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252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253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254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255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256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257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258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259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260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261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262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263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264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265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266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267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268"/>
        <v>0</v>
      </c>
      <c r="ES75" s="63">
        <v>0</v>
      </c>
      <c r="EU75" s="62">
        <v>0</v>
      </c>
      <c r="EV75" s="49">
        <v>0</v>
      </c>
      <c r="EW75" s="49">
        <v>0</v>
      </c>
      <c r="EX75" s="49">
        <f t="shared" si="269"/>
        <v>0</v>
      </c>
      <c r="EY75" s="63">
        <v>0</v>
      </c>
      <c r="FA75" s="62">
        <v>0</v>
      </c>
      <c r="FB75" s="49">
        <v>0</v>
      </c>
      <c r="FC75" s="49">
        <v>0</v>
      </c>
      <c r="FD75" s="49">
        <f t="shared" si="270"/>
        <v>0</v>
      </c>
      <c r="FE75" s="63">
        <v>0</v>
      </c>
      <c r="FG75" s="62">
        <v>0</v>
      </c>
      <c r="FH75" s="49">
        <v>0</v>
      </c>
      <c r="FI75" s="49">
        <v>0</v>
      </c>
      <c r="FJ75" s="49">
        <f t="shared" si="271"/>
        <v>0</v>
      </c>
      <c r="FK75" s="63">
        <v>0</v>
      </c>
      <c r="FM75" s="62">
        <v>0</v>
      </c>
      <c r="FN75" s="49">
        <v>0</v>
      </c>
      <c r="FO75" s="49">
        <v>0</v>
      </c>
      <c r="FP75" s="49">
        <f t="shared" si="272"/>
        <v>0</v>
      </c>
      <c r="FQ75" s="63">
        <v>0</v>
      </c>
      <c r="FS75" s="62">
        <v>0</v>
      </c>
      <c r="FT75" s="49">
        <v>0</v>
      </c>
      <c r="FU75" s="49">
        <v>0</v>
      </c>
      <c r="FV75" s="49">
        <f t="shared" si="273"/>
        <v>0</v>
      </c>
      <c r="FW75" s="63">
        <v>0</v>
      </c>
      <c r="FY75" s="62">
        <v>0</v>
      </c>
      <c r="FZ75" s="49">
        <v>0</v>
      </c>
      <c r="GA75" s="49">
        <v>0</v>
      </c>
      <c r="GB75" s="49">
        <f t="shared" si="274"/>
        <v>0</v>
      </c>
      <c r="GC75" s="63">
        <v>0</v>
      </c>
      <c r="GE75" s="62">
        <v>0</v>
      </c>
      <c r="GF75" s="49">
        <v>0</v>
      </c>
      <c r="GG75" s="49">
        <v>0</v>
      </c>
      <c r="GH75" s="49">
        <f t="shared" si="275"/>
        <v>0</v>
      </c>
      <c r="GI75" s="63">
        <v>0</v>
      </c>
      <c r="GK75" s="62">
        <v>0</v>
      </c>
      <c r="GL75" s="49">
        <v>0</v>
      </c>
      <c r="GM75" s="49">
        <v>0</v>
      </c>
      <c r="GN75" s="49">
        <f t="shared" si="276"/>
        <v>0</v>
      </c>
      <c r="GO75" s="63">
        <v>0</v>
      </c>
      <c r="GQ75" s="62">
        <v>0</v>
      </c>
      <c r="GR75" s="49">
        <v>0</v>
      </c>
      <c r="GS75" s="49">
        <v>0</v>
      </c>
      <c r="GT75" s="49">
        <f t="shared" si="277"/>
        <v>0</v>
      </c>
      <c r="GU75" s="63">
        <v>0</v>
      </c>
    </row>
    <row r="76" spans="1:203" x14ac:dyDescent="0.25">
      <c r="A76" s="11" t="s">
        <v>72</v>
      </c>
      <c r="B76" s="32" t="s">
        <v>70</v>
      </c>
      <c r="C76" s="33">
        <v>3000</v>
      </c>
      <c r="D76" s="53">
        <f t="shared" si="30"/>
        <v>612</v>
      </c>
      <c r="E76" s="56">
        <f t="shared" si="278"/>
        <v>0</v>
      </c>
      <c r="F76" s="53">
        <f t="shared" si="31"/>
        <v>2388</v>
      </c>
      <c r="G76" s="61">
        <v>21</v>
      </c>
      <c r="H76" s="7">
        <v>21</v>
      </c>
      <c r="I76" s="7">
        <v>12</v>
      </c>
      <c r="J76" s="7">
        <v>54</v>
      </c>
      <c r="K76" s="64" t="s">
        <v>164</v>
      </c>
      <c r="M76" s="61">
        <v>50</v>
      </c>
      <c r="N76" s="7">
        <v>123</v>
      </c>
      <c r="O76" s="7">
        <v>250</v>
      </c>
      <c r="P76" s="7">
        <v>423</v>
      </c>
      <c r="Q76" s="64" t="s">
        <v>164</v>
      </c>
      <c r="S76" s="61">
        <v>20</v>
      </c>
      <c r="T76" s="7">
        <v>0</v>
      </c>
      <c r="U76" s="7">
        <v>250</v>
      </c>
      <c r="V76" s="7">
        <v>135</v>
      </c>
      <c r="W76" s="64" t="s">
        <v>164</v>
      </c>
      <c r="Y76" s="61">
        <v>0</v>
      </c>
      <c r="Z76" s="7">
        <v>0</v>
      </c>
      <c r="AA76" s="7">
        <v>0</v>
      </c>
      <c r="AB76" s="7">
        <f t="shared" si="248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249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250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251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252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253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254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255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256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257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258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259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260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261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262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263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264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265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266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267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268"/>
        <v>0</v>
      </c>
      <c r="ES76" s="64">
        <v>0</v>
      </c>
      <c r="EU76" s="61">
        <v>0</v>
      </c>
      <c r="EV76" s="7">
        <v>0</v>
      </c>
      <c r="EW76" s="7">
        <v>0</v>
      </c>
      <c r="EX76" s="7">
        <f t="shared" si="269"/>
        <v>0</v>
      </c>
      <c r="EY76" s="64">
        <v>0</v>
      </c>
      <c r="FA76" s="61">
        <v>0</v>
      </c>
      <c r="FB76" s="7">
        <v>0</v>
      </c>
      <c r="FC76" s="7">
        <v>0</v>
      </c>
      <c r="FD76" s="7">
        <f t="shared" si="270"/>
        <v>0</v>
      </c>
      <c r="FE76" s="64">
        <v>0</v>
      </c>
      <c r="FG76" s="61">
        <v>0</v>
      </c>
      <c r="FH76" s="7">
        <v>0</v>
      </c>
      <c r="FI76" s="7">
        <v>0</v>
      </c>
      <c r="FJ76" s="7">
        <f t="shared" si="271"/>
        <v>0</v>
      </c>
      <c r="FK76" s="64">
        <v>0</v>
      </c>
      <c r="FM76" s="61">
        <v>0</v>
      </c>
      <c r="FN76" s="7">
        <v>0</v>
      </c>
      <c r="FO76" s="7">
        <v>0</v>
      </c>
      <c r="FP76" s="7">
        <f t="shared" si="272"/>
        <v>0</v>
      </c>
      <c r="FQ76" s="64">
        <v>0</v>
      </c>
      <c r="FS76" s="61">
        <v>0</v>
      </c>
      <c r="FT76" s="7">
        <v>0</v>
      </c>
      <c r="FU76" s="7">
        <v>0</v>
      </c>
      <c r="FV76" s="7">
        <f t="shared" si="273"/>
        <v>0</v>
      </c>
      <c r="FW76" s="64">
        <v>0</v>
      </c>
      <c r="FY76" s="61">
        <v>0</v>
      </c>
      <c r="FZ76" s="7">
        <v>0</v>
      </c>
      <c r="GA76" s="7">
        <v>0</v>
      </c>
      <c r="GB76" s="7">
        <f t="shared" si="274"/>
        <v>0</v>
      </c>
      <c r="GC76" s="64">
        <v>0</v>
      </c>
      <c r="GE76" s="61">
        <v>0</v>
      </c>
      <c r="GF76" s="7">
        <v>0</v>
      </c>
      <c r="GG76" s="7">
        <v>0</v>
      </c>
      <c r="GH76" s="7">
        <f t="shared" si="275"/>
        <v>0</v>
      </c>
      <c r="GI76" s="64">
        <v>0</v>
      </c>
      <c r="GK76" s="61">
        <v>0</v>
      </c>
      <c r="GL76" s="7">
        <v>0</v>
      </c>
      <c r="GM76" s="7">
        <v>0</v>
      </c>
      <c r="GN76" s="7">
        <f t="shared" si="276"/>
        <v>0</v>
      </c>
      <c r="GO76" s="64">
        <v>0</v>
      </c>
      <c r="GQ76" s="61">
        <v>0</v>
      </c>
      <c r="GR76" s="7">
        <v>0</v>
      </c>
      <c r="GS76" s="7">
        <v>0</v>
      </c>
      <c r="GT76" s="7">
        <f t="shared" si="277"/>
        <v>0</v>
      </c>
      <c r="GU76" s="64">
        <v>0</v>
      </c>
    </row>
    <row r="77" spans="1:203" x14ac:dyDescent="0.25">
      <c r="A77" s="9" t="s">
        <v>73</v>
      </c>
      <c r="B77" s="30" t="s">
        <v>70</v>
      </c>
      <c r="C77" s="31">
        <v>3000</v>
      </c>
      <c r="D77" s="53">
        <f t="shared" ref="D77:D140" si="279">SUM(J77,P77,V77,AB77,AH77,AN77,AT77,AZ77,BF77,BL77,BR77,BX77,CD77,CJ77,CP77,CV77,DB77,DH77,DN77,DT77,DZ77,EF77,EL77,ER77,EX77,FD77,FJ77,FP77,FV77,GB77,GH77,GN77,GT77)</f>
        <v>612</v>
      </c>
      <c r="E77" s="56">
        <f t="shared" si="278"/>
        <v>0</v>
      </c>
      <c r="F77" s="54">
        <f t="shared" si="31"/>
        <v>2388</v>
      </c>
      <c r="G77" s="62">
        <v>21</v>
      </c>
      <c r="H77" s="49">
        <v>21</v>
      </c>
      <c r="I77" s="49">
        <v>12</v>
      </c>
      <c r="J77" s="49">
        <v>54</v>
      </c>
      <c r="K77" s="63" t="s">
        <v>164</v>
      </c>
      <c r="M77" s="62">
        <v>50</v>
      </c>
      <c r="N77" s="49">
        <v>123</v>
      </c>
      <c r="O77" s="49">
        <v>250</v>
      </c>
      <c r="P77" s="49">
        <v>423</v>
      </c>
      <c r="Q77" s="63" t="s">
        <v>164</v>
      </c>
      <c r="S77" s="62">
        <v>20</v>
      </c>
      <c r="T77" s="49">
        <v>0</v>
      </c>
      <c r="U77" s="49">
        <v>250</v>
      </c>
      <c r="V77" s="49">
        <v>135</v>
      </c>
      <c r="W77" s="63" t="s">
        <v>164</v>
      </c>
      <c r="Y77" s="62">
        <v>0</v>
      </c>
      <c r="Z77" s="49">
        <v>0</v>
      </c>
      <c r="AA77" s="49">
        <v>0</v>
      </c>
      <c r="AB77" s="49">
        <f t="shared" si="248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249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250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251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252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253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254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255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256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257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258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259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260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261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262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263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264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265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266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267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268"/>
        <v>0</v>
      </c>
      <c r="ES77" s="63">
        <v>0</v>
      </c>
      <c r="EU77" s="62">
        <v>0</v>
      </c>
      <c r="EV77" s="49">
        <v>0</v>
      </c>
      <c r="EW77" s="49">
        <v>0</v>
      </c>
      <c r="EX77" s="49">
        <f t="shared" si="269"/>
        <v>0</v>
      </c>
      <c r="EY77" s="63">
        <v>0</v>
      </c>
      <c r="FA77" s="62">
        <v>0</v>
      </c>
      <c r="FB77" s="49">
        <v>0</v>
      </c>
      <c r="FC77" s="49">
        <v>0</v>
      </c>
      <c r="FD77" s="49">
        <f t="shared" si="270"/>
        <v>0</v>
      </c>
      <c r="FE77" s="63">
        <v>0</v>
      </c>
      <c r="FG77" s="62">
        <v>0</v>
      </c>
      <c r="FH77" s="49">
        <v>0</v>
      </c>
      <c r="FI77" s="49">
        <v>0</v>
      </c>
      <c r="FJ77" s="49">
        <f t="shared" si="271"/>
        <v>0</v>
      </c>
      <c r="FK77" s="63">
        <v>0</v>
      </c>
      <c r="FM77" s="62">
        <v>0</v>
      </c>
      <c r="FN77" s="49">
        <v>0</v>
      </c>
      <c r="FO77" s="49">
        <v>0</v>
      </c>
      <c r="FP77" s="49">
        <f t="shared" si="272"/>
        <v>0</v>
      </c>
      <c r="FQ77" s="63">
        <v>0</v>
      </c>
      <c r="FS77" s="62">
        <v>0</v>
      </c>
      <c r="FT77" s="49">
        <v>0</v>
      </c>
      <c r="FU77" s="49">
        <v>0</v>
      </c>
      <c r="FV77" s="49">
        <f t="shared" si="273"/>
        <v>0</v>
      </c>
      <c r="FW77" s="63">
        <v>0</v>
      </c>
      <c r="FY77" s="62">
        <v>0</v>
      </c>
      <c r="FZ77" s="49">
        <v>0</v>
      </c>
      <c r="GA77" s="49">
        <v>0</v>
      </c>
      <c r="GB77" s="49">
        <f t="shared" si="274"/>
        <v>0</v>
      </c>
      <c r="GC77" s="63">
        <v>0</v>
      </c>
      <c r="GE77" s="62">
        <v>0</v>
      </c>
      <c r="GF77" s="49">
        <v>0</v>
      </c>
      <c r="GG77" s="49">
        <v>0</v>
      </c>
      <c r="GH77" s="49">
        <f t="shared" si="275"/>
        <v>0</v>
      </c>
      <c r="GI77" s="63">
        <v>0</v>
      </c>
      <c r="GK77" s="62">
        <v>0</v>
      </c>
      <c r="GL77" s="49">
        <v>0</v>
      </c>
      <c r="GM77" s="49">
        <v>0</v>
      </c>
      <c r="GN77" s="49">
        <f t="shared" si="276"/>
        <v>0</v>
      </c>
      <c r="GO77" s="63">
        <v>0</v>
      </c>
      <c r="GQ77" s="62">
        <v>0</v>
      </c>
      <c r="GR77" s="49">
        <v>0</v>
      </c>
      <c r="GS77" s="49">
        <v>0</v>
      </c>
      <c r="GT77" s="49">
        <f t="shared" si="277"/>
        <v>0</v>
      </c>
      <c r="GU77" s="63">
        <v>0</v>
      </c>
    </row>
    <row r="78" spans="1:203" x14ac:dyDescent="0.25">
      <c r="A78" s="11" t="s">
        <v>74</v>
      </c>
      <c r="B78" s="32" t="s">
        <v>70</v>
      </c>
      <c r="C78" s="33">
        <v>3000</v>
      </c>
      <c r="D78" s="53">
        <f t="shared" si="279"/>
        <v>612</v>
      </c>
      <c r="E78" s="56">
        <f t="shared" si="278"/>
        <v>0</v>
      </c>
      <c r="F78" s="53">
        <f t="shared" si="31"/>
        <v>2388</v>
      </c>
      <c r="G78" s="61">
        <v>21</v>
      </c>
      <c r="H78" s="7">
        <v>21</v>
      </c>
      <c r="I78" s="7">
        <v>12</v>
      </c>
      <c r="J78" s="7">
        <v>54</v>
      </c>
      <c r="K78" s="64" t="s">
        <v>164</v>
      </c>
      <c r="M78" s="61">
        <v>50</v>
      </c>
      <c r="N78" s="7">
        <v>123</v>
      </c>
      <c r="O78" s="7">
        <v>250</v>
      </c>
      <c r="P78" s="7">
        <v>423</v>
      </c>
      <c r="Q78" s="64" t="s">
        <v>164</v>
      </c>
      <c r="S78" s="61">
        <v>20</v>
      </c>
      <c r="T78" s="7">
        <v>0</v>
      </c>
      <c r="U78" s="7">
        <v>250</v>
      </c>
      <c r="V78" s="7">
        <v>135</v>
      </c>
      <c r="W78" s="64" t="s">
        <v>164</v>
      </c>
      <c r="Y78" s="61">
        <v>0</v>
      </c>
      <c r="Z78" s="7">
        <v>0</v>
      </c>
      <c r="AA78" s="7">
        <v>0</v>
      </c>
      <c r="AB78" s="7">
        <f t="shared" si="248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249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250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251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252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253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254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255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256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257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258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259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260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261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262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263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264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265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266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267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268"/>
        <v>0</v>
      </c>
      <c r="ES78" s="64">
        <v>0</v>
      </c>
      <c r="EU78" s="61">
        <v>0</v>
      </c>
      <c r="EV78" s="7">
        <v>0</v>
      </c>
      <c r="EW78" s="7">
        <v>0</v>
      </c>
      <c r="EX78" s="7">
        <f t="shared" si="269"/>
        <v>0</v>
      </c>
      <c r="EY78" s="64">
        <v>0</v>
      </c>
      <c r="FA78" s="61">
        <v>0</v>
      </c>
      <c r="FB78" s="7">
        <v>0</v>
      </c>
      <c r="FC78" s="7">
        <v>0</v>
      </c>
      <c r="FD78" s="7">
        <f t="shared" si="270"/>
        <v>0</v>
      </c>
      <c r="FE78" s="64">
        <v>0</v>
      </c>
      <c r="FG78" s="61">
        <v>0</v>
      </c>
      <c r="FH78" s="7">
        <v>0</v>
      </c>
      <c r="FI78" s="7">
        <v>0</v>
      </c>
      <c r="FJ78" s="7">
        <f t="shared" si="271"/>
        <v>0</v>
      </c>
      <c r="FK78" s="64">
        <v>0</v>
      </c>
      <c r="FM78" s="61">
        <v>0</v>
      </c>
      <c r="FN78" s="7">
        <v>0</v>
      </c>
      <c r="FO78" s="7">
        <v>0</v>
      </c>
      <c r="FP78" s="7">
        <f t="shared" si="272"/>
        <v>0</v>
      </c>
      <c r="FQ78" s="64">
        <v>0</v>
      </c>
      <c r="FS78" s="61">
        <v>0</v>
      </c>
      <c r="FT78" s="7">
        <v>0</v>
      </c>
      <c r="FU78" s="7">
        <v>0</v>
      </c>
      <c r="FV78" s="7">
        <f t="shared" si="273"/>
        <v>0</v>
      </c>
      <c r="FW78" s="64">
        <v>0</v>
      </c>
      <c r="FY78" s="61">
        <v>0</v>
      </c>
      <c r="FZ78" s="7">
        <v>0</v>
      </c>
      <c r="GA78" s="7">
        <v>0</v>
      </c>
      <c r="GB78" s="7">
        <f t="shared" si="274"/>
        <v>0</v>
      </c>
      <c r="GC78" s="64">
        <v>0</v>
      </c>
      <c r="GE78" s="61">
        <v>0</v>
      </c>
      <c r="GF78" s="7">
        <v>0</v>
      </c>
      <c r="GG78" s="7">
        <v>0</v>
      </c>
      <c r="GH78" s="7">
        <f t="shared" si="275"/>
        <v>0</v>
      </c>
      <c r="GI78" s="64">
        <v>0</v>
      </c>
      <c r="GK78" s="61">
        <v>0</v>
      </c>
      <c r="GL78" s="7">
        <v>0</v>
      </c>
      <c r="GM78" s="7">
        <v>0</v>
      </c>
      <c r="GN78" s="7">
        <f t="shared" si="276"/>
        <v>0</v>
      </c>
      <c r="GO78" s="64">
        <v>0</v>
      </c>
      <c r="GQ78" s="61">
        <v>0</v>
      </c>
      <c r="GR78" s="7">
        <v>0</v>
      </c>
      <c r="GS78" s="7">
        <v>0</v>
      </c>
      <c r="GT78" s="7">
        <f t="shared" si="277"/>
        <v>0</v>
      </c>
      <c r="GU78" s="64">
        <v>0</v>
      </c>
    </row>
    <row r="79" spans="1:203" x14ac:dyDescent="0.25">
      <c r="A79" s="9" t="s">
        <v>75</v>
      </c>
      <c r="B79" s="30" t="s">
        <v>70</v>
      </c>
      <c r="C79" s="31">
        <v>3000</v>
      </c>
      <c r="D79" s="53">
        <f t="shared" si="279"/>
        <v>612</v>
      </c>
      <c r="E79" s="56">
        <f t="shared" si="278"/>
        <v>0</v>
      </c>
      <c r="F79" s="54">
        <f t="shared" si="31"/>
        <v>2388</v>
      </c>
      <c r="G79" s="62">
        <v>21</v>
      </c>
      <c r="H79" s="49">
        <v>21</v>
      </c>
      <c r="I79" s="49">
        <v>12</v>
      </c>
      <c r="J79" s="49">
        <v>54</v>
      </c>
      <c r="K79" s="63" t="s">
        <v>164</v>
      </c>
      <c r="M79" s="62">
        <v>50</v>
      </c>
      <c r="N79" s="49">
        <v>123</v>
      </c>
      <c r="O79" s="49">
        <v>250</v>
      </c>
      <c r="P79" s="49">
        <v>423</v>
      </c>
      <c r="Q79" s="63" t="s">
        <v>164</v>
      </c>
      <c r="S79" s="62">
        <v>20</v>
      </c>
      <c r="T79" s="49">
        <v>0</v>
      </c>
      <c r="U79" s="49">
        <v>250</v>
      </c>
      <c r="V79" s="49">
        <v>135</v>
      </c>
      <c r="W79" s="63" t="s">
        <v>164</v>
      </c>
      <c r="Y79" s="62">
        <v>0</v>
      </c>
      <c r="Z79" s="49">
        <v>0</v>
      </c>
      <c r="AA79" s="49">
        <v>0</v>
      </c>
      <c r="AB79" s="49">
        <f t="shared" si="248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249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250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251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252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253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254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255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256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257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258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259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260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261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262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263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264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265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266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267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268"/>
        <v>0</v>
      </c>
      <c r="ES79" s="63">
        <v>0</v>
      </c>
      <c r="EU79" s="62">
        <v>0</v>
      </c>
      <c r="EV79" s="49">
        <v>0</v>
      </c>
      <c r="EW79" s="49">
        <v>0</v>
      </c>
      <c r="EX79" s="49">
        <f t="shared" si="269"/>
        <v>0</v>
      </c>
      <c r="EY79" s="63">
        <v>0</v>
      </c>
      <c r="FA79" s="62">
        <v>0</v>
      </c>
      <c r="FB79" s="49">
        <v>0</v>
      </c>
      <c r="FC79" s="49">
        <v>0</v>
      </c>
      <c r="FD79" s="49">
        <f t="shared" si="270"/>
        <v>0</v>
      </c>
      <c r="FE79" s="63">
        <v>0</v>
      </c>
      <c r="FG79" s="62">
        <v>0</v>
      </c>
      <c r="FH79" s="49">
        <v>0</v>
      </c>
      <c r="FI79" s="49">
        <v>0</v>
      </c>
      <c r="FJ79" s="49">
        <f t="shared" si="271"/>
        <v>0</v>
      </c>
      <c r="FK79" s="63">
        <v>0</v>
      </c>
      <c r="FM79" s="62">
        <v>0</v>
      </c>
      <c r="FN79" s="49">
        <v>0</v>
      </c>
      <c r="FO79" s="49">
        <v>0</v>
      </c>
      <c r="FP79" s="49">
        <f t="shared" si="272"/>
        <v>0</v>
      </c>
      <c r="FQ79" s="63">
        <v>0</v>
      </c>
      <c r="FS79" s="62">
        <v>0</v>
      </c>
      <c r="FT79" s="49">
        <v>0</v>
      </c>
      <c r="FU79" s="49">
        <v>0</v>
      </c>
      <c r="FV79" s="49">
        <f t="shared" si="273"/>
        <v>0</v>
      </c>
      <c r="FW79" s="63">
        <v>0</v>
      </c>
      <c r="FY79" s="62">
        <v>0</v>
      </c>
      <c r="FZ79" s="49">
        <v>0</v>
      </c>
      <c r="GA79" s="49">
        <v>0</v>
      </c>
      <c r="GB79" s="49">
        <f t="shared" si="274"/>
        <v>0</v>
      </c>
      <c r="GC79" s="63">
        <v>0</v>
      </c>
      <c r="GE79" s="62">
        <v>0</v>
      </c>
      <c r="GF79" s="49">
        <v>0</v>
      </c>
      <c r="GG79" s="49">
        <v>0</v>
      </c>
      <c r="GH79" s="49">
        <f t="shared" si="275"/>
        <v>0</v>
      </c>
      <c r="GI79" s="63">
        <v>0</v>
      </c>
      <c r="GK79" s="62">
        <v>0</v>
      </c>
      <c r="GL79" s="49">
        <v>0</v>
      </c>
      <c r="GM79" s="49">
        <v>0</v>
      </c>
      <c r="GN79" s="49">
        <f t="shared" si="276"/>
        <v>0</v>
      </c>
      <c r="GO79" s="63">
        <v>0</v>
      </c>
      <c r="GQ79" s="62">
        <v>0</v>
      </c>
      <c r="GR79" s="49">
        <v>0</v>
      </c>
      <c r="GS79" s="49">
        <v>0</v>
      </c>
      <c r="GT79" s="49">
        <f t="shared" si="277"/>
        <v>0</v>
      </c>
      <c r="GU79" s="63">
        <v>0</v>
      </c>
    </row>
    <row r="80" spans="1:203" x14ac:dyDescent="0.25">
      <c r="A80" s="11" t="s">
        <v>76</v>
      </c>
      <c r="B80" s="32" t="s">
        <v>70</v>
      </c>
      <c r="C80" s="33">
        <v>3000</v>
      </c>
      <c r="D80" s="53">
        <f t="shared" si="279"/>
        <v>612</v>
      </c>
      <c r="E80" s="56">
        <f t="shared" si="278"/>
        <v>0</v>
      </c>
      <c r="F80" s="53">
        <f t="shared" si="31"/>
        <v>2388</v>
      </c>
      <c r="G80" s="61">
        <v>21</v>
      </c>
      <c r="H80" s="7">
        <v>21</v>
      </c>
      <c r="I80" s="7">
        <v>12</v>
      </c>
      <c r="J80" s="7">
        <v>54</v>
      </c>
      <c r="K80" s="64" t="s">
        <v>164</v>
      </c>
      <c r="M80" s="61">
        <v>50</v>
      </c>
      <c r="N80" s="7">
        <v>123</v>
      </c>
      <c r="O80" s="7">
        <v>250</v>
      </c>
      <c r="P80" s="7">
        <v>423</v>
      </c>
      <c r="Q80" s="64" t="s">
        <v>164</v>
      </c>
      <c r="S80" s="61">
        <v>20</v>
      </c>
      <c r="T80" s="7">
        <v>0</v>
      </c>
      <c r="U80" s="7">
        <v>250</v>
      </c>
      <c r="V80" s="7">
        <v>135</v>
      </c>
      <c r="W80" s="64" t="s">
        <v>164</v>
      </c>
      <c r="Y80" s="61">
        <v>0</v>
      </c>
      <c r="Z80" s="7">
        <v>0</v>
      </c>
      <c r="AA80" s="7">
        <v>0</v>
      </c>
      <c r="AB80" s="7">
        <f t="shared" si="248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249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250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251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252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253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254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255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256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257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258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259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260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261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262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263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264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265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266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267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268"/>
        <v>0</v>
      </c>
      <c r="ES80" s="64">
        <v>0</v>
      </c>
      <c r="EU80" s="61">
        <v>0</v>
      </c>
      <c r="EV80" s="7">
        <v>0</v>
      </c>
      <c r="EW80" s="7">
        <v>0</v>
      </c>
      <c r="EX80" s="7">
        <f t="shared" si="269"/>
        <v>0</v>
      </c>
      <c r="EY80" s="64">
        <v>0</v>
      </c>
      <c r="FA80" s="61">
        <v>0</v>
      </c>
      <c r="FB80" s="7">
        <v>0</v>
      </c>
      <c r="FC80" s="7">
        <v>0</v>
      </c>
      <c r="FD80" s="7">
        <f t="shared" si="270"/>
        <v>0</v>
      </c>
      <c r="FE80" s="64">
        <v>0</v>
      </c>
      <c r="FG80" s="61">
        <v>0</v>
      </c>
      <c r="FH80" s="7">
        <v>0</v>
      </c>
      <c r="FI80" s="7">
        <v>0</v>
      </c>
      <c r="FJ80" s="7">
        <f t="shared" si="271"/>
        <v>0</v>
      </c>
      <c r="FK80" s="64">
        <v>0</v>
      </c>
      <c r="FM80" s="61">
        <v>0</v>
      </c>
      <c r="FN80" s="7">
        <v>0</v>
      </c>
      <c r="FO80" s="7">
        <v>0</v>
      </c>
      <c r="FP80" s="7">
        <f t="shared" si="272"/>
        <v>0</v>
      </c>
      <c r="FQ80" s="64">
        <v>0</v>
      </c>
      <c r="FS80" s="61">
        <v>0</v>
      </c>
      <c r="FT80" s="7">
        <v>0</v>
      </c>
      <c r="FU80" s="7">
        <v>0</v>
      </c>
      <c r="FV80" s="7">
        <f t="shared" si="273"/>
        <v>0</v>
      </c>
      <c r="FW80" s="64">
        <v>0</v>
      </c>
      <c r="FY80" s="61">
        <v>0</v>
      </c>
      <c r="FZ80" s="7">
        <v>0</v>
      </c>
      <c r="GA80" s="7">
        <v>0</v>
      </c>
      <c r="GB80" s="7">
        <f t="shared" si="274"/>
        <v>0</v>
      </c>
      <c r="GC80" s="64">
        <v>0</v>
      </c>
      <c r="GE80" s="61">
        <v>0</v>
      </c>
      <c r="GF80" s="7">
        <v>0</v>
      </c>
      <c r="GG80" s="7">
        <v>0</v>
      </c>
      <c r="GH80" s="7">
        <f t="shared" si="275"/>
        <v>0</v>
      </c>
      <c r="GI80" s="64">
        <v>0</v>
      </c>
      <c r="GK80" s="61">
        <v>0</v>
      </c>
      <c r="GL80" s="7">
        <v>0</v>
      </c>
      <c r="GM80" s="7">
        <v>0</v>
      </c>
      <c r="GN80" s="7">
        <f t="shared" si="276"/>
        <v>0</v>
      </c>
      <c r="GO80" s="64">
        <v>0</v>
      </c>
      <c r="GQ80" s="61">
        <v>0</v>
      </c>
      <c r="GR80" s="7">
        <v>0</v>
      </c>
      <c r="GS80" s="7">
        <v>0</v>
      </c>
      <c r="GT80" s="7">
        <f t="shared" si="277"/>
        <v>0</v>
      </c>
      <c r="GU80" s="64">
        <v>0</v>
      </c>
    </row>
    <row r="81" spans="1:203" x14ac:dyDescent="0.25">
      <c r="A81" s="9" t="s">
        <v>77</v>
      </c>
      <c r="B81" s="30" t="s">
        <v>70</v>
      </c>
      <c r="C81" s="31">
        <v>3000</v>
      </c>
      <c r="D81" s="53">
        <f t="shared" si="279"/>
        <v>612</v>
      </c>
      <c r="E81" s="56">
        <f t="shared" si="278"/>
        <v>0</v>
      </c>
      <c r="F81" s="54">
        <f t="shared" si="31"/>
        <v>2388</v>
      </c>
      <c r="G81" s="62">
        <v>21</v>
      </c>
      <c r="H81" s="49">
        <v>21</v>
      </c>
      <c r="I81" s="49">
        <v>12</v>
      </c>
      <c r="J81" s="49">
        <v>54</v>
      </c>
      <c r="K81" s="63" t="s">
        <v>164</v>
      </c>
      <c r="M81" s="62">
        <v>50</v>
      </c>
      <c r="N81" s="49">
        <v>123</v>
      </c>
      <c r="O81" s="49">
        <v>250</v>
      </c>
      <c r="P81" s="49">
        <v>423</v>
      </c>
      <c r="Q81" s="63" t="s">
        <v>164</v>
      </c>
      <c r="S81" s="62">
        <v>20</v>
      </c>
      <c r="T81" s="49">
        <v>0</v>
      </c>
      <c r="U81" s="49">
        <v>250</v>
      </c>
      <c r="V81" s="49">
        <v>135</v>
      </c>
      <c r="W81" s="63" t="s">
        <v>164</v>
      </c>
      <c r="Y81" s="62">
        <v>0</v>
      </c>
      <c r="Z81" s="49">
        <v>0</v>
      </c>
      <c r="AA81" s="49">
        <v>0</v>
      </c>
      <c r="AB81" s="49">
        <f t="shared" si="248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249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250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251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252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253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254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255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256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257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258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259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260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261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262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263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264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265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266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267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268"/>
        <v>0</v>
      </c>
      <c r="ES81" s="63">
        <v>0</v>
      </c>
      <c r="EU81" s="62">
        <v>0</v>
      </c>
      <c r="EV81" s="49">
        <v>0</v>
      </c>
      <c r="EW81" s="49">
        <v>0</v>
      </c>
      <c r="EX81" s="49">
        <f t="shared" si="269"/>
        <v>0</v>
      </c>
      <c r="EY81" s="63">
        <v>0</v>
      </c>
      <c r="FA81" s="62">
        <v>0</v>
      </c>
      <c r="FB81" s="49">
        <v>0</v>
      </c>
      <c r="FC81" s="49">
        <v>0</v>
      </c>
      <c r="FD81" s="49">
        <f t="shared" si="270"/>
        <v>0</v>
      </c>
      <c r="FE81" s="63">
        <v>0</v>
      </c>
      <c r="FG81" s="62">
        <v>0</v>
      </c>
      <c r="FH81" s="49">
        <v>0</v>
      </c>
      <c r="FI81" s="49">
        <v>0</v>
      </c>
      <c r="FJ81" s="49">
        <f t="shared" si="271"/>
        <v>0</v>
      </c>
      <c r="FK81" s="63">
        <v>0</v>
      </c>
      <c r="FM81" s="62">
        <v>0</v>
      </c>
      <c r="FN81" s="49">
        <v>0</v>
      </c>
      <c r="FO81" s="49">
        <v>0</v>
      </c>
      <c r="FP81" s="49">
        <f t="shared" si="272"/>
        <v>0</v>
      </c>
      <c r="FQ81" s="63">
        <v>0</v>
      </c>
      <c r="FS81" s="62">
        <v>0</v>
      </c>
      <c r="FT81" s="49">
        <v>0</v>
      </c>
      <c r="FU81" s="49">
        <v>0</v>
      </c>
      <c r="FV81" s="49">
        <f t="shared" si="273"/>
        <v>0</v>
      </c>
      <c r="FW81" s="63">
        <v>0</v>
      </c>
      <c r="FY81" s="62">
        <v>0</v>
      </c>
      <c r="FZ81" s="49">
        <v>0</v>
      </c>
      <c r="GA81" s="49">
        <v>0</v>
      </c>
      <c r="GB81" s="49">
        <f t="shared" si="274"/>
        <v>0</v>
      </c>
      <c r="GC81" s="63">
        <v>0</v>
      </c>
      <c r="GE81" s="62">
        <v>0</v>
      </c>
      <c r="GF81" s="49">
        <v>0</v>
      </c>
      <c r="GG81" s="49">
        <v>0</v>
      </c>
      <c r="GH81" s="49">
        <f t="shared" si="275"/>
        <v>0</v>
      </c>
      <c r="GI81" s="63">
        <v>0</v>
      </c>
      <c r="GK81" s="62">
        <v>0</v>
      </c>
      <c r="GL81" s="49">
        <v>0</v>
      </c>
      <c r="GM81" s="49">
        <v>0</v>
      </c>
      <c r="GN81" s="49">
        <f t="shared" si="276"/>
        <v>0</v>
      </c>
      <c r="GO81" s="63">
        <v>0</v>
      </c>
      <c r="GQ81" s="62">
        <v>0</v>
      </c>
      <c r="GR81" s="49">
        <v>0</v>
      </c>
      <c r="GS81" s="49">
        <v>0</v>
      </c>
      <c r="GT81" s="49">
        <f t="shared" si="277"/>
        <v>0</v>
      </c>
      <c r="GU81" s="63">
        <v>0</v>
      </c>
    </row>
    <row r="82" spans="1:203" x14ac:dyDescent="0.25">
      <c r="A82" s="11" t="s">
        <v>78</v>
      </c>
      <c r="B82" s="32" t="s">
        <v>70</v>
      </c>
      <c r="C82" s="33">
        <v>3000</v>
      </c>
      <c r="D82" s="53">
        <f t="shared" si="279"/>
        <v>612</v>
      </c>
      <c r="E82" s="56">
        <f t="shared" si="278"/>
        <v>0</v>
      </c>
      <c r="F82" s="53">
        <f t="shared" si="31"/>
        <v>2388</v>
      </c>
      <c r="G82" s="61">
        <v>21</v>
      </c>
      <c r="H82" s="7">
        <v>21</v>
      </c>
      <c r="I82" s="7">
        <v>12</v>
      </c>
      <c r="J82" s="7">
        <v>54</v>
      </c>
      <c r="K82" s="64" t="s">
        <v>164</v>
      </c>
      <c r="M82" s="61">
        <v>50</v>
      </c>
      <c r="N82" s="7">
        <v>123</v>
      </c>
      <c r="O82" s="7">
        <v>250</v>
      </c>
      <c r="P82" s="7">
        <v>423</v>
      </c>
      <c r="Q82" s="64" t="s">
        <v>164</v>
      </c>
      <c r="S82" s="61">
        <v>20</v>
      </c>
      <c r="T82" s="7">
        <v>0</v>
      </c>
      <c r="U82" s="7">
        <v>250</v>
      </c>
      <c r="V82" s="7">
        <v>135</v>
      </c>
      <c r="W82" s="64" t="s">
        <v>164</v>
      </c>
      <c r="Y82" s="61">
        <v>0</v>
      </c>
      <c r="Z82" s="7">
        <v>0</v>
      </c>
      <c r="AA82" s="7">
        <v>0</v>
      </c>
      <c r="AB82" s="7">
        <f t="shared" si="248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249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250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251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252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253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254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255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256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257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258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259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260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261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262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263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264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265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266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267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268"/>
        <v>0</v>
      </c>
      <c r="ES82" s="64">
        <v>0</v>
      </c>
      <c r="EU82" s="61">
        <v>0</v>
      </c>
      <c r="EV82" s="7">
        <v>0</v>
      </c>
      <c r="EW82" s="7">
        <v>0</v>
      </c>
      <c r="EX82" s="7">
        <f t="shared" si="269"/>
        <v>0</v>
      </c>
      <c r="EY82" s="64">
        <v>0</v>
      </c>
      <c r="FA82" s="61">
        <v>0</v>
      </c>
      <c r="FB82" s="7">
        <v>0</v>
      </c>
      <c r="FC82" s="7">
        <v>0</v>
      </c>
      <c r="FD82" s="7">
        <f t="shared" si="270"/>
        <v>0</v>
      </c>
      <c r="FE82" s="64">
        <v>0</v>
      </c>
      <c r="FG82" s="61">
        <v>0</v>
      </c>
      <c r="FH82" s="7">
        <v>0</v>
      </c>
      <c r="FI82" s="7">
        <v>0</v>
      </c>
      <c r="FJ82" s="7">
        <f t="shared" si="271"/>
        <v>0</v>
      </c>
      <c r="FK82" s="64">
        <v>0</v>
      </c>
      <c r="FM82" s="61">
        <v>0</v>
      </c>
      <c r="FN82" s="7">
        <v>0</v>
      </c>
      <c r="FO82" s="7">
        <v>0</v>
      </c>
      <c r="FP82" s="7">
        <f t="shared" si="272"/>
        <v>0</v>
      </c>
      <c r="FQ82" s="64">
        <v>0</v>
      </c>
      <c r="FS82" s="61">
        <v>0</v>
      </c>
      <c r="FT82" s="7">
        <v>0</v>
      </c>
      <c r="FU82" s="7">
        <v>0</v>
      </c>
      <c r="FV82" s="7">
        <f t="shared" si="273"/>
        <v>0</v>
      </c>
      <c r="FW82" s="64">
        <v>0</v>
      </c>
      <c r="FY82" s="61">
        <v>0</v>
      </c>
      <c r="FZ82" s="7">
        <v>0</v>
      </c>
      <c r="GA82" s="7">
        <v>0</v>
      </c>
      <c r="GB82" s="7">
        <f t="shared" si="274"/>
        <v>0</v>
      </c>
      <c r="GC82" s="64">
        <v>0</v>
      </c>
      <c r="GE82" s="61">
        <v>0</v>
      </c>
      <c r="GF82" s="7">
        <v>0</v>
      </c>
      <c r="GG82" s="7">
        <v>0</v>
      </c>
      <c r="GH82" s="7">
        <f t="shared" si="275"/>
        <v>0</v>
      </c>
      <c r="GI82" s="64">
        <v>0</v>
      </c>
      <c r="GK82" s="61">
        <v>0</v>
      </c>
      <c r="GL82" s="7">
        <v>0</v>
      </c>
      <c r="GM82" s="7">
        <v>0</v>
      </c>
      <c r="GN82" s="7">
        <f t="shared" si="276"/>
        <v>0</v>
      </c>
      <c r="GO82" s="64">
        <v>0</v>
      </c>
      <c r="GQ82" s="61">
        <v>0</v>
      </c>
      <c r="GR82" s="7">
        <v>0</v>
      </c>
      <c r="GS82" s="7">
        <v>0</v>
      </c>
      <c r="GT82" s="7">
        <f t="shared" si="277"/>
        <v>0</v>
      </c>
      <c r="GU82" s="64">
        <v>0</v>
      </c>
    </row>
    <row r="83" spans="1:203" x14ac:dyDescent="0.25">
      <c r="A83" s="9" t="s">
        <v>79</v>
      </c>
      <c r="B83" s="30" t="s">
        <v>70</v>
      </c>
      <c r="C83" s="31">
        <v>3000</v>
      </c>
      <c r="D83" s="53">
        <f t="shared" si="279"/>
        <v>612</v>
      </c>
      <c r="E83" s="56">
        <f t="shared" si="278"/>
        <v>0</v>
      </c>
      <c r="F83" s="54">
        <f t="shared" si="31"/>
        <v>2388</v>
      </c>
      <c r="G83" s="62">
        <v>21</v>
      </c>
      <c r="H83" s="49">
        <v>21</v>
      </c>
      <c r="I83" s="49">
        <v>12</v>
      </c>
      <c r="J83" s="49">
        <v>54</v>
      </c>
      <c r="K83" s="63" t="s">
        <v>164</v>
      </c>
      <c r="M83" s="62">
        <v>50</v>
      </c>
      <c r="N83" s="49">
        <v>123</v>
      </c>
      <c r="O83" s="49">
        <v>250</v>
      </c>
      <c r="P83" s="49">
        <v>423</v>
      </c>
      <c r="Q83" s="63" t="s">
        <v>164</v>
      </c>
      <c r="S83" s="62">
        <v>20</v>
      </c>
      <c r="T83" s="49">
        <v>0</v>
      </c>
      <c r="U83" s="49">
        <v>250</v>
      </c>
      <c r="V83" s="49">
        <v>135</v>
      </c>
      <c r="W83" s="63" t="s">
        <v>164</v>
      </c>
      <c r="Y83" s="62">
        <v>0</v>
      </c>
      <c r="Z83" s="49">
        <v>0</v>
      </c>
      <c r="AA83" s="49">
        <v>0</v>
      </c>
      <c r="AB83" s="49">
        <f t="shared" si="248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249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250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251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252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253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254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255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256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257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258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259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260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261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262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263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264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265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266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267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268"/>
        <v>0</v>
      </c>
      <c r="ES83" s="63">
        <v>0</v>
      </c>
      <c r="EU83" s="62">
        <v>0</v>
      </c>
      <c r="EV83" s="49">
        <v>0</v>
      </c>
      <c r="EW83" s="49">
        <v>0</v>
      </c>
      <c r="EX83" s="49">
        <f t="shared" si="269"/>
        <v>0</v>
      </c>
      <c r="EY83" s="63">
        <v>0</v>
      </c>
      <c r="FA83" s="62">
        <v>0</v>
      </c>
      <c r="FB83" s="49">
        <v>0</v>
      </c>
      <c r="FC83" s="49">
        <v>0</v>
      </c>
      <c r="FD83" s="49">
        <f t="shared" si="270"/>
        <v>0</v>
      </c>
      <c r="FE83" s="63">
        <v>0</v>
      </c>
      <c r="FG83" s="62">
        <v>0</v>
      </c>
      <c r="FH83" s="49">
        <v>0</v>
      </c>
      <c r="FI83" s="49">
        <v>0</v>
      </c>
      <c r="FJ83" s="49">
        <f t="shared" si="271"/>
        <v>0</v>
      </c>
      <c r="FK83" s="63">
        <v>0</v>
      </c>
      <c r="FM83" s="62">
        <v>0</v>
      </c>
      <c r="FN83" s="49">
        <v>0</v>
      </c>
      <c r="FO83" s="49">
        <v>0</v>
      </c>
      <c r="FP83" s="49">
        <f t="shared" si="272"/>
        <v>0</v>
      </c>
      <c r="FQ83" s="63">
        <v>0</v>
      </c>
      <c r="FS83" s="62">
        <v>0</v>
      </c>
      <c r="FT83" s="49">
        <v>0</v>
      </c>
      <c r="FU83" s="49">
        <v>0</v>
      </c>
      <c r="FV83" s="49">
        <f t="shared" si="273"/>
        <v>0</v>
      </c>
      <c r="FW83" s="63">
        <v>0</v>
      </c>
      <c r="FY83" s="62">
        <v>0</v>
      </c>
      <c r="FZ83" s="49">
        <v>0</v>
      </c>
      <c r="GA83" s="49">
        <v>0</v>
      </c>
      <c r="GB83" s="49">
        <f t="shared" si="274"/>
        <v>0</v>
      </c>
      <c r="GC83" s="63">
        <v>0</v>
      </c>
      <c r="GE83" s="62">
        <v>0</v>
      </c>
      <c r="GF83" s="49">
        <v>0</v>
      </c>
      <c r="GG83" s="49">
        <v>0</v>
      </c>
      <c r="GH83" s="49">
        <f t="shared" si="275"/>
        <v>0</v>
      </c>
      <c r="GI83" s="63">
        <v>0</v>
      </c>
      <c r="GK83" s="62">
        <v>0</v>
      </c>
      <c r="GL83" s="49">
        <v>0</v>
      </c>
      <c r="GM83" s="49">
        <v>0</v>
      </c>
      <c r="GN83" s="49">
        <f t="shared" si="276"/>
        <v>0</v>
      </c>
      <c r="GO83" s="63">
        <v>0</v>
      </c>
      <c r="GQ83" s="62">
        <v>0</v>
      </c>
      <c r="GR83" s="49">
        <v>0</v>
      </c>
      <c r="GS83" s="49">
        <v>0</v>
      </c>
      <c r="GT83" s="49">
        <f t="shared" si="277"/>
        <v>0</v>
      </c>
      <c r="GU83" s="63">
        <v>0</v>
      </c>
    </row>
    <row r="84" spans="1:203" x14ac:dyDescent="0.25">
      <c r="A84" s="11" t="s">
        <v>80</v>
      </c>
      <c r="B84" s="32" t="s">
        <v>70</v>
      </c>
      <c r="C84" s="33">
        <v>3000</v>
      </c>
      <c r="D84" s="53">
        <f t="shared" si="279"/>
        <v>612</v>
      </c>
      <c r="E84" s="56">
        <f t="shared" si="278"/>
        <v>0</v>
      </c>
      <c r="F84" s="53">
        <f t="shared" si="31"/>
        <v>2388</v>
      </c>
      <c r="G84" s="61">
        <v>21</v>
      </c>
      <c r="H84" s="7">
        <v>21</v>
      </c>
      <c r="I84" s="7">
        <v>12</v>
      </c>
      <c r="J84" s="7">
        <v>54</v>
      </c>
      <c r="K84" s="64" t="s">
        <v>164</v>
      </c>
      <c r="M84" s="61">
        <v>50</v>
      </c>
      <c r="N84" s="7">
        <v>123</v>
      </c>
      <c r="O84" s="7">
        <v>250</v>
      </c>
      <c r="P84" s="7">
        <v>423</v>
      </c>
      <c r="Q84" s="64" t="s">
        <v>164</v>
      </c>
      <c r="S84" s="61">
        <v>20</v>
      </c>
      <c r="T84" s="7">
        <v>0</v>
      </c>
      <c r="U84" s="7">
        <v>250</v>
      </c>
      <c r="V84" s="7">
        <v>135</v>
      </c>
      <c r="W84" s="64" t="s">
        <v>164</v>
      </c>
      <c r="Y84" s="61">
        <v>0</v>
      </c>
      <c r="Z84" s="7">
        <v>0</v>
      </c>
      <c r="AA84" s="7">
        <v>0</v>
      </c>
      <c r="AB84" s="7">
        <f t="shared" si="248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249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250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251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252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253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254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255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256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257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258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259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260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261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262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263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264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265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266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267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268"/>
        <v>0</v>
      </c>
      <c r="ES84" s="64">
        <v>0</v>
      </c>
      <c r="EU84" s="61">
        <v>0</v>
      </c>
      <c r="EV84" s="7">
        <v>0</v>
      </c>
      <c r="EW84" s="7">
        <v>0</v>
      </c>
      <c r="EX84" s="7">
        <f t="shared" si="269"/>
        <v>0</v>
      </c>
      <c r="EY84" s="64">
        <v>0</v>
      </c>
      <c r="FA84" s="61">
        <v>0</v>
      </c>
      <c r="FB84" s="7">
        <v>0</v>
      </c>
      <c r="FC84" s="7">
        <v>0</v>
      </c>
      <c r="FD84" s="7">
        <f t="shared" si="270"/>
        <v>0</v>
      </c>
      <c r="FE84" s="64">
        <v>0</v>
      </c>
      <c r="FG84" s="61">
        <v>0</v>
      </c>
      <c r="FH84" s="7">
        <v>0</v>
      </c>
      <c r="FI84" s="7">
        <v>0</v>
      </c>
      <c r="FJ84" s="7">
        <f t="shared" si="271"/>
        <v>0</v>
      </c>
      <c r="FK84" s="64">
        <v>0</v>
      </c>
      <c r="FM84" s="61">
        <v>0</v>
      </c>
      <c r="FN84" s="7">
        <v>0</v>
      </c>
      <c r="FO84" s="7">
        <v>0</v>
      </c>
      <c r="FP84" s="7">
        <f t="shared" si="272"/>
        <v>0</v>
      </c>
      <c r="FQ84" s="64">
        <v>0</v>
      </c>
      <c r="FS84" s="61">
        <v>0</v>
      </c>
      <c r="FT84" s="7">
        <v>0</v>
      </c>
      <c r="FU84" s="7">
        <v>0</v>
      </c>
      <c r="FV84" s="7">
        <f t="shared" si="273"/>
        <v>0</v>
      </c>
      <c r="FW84" s="64">
        <v>0</v>
      </c>
      <c r="FY84" s="61">
        <v>0</v>
      </c>
      <c r="FZ84" s="7">
        <v>0</v>
      </c>
      <c r="GA84" s="7">
        <v>0</v>
      </c>
      <c r="GB84" s="7">
        <f t="shared" si="274"/>
        <v>0</v>
      </c>
      <c r="GC84" s="64">
        <v>0</v>
      </c>
      <c r="GE84" s="61">
        <v>0</v>
      </c>
      <c r="GF84" s="7">
        <v>0</v>
      </c>
      <c r="GG84" s="7">
        <v>0</v>
      </c>
      <c r="GH84" s="7">
        <f t="shared" si="275"/>
        <v>0</v>
      </c>
      <c r="GI84" s="64">
        <v>0</v>
      </c>
      <c r="GK84" s="61">
        <v>0</v>
      </c>
      <c r="GL84" s="7">
        <v>0</v>
      </c>
      <c r="GM84" s="7">
        <v>0</v>
      </c>
      <c r="GN84" s="7">
        <f t="shared" si="276"/>
        <v>0</v>
      </c>
      <c r="GO84" s="64">
        <v>0</v>
      </c>
      <c r="GQ84" s="61">
        <v>0</v>
      </c>
      <c r="GR84" s="7">
        <v>0</v>
      </c>
      <c r="GS84" s="7">
        <v>0</v>
      </c>
      <c r="GT84" s="7">
        <f t="shared" si="277"/>
        <v>0</v>
      </c>
      <c r="GU84" s="64">
        <v>0</v>
      </c>
    </row>
    <row r="85" spans="1:203" x14ac:dyDescent="0.25">
      <c r="A85" s="9" t="s">
        <v>81</v>
      </c>
      <c r="B85" s="30" t="s">
        <v>70</v>
      </c>
      <c r="C85" s="31">
        <v>3000</v>
      </c>
      <c r="D85" s="53">
        <f t="shared" si="279"/>
        <v>612</v>
      </c>
      <c r="E85" s="56">
        <f t="shared" si="278"/>
        <v>0</v>
      </c>
      <c r="F85" s="54">
        <f t="shared" si="31"/>
        <v>2388</v>
      </c>
      <c r="G85" s="62">
        <v>21</v>
      </c>
      <c r="H85" s="49">
        <v>21</v>
      </c>
      <c r="I85" s="49">
        <v>12</v>
      </c>
      <c r="J85" s="49">
        <v>54</v>
      </c>
      <c r="K85" s="63" t="s">
        <v>164</v>
      </c>
      <c r="M85" s="62">
        <v>50</v>
      </c>
      <c r="N85" s="49">
        <v>123</v>
      </c>
      <c r="O85" s="49">
        <v>250</v>
      </c>
      <c r="P85" s="49">
        <v>423</v>
      </c>
      <c r="Q85" s="63" t="s">
        <v>164</v>
      </c>
      <c r="S85" s="62">
        <v>20</v>
      </c>
      <c r="T85" s="49">
        <v>0</v>
      </c>
      <c r="U85" s="49">
        <v>250</v>
      </c>
      <c r="V85" s="49">
        <v>135</v>
      </c>
      <c r="W85" s="63" t="s">
        <v>164</v>
      </c>
      <c r="Y85" s="62">
        <v>0</v>
      </c>
      <c r="Z85" s="49">
        <v>0</v>
      </c>
      <c r="AA85" s="49">
        <v>0</v>
      </c>
      <c r="AB85" s="49">
        <f t="shared" si="248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249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250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251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252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253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254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255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256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257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258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259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260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261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262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263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264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265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266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267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268"/>
        <v>0</v>
      </c>
      <c r="ES85" s="63">
        <v>0</v>
      </c>
      <c r="EU85" s="62">
        <v>0</v>
      </c>
      <c r="EV85" s="49">
        <v>0</v>
      </c>
      <c r="EW85" s="49">
        <v>0</v>
      </c>
      <c r="EX85" s="49">
        <f t="shared" si="269"/>
        <v>0</v>
      </c>
      <c r="EY85" s="63">
        <v>0</v>
      </c>
      <c r="FA85" s="62">
        <v>0</v>
      </c>
      <c r="FB85" s="49">
        <v>0</v>
      </c>
      <c r="FC85" s="49">
        <v>0</v>
      </c>
      <c r="FD85" s="49">
        <f t="shared" si="270"/>
        <v>0</v>
      </c>
      <c r="FE85" s="63">
        <v>0</v>
      </c>
      <c r="FG85" s="62">
        <v>0</v>
      </c>
      <c r="FH85" s="49">
        <v>0</v>
      </c>
      <c r="FI85" s="49">
        <v>0</v>
      </c>
      <c r="FJ85" s="49">
        <f t="shared" si="271"/>
        <v>0</v>
      </c>
      <c r="FK85" s="63">
        <v>0</v>
      </c>
      <c r="FM85" s="62">
        <v>0</v>
      </c>
      <c r="FN85" s="49">
        <v>0</v>
      </c>
      <c r="FO85" s="49">
        <v>0</v>
      </c>
      <c r="FP85" s="49">
        <f t="shared" si="272"/>
        <v>0</v>
      </c>
      <c r="FQ85" s="63">
        <v>0</v>
      </c>
      <c r="FS85" s="62">
        <v>0</v>
      </c>
      <c r="FT85" s="49">
        <v>0</v>
      </c>
      <c r="FU85" s="49">
        <v>0</v>
      </c>
      <c r="FV85" s="49">
        <f t="shared" si="273"/>
        <v>0</v>
      </c>
      <c r="FW85" s="63">
        <v>0</v>
      </c>
      <c r="FY85" s="62">
        <v>0</v>
      </c>
      <c r="FZ85" s="49">
        <v>0</v>
      </c>
      <c r="GA85" s="49">
        <v>0</v>
      </c>
      <c r="GB85" s="49">
        <f t="shared" si="274"/>
        <v>0</v>
      </c>
      <c r="GC85" s="63">
        <v>0</v>
      </c>
      <c r="GE85" s="62">
        <v>0</v>
      </c>
      <c r="GF85" s="49">
        <v>0</v>
      </c>
      <c r="GG85" s="49">
        <v>0</v>
      </c>
      <c r="GH85" s="49">
        <f t="shared" si="275"/>
        <v>0</v>
      </c>
      <c r="GI85" s="63">
        <v>0</v>
      </c>
      <c r="GK85" s="62">
        <v>0</v>
      </c>
      <c r="GL85" s="49">
        <v>0</v>
      </c>
      <c r="GM85" s="49">
        <v>0</v>
      </c>
      <c r="GN85" s="49">
        <f t="shared" si="276"/>
        <v>0</v>
      </c>
      <c r="GO85" s="63">
        <v>0</v>
      </c>
      <c r="GQ85" s="62">
        <v>0</v>
      </c>
      <c r="GR85" s="49">
        <v>0</v>
      </c>
      <c r="GS85" s="49">
        <v>0</v>
      </c>
      <c r="GT85" s="49">
        <f t="shared" si="277"/>
        <v>0</v>
      </c>
      <c r="GU85" s="63">
        <v>0</v>
      </c>
    </row>
    <row r="86" spans="1:203" x14ac:dyDescent="0.25">
      <c r="A86" s="11" t="s">
        <v>82</v>
      </c>
      <c r="B86" s="32" t="s">
        <v>70</v>
      </c>
      <c r="C86" s="33">
        <v>3000</v>
      </c>
      <c r="D86" s="53">
        <f t="shared" si="279"/>
        <v>612</v>
      </c>
      <c r="E86" s="56">
        <f t="shared" si="278"/>
        <v>0</v>
      </c>
      <c r="F86" s="53">
        <f t="shared" si="31"/>
        <v>2388</v>
      </c>
      <c r="G86" s="61">
        <v>21</v>
      </c>
      <c r="H86" s="7">
        <v>21</v>
      </c>
      <c r="I86" s="7">
        <v>12</v>
      </c>
      <c r="J86" s="7">
        <v>54</v>
      </c>
      <c r="K86" s="64" t="s">
        <v>164</v>
      </c>
      <c r="M86" s="61">
        <v>50</v>
      </c>
      <c r="N86" s="7">
        <v>123</v>
      </c>
      <c r="O86" s="7">
        <v>250</v>
      </c>
      <c r="P86" s="7">
        <v>423</v>
      </c>
      <c r="Q86" s="64" t="s">
        <v>164</v>
      </c>
      <c r="S86" s="61">
        <v>20</v>
      </c>
      <c r="T86" s="7">
        <v>0</v>
      </c>
      <c r="U86" s="7">
        <v>250</v>
      </c>
      <c r="V86" s="7">
        <v>135</v>
      </c>
      <c r="W86" s="64" t="s">
        <v>164</v>
      </c>
      <c r="Y86" s="61">
        <v>0</v>
      </c>
      <c r="Z86" s="7">
        <v>0</v>
      </c>
      <c r="AA86" s="7">
        <v>0</v>
      </c>
      <c r="AB86" s="7">
        <f t="shared" si="248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249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250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251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252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253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254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255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256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257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258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259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260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261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262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263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264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265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266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267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268"/>
        <v>0</v>
      </c>
      <c r="ES86" s="64">
        <v>0</v>
      </c>
      <c r="EU86" s="61">
        <v>0</v>
      </c>
      <c r="EV86" s="7">
        <v>0</v>
      </c>
      <c r="EW86" s="7">
        <v>0</v>
      </c>
      <c r="EX86" s="7">
        <f t="shared" si="269"/>
        <v>0</v>
      </c>
      <c r="EY86" s="64">
        <v>0</v>
      </c>
      <c r="FA86" s="61">
        <v>0</v>
      </c>
      <c r="FB86" s="7">
        <v>0</v>
      </c>
      <c r="FC86" s="7">
        <v>0</v>
      </c>
      <c r="FD86" s="7">
        <f t="shared" si="270"/>
        <v>0</v>
      </c>
      <c r="FE86" s="64">
        <v>0</v>
      </c>
      <c r="FG86" s="61">
        <v>0</v>
      </c>
      <c r="FH86" s="7">
        <v>0</v>
      </c>
      <c r="FI86" s="7">
        <v>0</v>
      </c>
      <c r="FJ86" s="7">
        <f t="shared" si="271"/>
        <v>0</v>
      </c>
      <c r="FK86" s="64">
        <v>0</v>
      </c>
      <c r="FM86" s="61">
        <v>0</v>
      </c>
      <c r="FN86" s="7">
        <v>0</v>
      </c>
      <c r="FO86" s="7">
        <v>0</v>
      </c>
      <c r="FP86" s="7">
        <f t="shared" si="272"/>
        <v>0</v>
      </c>
      <c r="FQ86" s="64">
        <v>0</v>
      </c>
      <c r="FS86" s="61">
        <v>0</v>
      </c>
      <c r="FT86" s="7">
        <v>0</v>
      </c>
      <c r="FU86" s="7">
        <v>0</v>
      </c>
      <c r="FV86" s="7">
        <f t="shared" si="273"/>
        <v>0</v>
      </c>
      <c r="FW86" s="64">
        <v>0</v>
      </c>
      <c r="FY86" s="61">
        <v>0</v>
      </c>
      <c r="FZ86" s="7">
        <v>0</v>
      </c>
      <c r="GA86" s="7">
        <v>0</v>
      </c>
      <c r="GB86" s="7">
        <f t="shared" si="274"/>
        <v>0</v>
      </c>
      <c r="GC86" s="64">
        <v>0</v>
      </c>
      <c r="GE86" s="61">
        <v>0</v>
      </c>
      <c r="GF86" s="7">
        <v>0</v>
      </c>
      <c r="GG86" s="7">
        <v>0</v>
      </c>
      <c r="GH86" s="7">
        <f t="shared" si="275"/>
        <v>0</v>
      </c>
      <c r="GI86" s="64">
        <v>0</v>
      </c>
      <c r="GK86" s="61">
        <v>0</v>
      </c>
      <c r="GL86" s="7">
        <v>0</v>
      </c>
      <c r="GM86" s="7">
        <v>0</v>
      </c>
      <c r="GN86" s="7">
        <f t="shared" si="276"/>
        <v>0</v>
      </c>
      <c r="GO86" s="64">
        <v>0</v>
      </c>
      <c r="GQ86" s="61">
        <v>0</v>
      </c>
      <c r="GR86" s="7">
        <v>0</v>
      </c>
      <c r="GS86" s="7">
        <v>0</v>
      </c>
      <c r="GT86" s="7">
        <f t="shared" si="277"/>
        <v>0</v>
      </c>
      <c r="GU86" s="64">
        <v>0</v>
      </c>
    </row>
    <row r="87" spans="1:203" x14ac:dyDescent="0.25">
      <c r="A87" s="9" t="s">
        <v>83</v>
      </c>
      <c r="B87" s="30" t="s">
        <v>70</v>
      </c>
      <c r="C87" s="31">
        <v>3000</v>
      </c>
      <c r="D87" s="53">
        <f t="shared" si="279"/>
        <v>612</v>
      </c>
      <c r="E87" s="56">
        <f t="shared" si="278"/>
        <v>0</v>
      </c>
      <c r="F87" s="54">
        <f t="shared" si="31"/>
        <v>2388</v>
      </c>
      <c r="G87" s="62">
        <v>21</v>
      </c>
      <c r="H87" s="49">
        <v>21</v>
      </c>
      <c r="I87" s="49">
        <v>12</v>
      </c>
      <c r="J87" s="49">
        <v>54</v>
      </c>
      <c r="K87" s="63" t="s">
        <v>164</v>
      </c>
      <c r="M87" s="62">
        <v>50</v>
      </c>
      <c r="N87" s="49">
        <v>123</v>
      </c>
      <c r="O87" s="49">
        <v>250</v>
      </c>
      <c r="P87" s="49">
        <v>423</v>
      </c>
      <c r="Q87" s="63" t="s">
        <v>164</v>
      </c>
      <c r="S87" s="62">
        <v>20</v>
      </c>
      <c r="T87" s="49">
        <v>0</v>
      </c>
      <c r="U87" s="49">
        <v>250</v>
      </c>
      <c r="V87" s="49">
        <v>135</v>
      </c>
      <c r="W87" s="63" t="s">
        <v>164</v>
      </c>
      <c r="Y87" s="62">
        <v>0</v>
      </c>
      <c r="Z87" s="49">
        <v>0</v>
      </c>
      <c r="AA87" s="49">
        <v>0</v>
      </c>
      <c r="AB87" s="49">
        <f t="shared" si="248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249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250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251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252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253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254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255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256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257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258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259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260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261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262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263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264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265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266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267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268"/>
        <v>0</v>
      </c>
      <c r="ES87" s="63">
        <v>0</v>
      </c>
      <c r="EU87" s="62">
        <v>0</v>
      </c>
      <c r="EV87" s="49">
        <v>0</v>
      </c>
      <c r="EW87" s="49">
        <v>0</v>
      </c>
      <c r="EX87" s="49">
        <f t="shared" si="269"/>
        <v>0</v>
      </c>
      <c r="EY87" s="63">
        <v>0</v>
      </c>
      <c r="FA87" s="62">
        <v>0</v>
      </c>
      <c r="FB87" s="49">
        <v>0</v>
      </c>
      <c r="FC87" s="49">
        <v>0</v>
      </c>
      <c r="FD87" s="49">
        <f t="shared" si="270"/>
        <v>0</v>
      </c>
      <c r="FE87" s="63">
        <v>0</v>
      </c>
      <c r="FG87" s="62">
        <v>0</v>
      </c>
      <c r="FH87" s="49">
        <v>0</v>
      </c>
      <c r="FI87" s="49">
        <v>0</v>
      </c>
      <c r="FJ87" s="49">
        <f t="shared" si="271"/>
        <v>0</v>
      </c>
      <c r="FK87" s="63">
        <v>0</v>
      </c>
      <c r="FM87" s="62">
        <v>0</v>
      </c>
      <c r="FN87" s="49">
        <v>0</v>
      </c>
      <c r="FO87" s="49">
        <v>0</v>
      </c>
      <c r="FP87" s="49">
        <f t="shared" si="272"/>
        <v>0</v>
      </c>
      <c r="FQ87" s="63">
        <v>0</v>
      </c>
      <c r="FS87" s="62">
        <v>0</v>
      </c>
      <c r="FT87" s="49">
        <v>0</v>
      </c>
      <c r="FU87" s="49">
        <v>0</v>
      </c>
      <c r="FV87" s="49">
        <f t="shared" si="273"/>
        <v>0</v>
      </c>
      <c r="FW87" s="63">
        <v>0</v>
      </c>
      <c r="FY87" s="62">
        <v>0</v>
      </c>
      <c r="FZ87" s="49">
        <v>0</v>
      </c>
      <c r="GA87" s="49">
        <v>0</v>
      </c>
      <c r="GB87" s="49">
        <f t="shared" si="274"/>
        <v>0</v>
      </c>
      <c r="GC87" s="63">
        <v>0</v>
      </c>
      <c r="GE87" s="62">
        <v>0</v>
      </c>
      <c r="GF87" s="49">
        <v>0</v>
      </c>
      <c r="GG87" s="49">
        <v>0</v>
      </c>
      <c r="GH87" s="49">
        <f t="shared" si="275"/>
        <v>0</v>
      </c>
      <c r="GI87" s="63">
        <v>0</v>
      </c>
      <c r="GK87" s="62">
        <v>0</v>
      </c>
      <c r="GL87" s="49">
        <v>0</v>
      </c>
      <c r="GM87" s="49">
        <v>0</v>
      </c>
      <c r="GN87" s="49">
        <f t="shared" si="276"/>
        <v>0</v>
      </c>
      <c r="GO87" s="63">
        <v>0</v>
      </c>
      <c r="GQ87" s="62">
        <v>0</v>
      </c>
      <c r="GR87" s="49">
        <v>0</v>
      </c>
      <c r="GS87" s="49">
        <v>0</v>
      </c>
      <c r="GT87" s="49">
        <f t="shared" si="277"/>
        <v>0</v>
      </c>
      <c r="GU87" s="63">
        <v>0</v>
      </c>
    </row>
    <row r="88" spans="1:203" x14ac:dyDescent="0.25">
      <c r="A88" s="11" t="s">
        <v>84</v>
      </c>
      <c r="B88" s="32" t="s">
        <v>70</v>
      </c>
      <c r="C88" s="33">
        <v>3000</v>
      </c>
      <c r="D88" s="53">
        <f t="shared" si="279"/>
        <v>612</v>
      </c>
      <c r="E88" s="56">
        <f t="shared" si="278"/>
        <v>0</v>
      </c>
      <c r="F88" s="53">
        <f t="shared" si="31"/>
        <v>2388</v>
      </c>
      <c r="G88" s="61">
        <v>21</v>
      </c>
      <c r="H88" s="7">
        <v>21</v>
      </c>
      <c r="I88" s="7">
        <v>12</v>
      </c>
      <c r="J88" s="7">
        <v>54</v>
      </c>
      <c r="K88" s="64" t="s">
        <v>164</v>
      </c>
      <c r="M88" s="61">
        <v>50</v>
      </c>
      <c r="N88" s="7">
        <v>123</v>
      </c>
      <c r="O88" s="7">
        <v>250</v>
      </c>
      <c r="P88" s="7">
        <v>423</v>
      </c>
      <c r="Q88" s="64" t="s">
        <v>164</v>
      </c>
      <c r="S88" s="61">
        <v>20</v>
      </c>
      <c r="T88" s="7">
        <v>0</v>
      </c>
      <c r="U88" s="7">
        <v>250</v>
      </c>
      <c r="V88" s="7">
        <v>135</v>
      </c>
      <c r="W88" s="64" t="s">
        <v>164</v>
      </c>
      <c r="Y88" s="61">
        <v>0</v>
      </c>
      <c r="Z88" s="7">
        <v>0</v>
      </c>
      <c r="AA88" s="7">
        <v>0</v>
      </c>
      <c r="AB88" s="7">
        <f t="shared" si="248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249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250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251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252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253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254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255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256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257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258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259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260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261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262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263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264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265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266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267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268"/>
        <v>0</v>
      </c>
      <c r="ES88" s="64">
        <v>0</v>
      </c>
      <c r="EU88" s="61">
        <v>0</v>
      </c>
      <c r="EV88" s="7">
        <v>0</v>
      </c>
      <c r="EW88" s="7">
        <v>0</v>
      </c>
      <c r="EX88" s="7">
        <f t="shared" si="269"/>
        <v>0</v>
      </c>
      <c r="EY88" s="64">
        <v>0</v>
      </c>
      <c r="FA88" s="61">
        <v>0</v>
      </c>
      <c r="FB88" s="7">
        <v>0</v>
      </c>
      <c r="FC88" s="7">
        <v>0</v>
      </c>
      <c r="FD88" s="7">
        <f t="shared" si="270"/>
        <v>0</v>
      </c>
      <c r="FE88" s="64">
        <v>0</v>
      </c>
      <c r="FG88" s="61">
        <v>0</v>
      </c>
      <c r="FH88" s="7">
        <v>0</v>
      </c>
      <c r="FI88" s="7">
        <v>0</v>
      </c>
      <c r="FJ88" s="7">
        <f t="shared" si="271"/>
        <v>0</v>
      </c>
      <c r="FK88" s="64">
        <v>0</v>
      </c>
      <c r="FM88" s="61">
        <v>0</v>
      </c>
      <c r="FN88" s="7">
        <v>0</v>
      </c>
      <c r="FO88" s="7">
        <v>0</v>
      </c>
      <c r="FP88" s="7">
        <f t="shared" si="272"/>
        <v>0</v>
      </c>
      <c r="FQ88" s="64">
        <v>0</v>
      </c>
      <c r="FS88" s="61">
        <v>0</v>
      </c>
      <c r="FT88" s="7">
        <v>0</v>
      </c>
      <c r="FU88" s="7">
        <v>0</v>
      </c>
      <c r="FV88" s="7">
        <f t="shared" si="273"/>
        <v>0</v>
      </c>
      <c r="FW88" s="64">
        <v>0</v>
      </c>
      <c r="FY88" s="61">
        <v>0</v>
      </c>
      <c r="FZ88" s="7">
        <v>0</v>
      </c>
      <c r="GA88" s="7">
        <v>0</v>
      </c>
      <c r="GB88" s="7">
        <f t="shared" si="274"/>
        <v>0</v>
      </c>
      <c r="GC88" s="64">
        <v>0</v>
      </c>
      <c r="GE88" s="61">
        <v>0</v>
      </c>
      <c r="GF88" s="7">
        <v>0</v>
      </c>
      <c r="GG88" s="7">
        <v>0</v>
      </c>
      <c r="GH88" s="7">
        <f t="shared" si="275"/>
        <v>0</v>
      </c>
      <c r="GI88" s="64">
        <v>0</v>
      </c>
      <c r="GK88" s="61">
        <v>0</v>
      </c>
      <c r="GL88" s="7">
        <v>0</v>
      </c>
      <c r="GM88" s="7">
        <v>0</v>
      </c>
      <c r="GN88" s="7">
        <f t="shared" si="276"/>
        <v>0</v>
      </c>
      <c r="GO88" s="64">
        <v>0</v>
      </c>
      <c r="GQ88" s="61">
        <v>0</v>
      </c>
      <c r="GR88" s="7">
        <v>0</v>
      </c>
      <c r="GS88" s="7">
        <v>0</v>
      </c>
      <c r="GT88" s="7">
        <f t="shared" si="277"/>
        <v>0</v>
      </c>
      <c r="GU88" s="64">
        <v>0</v>
      </c>
    </row>
    <row r="89" spans="1:203" x14ac:dyDescent="0.25">
      <c r="A89" s="9" t="s">
        <v>85</v>
      </c>
      <c r="B89" s="30" t="s">
        <v>70</v>
      </c>
      <c r="C89" s="31">
        <v>3000</v>
      </c>
      <c r="D89" s="53">
        <f t="shared" si="279"/>
        <v>612</v>
      </c>
      <c r="E89" s="56">
        <f t="shared" si="278"/>
        <v>0</v>
      </c>
      <c r="F89" s="54">
        <f t="shared" si="31"/>
        <v>2388</v>
      </c>
      <c r="G89" s="62">
        <v>21</v>
      </c>
      <c r="H89" s="49">
        <v>21</v>
      </c>
      <c r="I89" s="49">
        <v>12</v>
      </c>
      <c r="J89" s="49">
        <v>54</v>
      </c>
      <c r="K89" s="63" t="s">
        <v>164</v>
      </c>
      <c r="M89" s="62">
        <v>50</v>
      </c>
      <c r="N89" s="49">
        <v>123</v>
      </c>
      <c r="O89" s="49">
        <v>250</v>
      </c>
      <c r="P89" s="49">
        <v>423</v>
      </c>
      <c r="Q89" s="63" t="s">
        <v>164</v>
      </c>
      <c r="S89" s="62">
        <v>20</v>
      </c>
      <c r="T89" s="49">
        <v>0</v>
      </c>
      <c r="U89" s="49">
        <v>250</v>
      </c>
      <c r="V89" s="49">
        <v>135</v>
      </c>
      <c r="W89" s="63" t="s">
        <v>164</v>
      </c>
      <c r="Y89" s="62">
        <v>0</v>
      </c>
      <c r="Z89" s="49">
        <v>0</v>
      </c>
      <c r="AA89" s="49">
        <v>0</v>
      </c>
      <c r="AB89" s="49">
        <f t="shared" si="248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249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250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251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252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253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254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255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256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257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258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259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260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261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262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263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264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265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266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267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268"/>
        <v>0</v>
      </c>
      <c r="ES89" s="63">
        <v>0</v>
      </c>
      <c r="EU89" s="62">
        <v>0</v>
      </c>
      <c r="EV89" s="49">
        <v>0</v>
      </c>
      <c r="EW89" s="49">
        <v>0</v>
      </c>
      <c r="EX89" s="49">
        <f t="shared" si="269"/>
        <v>0</v>
      </c>
      <c r="EY89" s="63">
        <v>0</v>
      </c>
      <c r="FA89" s="62">
        <v>0</v>
      </c>
      <c r="FB89" s="49">
        <v>0</v>
      </c>
      <c r="FC89" s="49">
        <v>0</v>
      </c>
      <c r="FD89" s="49">
        <f t="shared" si="270"/>
        <v>0</v>
      </c>
      <c r="FE89" s="63">
        <v>0</v>
      </c>
      <c r="FG89" s="62">
        <v>0</v>
      </c>
      <c r="FH89" s="49">
        <v>0</v>
      </c>
      <c r="FI89" s="49">
        <v>0</v>
      </c>
      <c r="FJ89" s="49">
        <f t="shared" si="271"/>
        <v>0</v>
      </c>
      <c r="FK89" s="63">
        <v>0</v>
      </c>
      <c r="FM89" s="62">
        <v>0</v>
      </c>
      <c r="FN89" s="49">
        <v>0</v>
      </c>
      <c r="FO89" s="49">
        <v>0</v>
      </c>
      <c r="FP89" s="49">
        <f t="shared" si="272"/>
        <v>0</v>
      </c>
      <c r="FQ89" s="63">
        <v>0</v>
      </c>
      <c r="FS89" s="62">
        <v>0</v>
      </c>
      <c r="FT89" s="49">
        <v>0</v>
      </c>
      <c r="FU89" s="49">
        <v>0</v>
      </c>
      <c r="FV89" s="49">
        <f t="shared" si="273"/>
        <v>0</v>
      </c>
      <c r="FW89" s="63">
        <v>0</v>
      </c>
      <c r="FY89" s="62">
        <v>0</v>
      </c>
      <c r="FZ89" s="49">
        <v>0</v>
      </c>
      <c r="GA89" s="49">
        <v>0</v>
      </c>
      <c r="GB89" s="49">
        <f t="shared" si="274"/>
        <v>0</v>
      </c>
      <c r="GC89" s="63">
        <v>0</v>
      </c>
      <c r="GE89" s="62">
        <v>0</v>
      </c>
      <c r="GF89" s="49">
        <v>0</v>
      </c>
      <c r="GG89" s="49">
        <v>0</v>
      </c>
      <c r="GH89" s="49">
        <f t="shared" si="275"/>
        <v>0</v>
      </c>
      <c r="GI89" s="63">
        <v>0</v>
      </c>
      <c r="GK89" s="62">
        <v>0</v>
      </c>
      <c r="GL89" s="49">
        <v>0</v>
      </c>
      <c r="GM89" s="49">
        <v>0</v>
      </c>
      <c r="GN89" s="49">
        <f t="shared" si="276"/>
        <v>0</v>
      </c>
      <c r="GO89" s="63">
        <v>0</v>
      </c>
      <c r="GQ89" s="62">
        <v>0</v>
      </c>
      <c r="GR89" s="49">
        <v>0</v>
      </c>
      <c r="GS89" s="49">
        <v>0</v>
      </c>
      <c r="GT89" s="49">
        <f t="shared" si="277"/>
        <v>0</v>
      </c>
      <c r="GU89" s="63">
        <v>0</v>
      </c>
    </row>
    <row r="90" spans="1:203" x14ac:dyDescent="0.25">
      <c r="A90" s="11" t="s">
        <v>86</v>
      </c>
      <c r="B90" s="32" t="s">
        <v>70</v>
      </c>
      <c r="C90" s="33">
        <v>3000</v>
      </c>
      <c r="D90" s="53">
        <f t="shared" si="279"/>
        <v>612</v>
      </c>
      <c r="E90" s="56">
        <f t="shared" si="278"/>
        <v>0</v>
      </c>
      <c r="F90" s="53">
        <f t="shared" si="31"/>
        <v>2388</v>
      </c>
      <c r="G90" s="61">
        <v>21</v>
      </c>
      <c r="H90" s="7">
        <v>21</v>
      </c>
      <c r="I90" s="7">
        <v>12</v>
      </c>
      <c r="J90" s="7">
        <v>54</v>
      </c>
      <c r="K90" s="64" t="s">
        <v>164</v>
      </c>
      <c r="M90" s="61">
        <v>50</v>
      </c>
      <c r="N90" s="7">
        <v>123</v>
      </c>
      <c r="O90" s="7">
        <v>250</v>
      </c>
      <c r="P90" s="7">
        <v>423</v>
      </c>
      <c r="Q90" s="64" t="s">
        <v>164</v>
      </c>
      <c r="S90" s="61">
        <v>20</v>
      </c>
      <c r="T90" s="7">
        <v>0</v>
      </c>
      <c r="U90" s="7">
        <v>250</v>
      </c>
      <c r="V90" s="7">
        <v>135</v>
      </c>
      <c r="W90" s="64" t="s">
        <v>164</v>
      </c>
      <c r="Y90" s="61">
        <v>0</v>
      </c>
      <c r="Z90" s="7">
        <v>0</v>
      </c>
      <c r="AA90" s="7">
        <v>0</v>
      </c>
      <c r="AB90" s="7">
        <f t="shared" si="248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249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250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251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252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253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254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255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256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257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258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259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260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261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262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263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264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265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266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267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268"/>
        <v>0</v>
      </c>
      <c r="ES90" s="64">
        <v>0</v>
      </c>
      <c r="EU90" s="61">
        <v>0</v>
      </c>
      <c r="EV90" s="7">
        <v>0</v>
      </c>
      <c r="EW90" s="7">
        <v>0</v>
      </c>
      <c r="EX90" s="7">
        <f t="shared" si="269"/>
        <v>0</v>
      </c>
      <c r="EY90" s="64">
        <v>0</v>
      </c>
      <c r="FA90" s="61">
        <v>0</v>
      </c>
      <c r="FB90" s="7">
        <v>0</v>
      </c>
      <c r="FC90" s="7">
        <v>0</v>
      </c>
      <c r="FD90" s="7">
        <f t="shared" si="270"/>
        <v>0</v>
      </c>
      <c r="FE90" s="64">
        <v>0</v>
      </c>
      <c r="FG90" s="61">
        <v>0</v>
      </c>
      <c r="FH90" s="7">
        <v>0</v>
      </c>
      <c r="FI90" s="7">
        <v>0</v>
      </c>
      <c r="FJ90" s="7">
        <f t="shared" si="271"/>
        <v>0</v>
      </c>
      <c r="FK90" s="64">
        <v>0</v>
      </c>
      <c r="FM90" s="61">
        <v>0</v>
      </c>
      <c r="FN90" s="7">
        <v>0</v>
      </c>
      <c r="FO90" s="7">
        <v>0</v>
      </c>
      <c r="FP90" s="7">
        <f t="shared" si="272"/>
        <v>0</v>
      </c>
      <c r="FQ90" s="64">
        <v>0</v>
      </c>
      <c r="FS90" s="61">
        <v>0</v>
      </c>
      <c r="FT90" s="7">
        <v>0</v>
      </c>
      <c r="FU90" s="7">
        <v>0</v>
      </c>
      <c r="FV90" s="7">
        <f t="shared" si="273"/>
        <v>0</v>
      </c>
      <c r="FW90" s="64">
        <v>0</v>
      </c>
      <c r="FY90" s="61">
        <v>0</v>
      </c>
      <c r="FZ90" s="7">
        <v>0</v>
      </c>
      <c r="GA90" s="7">
        <v>0</v>
      </c>
      <c r="GB90" s="7">
        <f t="shared" si="274"/>
        <v>0</v>
      </c>
      <c r="GC90" s="64">
        <v>0</v>
      </c>
      <c r="GE90" s="61">
        <v>0</v>
      </c>
      <c r="GF90" s="7">
        <v>0</v>
      </c>
      <c r="GG90" s="7">
        <v>0</v>
      </c>
      <c r="GH90" s="7">
        <f t="shared" si="275"/>
        <v>0</v>
      </c>
      <c r="GI90" s="64">
        <v>0</v>
      </c>
      <c r="GK90" s="61">
        <v>0</v>
      </c>
      <c r="GL90" s="7">
        <v>0</v>
      </c>
      <c r="GM90" s="7">
        <v>0</v>
      </c>
      <c r="GN90" s="7">
        <f t="shared" si="276"/>
        <v>0</v>
      </c>
      <c r="GO90" s="64">
        <v>0</v>
      </c>
      <c r="GQ90" s="61">
        <v>0</v>
      </c>
      <c r="GR90" s="7">
        <v>0</v>
      </c>
      <c r="GS90" s="7">
        <v>0</v>
      </c>
      <c r="GT90" s="7">
        <f t="shared" si="277"/>
        <v>0</v>
      </c>
      <c r="GU90" s="64">
        <v>0</v>
      </c>
    </row>
    <row r="91" spans="1:203" x14ac:dyDescent="0.25">
      <c r="A91" s="9" t="s">
        <v>87</v>
      </c>
      <c r="B91" s="30" t="s">
        <v>70</v>
      </c>
      <c r="C91" s="31">
        <v>3000</v>
      </c>
      <c r="D91" s="53">
        <f t="shared" si="279"/>
        <v>612</v>
      </c>
      <c r="E91" s="56">
        <f t="shared" si="278"/>
        <v>0</v>
      </c>
      <c r="F91" s="54">
        <f t="shared" si="31"/>
        <v>2388</v>
      </c>
      <c r="G91" s="62">
        <v>21</v>
      </c>
      <c r="H91" s="49">
        <v>21</v>
      </c>
      <c r="I91" s="49">
        <v>12</v>
      </c>
      <c r="J91" s="49">
        <v>54</v>
      </c>
      <c r="K91" s="63" t="s">
        <v>164</v>
      </c>
      <c r="M91" s="62">
        <v>50</v>
      </c>
      <c r="N91" s="49">
        <v>123</v>
      </c>
      <c r="O91" s="49">
        <v>250</v>
      </c>
      <c r="P91" s="49">
        <v>423</v>
      </c>
      <c r="Q91" s="63" t="s">
        <v>164</v>
      </c>
      <c r="S91" s="62">
        <v>20</v>
      </c>
      <c r="T91" s="49">
        <v>0</v>
      </c>
      <c r="U91" s="49">
        <v>250</v>
      </c>
      <c r="V91" s="49">
        <v>135</v>
      </c>
      <c r="W91" s="63" t="s">
        <v>164</v>
      </c>
      <c r="Y91" s="62">
        <v>0</v>
      </c>
      <c r="Z91" s="49">
        <v>0</v>
      </c>
      <c r="AA91" s="49">
        <v>0</v>
      </c>
      <c r="AB91" s="49">
        <f t="shared" si="248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249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250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251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252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253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254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255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256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257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258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259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260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261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262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263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264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265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266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267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268"/>
        <v>0</v>
      </c>
      <c r="ES91" s="63">
        <v>0</v>
      </c>
      <c r="EU91" s="62">
        <v>0</v>
      </c>
      <c r="EV91" s="49">
        <v>0</v>
      </c>
      <c r="EW91" s="49">
        <v>0</v>
      </c>
      <c r="EX91" s="49">
        <f t="shared" si="269"/>
        <v>0</v>
      </c>
      <c r="EY91" s="63">
        <v>0</v>
      </c>
      <c r="FA91" s="62">
        <v>0</v>
      </c>
      <c r="FB91" s="49">
        <v>0</v>
      </c>
      <c r="FC91" s="49">
        <v>0</v>
      </c>
      <c r="FD91" s="49">
        <f t="shared" si="270"/>
        <v>0</v>
      </c>
      <c r="FE91" s="63">
        <v>0</v>
      </c>
      <c r="FG91" s="62">
        <v>0</v>
      </c>
      <c r="FH91" s="49">
        <v>0</v>
      </c>
      <c r="FI91" s="49">
        <v>0</v>
      </c>
      <c r="FJ91" s="49">
        <f t="shared" si="271"/>
        <v>0</v>
      </c>
      <c r="FK91" s="63">
        <v>0</v>
      </c>
      <c r="FM91" s="62">
        <v>0</v>
      </c>
      <c r="FN91" s="49">
        <v>0</v>
      </c>
      <c r="FO91" s="49">
        <v>0</v>
      </c>
      <c r="FP91" s="49">
        <f t="shared" si="272"/>
        <v>0</v>
      </c>
      <c r="FQ91" s="63">
        <v>0</v>
      </c>
      <c r="FS91" s="62">
        <v>0</v>
      </c>
      <c r="FT91" s="49">
        <v>0</v>
      </c>
      <c r="FU91" s="49">
        <v>0</v>
      </c>
      <c r="FV91" s="49">
        <f t="shared" si="273"/>
        <v>0</v>
      </c>
      <c r="FW91" s="63">
        <v>0</v>
      </c>
      <c r="FY91" s="62">
        <v>0</v>
      </c>
      <c r="FZ91" s="49">
        <v>0</v>
      </c>
      <c r="GA91" s="49">
        <v>0</v>
      </c>
      <c r="GB91" s="49">
        <f t="shared" si="274"/>
        <v>0</v>
      </c>
      <c r="GC91" s="63">
        <v>0</v>
      </c>
      <c r="GE91" s="62">
        <v>0</v>
      </c>
      <c r="GF91" s="49">
        <v>0</v>
      </c>
      <c r="GG91" s="49">
        <v>0</v>
      </c>
      <c r="GH91" s="49">
        <f t="shared" si="275"/>
        <v>0</v>
      </c>
      <c r="GI91" s="63">
        <v>0</v>
      </c>
      <c r="GK91" s="62">
        <v>0</v>
      </c>
      <c r="GL91" s="49">
        <v>0</v>
      </c>
      <c r="GM91" s="49">
        <v>0</v>
      </c>
      <c r="GN91" s="49">
        <f t="shared" si="276"/>
        <v>0</v>
      </c>
      <c r="GO91" s="63">
        <v>0</v>
      </c>
      <c r="GQ91" s="62">
        <v>0</v>
      </c>
      <c r="GR91" s="49">
        <v>0</v>
      </c>
      <c r="GS91" s="49">
        <v>0</v>
      </c>
      <c r="GT91" s="49">
        <f t="shared" si="277"/>
        <v>0</v>
      </c>
      <c r="GU91" s="63">
        <v>0</v>
      </c>
    </row>
    <row r="92" spans="1:203" x14ac:dyDescent="0.25">
      <c r="A92" s="11" t="s">
        <v>88</v>
      </c>
      <c r="B92" s="32" t="s">
        <v>89</v>
      </c>
      <c r="C92" s="33">
        <v>2400</v>
      </c>
      <c r="D92" s="53">
        <f t="shared" si="279"/>
        <v>612</v>
      </c>
      <c r="E92" s="56">
        <f t="shared" si="278"/>
        <v>0</v>
      </c>
      <c r="F92" s="53">
        <f t="shared" si="31"/>
        <v>1788</v>
      </c>
      <c r="G92" s="61">
        <v>21</v>
      </c>
      <c r="H92" s="7">
        <v>21</v>
      </c>
      <c r="I92" s="7">
        <v>12</v>
      </c>
      <c r="J92" s="7">
        <v>54</v>
      </c>
      <c r="K92" s="64" t="s">
        <v>164</v>
      </c>
      <c r="M92" s="61">
        <v>50</v>
      </c>
      <c r="N92" s="7">
        <v>123</v>
      </c>
      <c r="O92" s="7">
        <v>250</v>
      </c>
      <c r="P92" s="7">
        <v>423</v>
      </c>
      <c r="Q92" s="64" t="s">
        <v>164</v>
      </c>
      <c r="S92" s="61">
        <v>20</v>
      </c>
      <c r="T92" s="7">
        <v>0</v>
      </c>
      <c r="U92" s="7">
        <v>250</v>
      </c>
      <c r="V92" s="7">
        <v>135</v>
      </c>
      <c r="W92" s="64" t="s">
        <v>164</v>
      </c>
      <c r="Y92" s="61">
        <v>0</v>
      </c>
      <c r="Z92" s="7">
        <v>0</v>
      </c>
      <c r="AA92" s="7">
        <v>0</v>
      </c>
      <c r="AB92" s="7">
        <f t="shared" si="248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249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250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251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252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253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254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255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256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257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258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259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260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261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262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263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264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265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266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267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268"/>
        <v>0</v>
      </c>
      <c r="ES92" s="64">
        <v>0</v>
      </c>
      <c r="EU92" s="61">
        <v>0</v>
      </c>
      <c r="EV92" s="7">
        <v>0</v>
      </c>
      <c r="EW92" s="7">
        <v>0</v>
      </c>
      <c r="EX92" s="7">
        <f t="shared" si="269"/>
        <v>0</v>
      </c>
      <c r="EY92" s="64">
        <v>0</v>
      </c>
      <c r="FA92" s="61">
        <v>0</v>
      </c>
      <c r="FB92" s="7">
        <v>0</v>
      </c>
      <c r="FC92" s="7">
        <v>0</v>
      </c>
      <c r="FD92" s="7">
        <f t="shared" si="270"/>
        <v>0</v>
      </c>
      <c r="FE92" s="64">
        <v>0</v>
      </c>
      <c r="FG92" s="61">
        <v>0</v>
      </c>
      <c r="FH92" s="7">
        <v>0</v>
      </c>
      <c r="FI92" s="7">
        <v>0</v>
      </c>
      <c r="FJ92" s="7">
        <f t="shared" si="271"/>
        <v>0</v>
      </c>
      <c r="FK92" s="64">
        <v>0</v>
      </c>
      <c r="FM92" s="61">
        <v>0</v>
      </c>
      <c r="FN92" s="7">
        <v>0</v>
      </c>
      <c r="FO92" s="7">
        <v>0</v>
      </c>
      <c r="FP92" s="7">
        <f t="shared" si="272"/>
        <v>0</v>
      </c>
      <c r="FQ92" s="64">
        <v>0</v>
      </c>
      <c r="FS92" s="61">
        <v>0</v>
      </c>
      <c r="FT92" s="7">
        <v>0</v>
      </c>
      <c r="FU92" s="7">
        <v>0</v>
      </c>
      <c r="FV92" s="7">
        <f t="shared" si="273"/>
        <v>0</v>
      </c>
      <c r="FW92" s="64">
        <v>0</v>
      </c>
      <c r="FY92" s="61">
        <v>0</v>
      </c>
      <c r="FZ92" s="7">
        <v>0</v>
      </c>
      <c r="GA92" s="7">
        <v>0</v>
      </c>
      <c r="GB92" s="7">
        <f t="shared" si="274"/>
        <v>0</v>
      </c>
      <c r="GC92" s="64">
        <v>0</v>
      </c>
      <c r="GE92" s="61">
        <v>0</v>
      </c>
      <c r="GF92" s="7">
        <v>0</v>
      </c>
      <c r="GG92" s="7">
        <v>0</v>
      </c>
      <c r="GH92" s="7">
        <f t="shared" si="275"/>
        <v>0</v>
      </c>
      <c r="GI92" s="64">
        <v>0</v>
      </c>
      <c r="GK92" s="61">
        <v>0</v>
      </c>
      <c r="GL92" s="7">
        <v>0</v>
      </c>
      <c r="GM92" s="7">
        <v>0</v>
      </c>
      <c r="GN92" s="7">
        <f t="shared" si="276"/>
        <v>0</v>
      </c>
      <c r="GO92" s="64">
        <v>0</v>
      </c>
      <c r="GQ92" s="61">
        <v>0</v>
      </c>
      <c r="GR92" s="7">
        <v>0</v>
      </c>
      <c r="GS92" s="7">
        <v>0</v>
      </c>
      <c r="GT92" s="7">
        <f t="shared" si="277"/>
        <v>0</v>
      </c>
      <c r="GU92" s="64">
        <v>0</v>
      </c>
    </row>
    <row r="93" spans="1:203" x14ac:dyDescent="0.25">
      <c r="A93" s="9" t="s">
        <v>90</v>
      </c>
      <c r="B93" s="30" t="s">
        <v>89</v>
      </c>
      <c r="C93" s="31">
        <v>2400</v>
      </c>
      <c r="D93" s="53">
        <f t="shared" si="279"/>
        <v>612</v>
      </c>
      <c r="E93" s="56">
        <f t="shared" si="278"/>
        <v>0</v>
      </c>
      <c r="F93" s="54">
        <f t="shared" si="31"/>
        <v>1788</v>
      </c>
      <c r="G93" s="62">
        <v>21</v>
      </c>
      <c r="H93" s="49">
        <v>21</v>
      </c>
      <c r="I93" s="49">
        <v>12</v>
      </c>
      <c r="J93" s="49">
        <v>54</v>
      </c>
      <c r="K93" s="63" t="s">
        <v>164</v>
      </c>
      <c r="M93" s="62">
        <v>50</v>
      </c>
      <c r="N93" s="49">
        <v>123</v>
      </c>
      <c r="O93" s="49">
        <v>250</v>
      </c>
      <c r="P93" s="49">
        <v>423</v>
      </c>
      <c r="Q93" s="63" t="s">
        <v>164</v>
      </c>
      <c r="S93" s="62">
        <v>20</v>
      </c>
      <c r="T93" s="49">
        <v>0</v>
      </c>
      <c r="U93" s="49">
        <v>250</v>
      </c>
      <c r="V93" s="49">
        <v>135</v>
      </c>
      <c r="W93" s="63" t="s">
        <v>164</v>
      </c>
      <c r="Y93" s="62">
        <v>0</v>
      </c>
      <c r="Z93" s="49">
        <v>0</v>
      </c>
      <c r="AA93" s="49">
        <v>0</v>
      </c>
      <c r="AB93" s="49">
        <f t="shared" si="248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249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250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251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252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253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254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255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256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257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258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259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260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261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262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263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264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265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266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267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268"/>
        <v>0</v>
      </c>
      <c r="ES93" s="63">
        <v>0</v>
      </c>
      <c r="EU93" s="62">
        <v>0</v>
      </c>
      <c r="EV93" s="49">
        <v>0</v>
      </c>
      <c r="EW93" s="49">
        <v>0</v>
      </c>
      <c r="EX93" s="49">
        <f t="shared" si="269"/>
        <v>0</v>
      </c>
      <c r="EY93" s="63">
        <v>0</v>
      </c>
      <c r="FA93" s="62">
        <v>0</v>
      </c>
      <c r="FB93" s="49">
        <v>0</v>
      </c>
      <c r="FC93" s="49">
        <v>0</v>
      </c>
      <c r="FD93" s="49">
        <f t="shared" si="270"/>
        <v>0</v>
      </c>
      <c r="FE93" s="63">
        <v>0</v>
      </c>
      <c r="FG93" s="62">
        <v>0</v>
      </c>
      <c r="FH93" s="49">
        <v>0</v>
      </c>
      <c r="FI93" s="49">
        <v>0</v>
      </c>
      <c r="FJ93" s="49">
        <f t="shared" si="271"/>
        <v>0</v>
      </c>
      <c r="FK93" s="63">
        <v>0</v>
      </c>
      <c r="FM93" s="62">
        <v>0</v>
      </c>
      <c r="FN93" s="49">
        <v>0</v>
      </c>
      <c r="FO93" s="49">
        <v>0</v>
      </c>
      <c r="FP93" s="49">
        <f t="shared" si="272"/>
        <v>0</v>
      </c>
      <c r="FQ93" s="63">
        <v>0</v>
      </c>
      <c r="FS93" s="62">
        <v>0</v>
      </c>
      <c r="FT93" s="49">
        <v>0</v>
      </c>
      <c r="FU93" s="49">
        <v>0</v>
      </c>
      <c r="FV93" s="49">
        <f t="shared" si="273"/>
        <v>0</v>
      </c>
      <c r="FW93" s="63">
        <v>0</v>
      </c>
      <c r="FY93" s="62">
        <v>0</v>
      </c>
      <c r="FZ93" s="49">
        <v>0</v>
      </c>
      <c r="GA93" s="49">
        <v>0</v>
      </c>
      <c r="GB93" s="49">
        <f t="shared" si="274"/>
        <v>0</v>
      </c>
      <c r="GC93" s="63">
        <v>0</v>
      </c>
      <c r="GE93" s="62">
        <v>0</v>
      </c>
      <c r="GF93" s="49">
        <v>0</v>
      </c>
      <c r="GG93" s="49">
        <v>0</v>
      </c>
      <c r="GH93" s="49">
        <f t="shared" si="275"/>
        <v>0</v>
      </c>
      <c r="GI93" s="63">
        <v>0</v>
      </c>
      <c r="GK93" s="62">
        <v>0</v>
      </c>
      <c r="GL93" s="49">
        <v>0</v>
      </c>
      <c r="GM93" s="49">
        <v>0</v>
      </c>
      <c r="GN93" s="49">
        <f t="shared" si="276"/>
        <v>0</v>
      </c>
      <c r="GO93" s="63">
        <v>0</v>
      </c>
      <c r="GQ93" s="62">
        <v>0</v>
      </c>
      <c r="GR93" s="49">
        <v>0</v>
      </c>
      <c r="GS93" s="49">
        <v>0</v>
      </c>
      <c r="GT93" s="49">
        <f t="shared" si="277"/>
        <v>0</v>
      </c>
      <c r="GU93" s="63">
        <v>0</v>
      </c>
    </row>
    <row r="94" spans="1:203" x14ac:dyDescent="0.25">
      <c r="A94" s="11" t="s">
        <v>91</v>
      </c>
      <c r="B94" s="32" t="s">
        <v>89</v>
      </c>
      <c r="C94" s="33">
        <v>2400</v>
      </c>
      <c r="D94" s="53">
        <f t="shared" si="279"/>
        <v>612</v>
      </c>
      <c r="E94" s="56">
        <f t="shared" si="278"/>
        <v>0</v>
      </c>
      <c r="F94" s="53">
        <f t="shared" si="31"/>
        <v>1788</v>
      </c>
      <c r="G94" s="61">
        <v>21</v>
      </c>
      <c r="H94" s="7">
        <v>21</v>
      </c>
      <c r="I94" s="7">
        <v>12</v>
      </c>
      <c r="J94" s="7">
        <v>54</v>
      </c>
      <c r="K94" s="64" t="s">
        <v>164</v>
      </c>
      <c r="M94" s="61">
        <v>50</v>
      </c>
      <c r="N94" s="7">
        <v>123</v>
      </c>
      <c r="O94" s="7">
        <v>250</v>
      </c>
      <c r="P94" s="7">
        <v>423</v>
      </c>
      <c r="Q94" s="64" t="s">
        <v>164</v>
      </c>
      <c r="S94" s="61">
        <v>20</v>
      </c>
      <c r="T94" s="7">
        <v>0</v>
      </c>
      <c r="U94" s="7">
        <v>250</v>
      </c>
      <c r="V94" s="7">
        <v>135</v>
      </c>
      <c r="W94" s="64" t="s">
        <v>164</v>
      </c>
      <c r="Y94" s="61">
        <v>0</v>
      </c>
      <c r="Z94" s="7">
        <v>0</v>
      </c>
      <c r="AA94" s="7">
        <v>0</v>
      </c>
      <c r="AB94" s="7">
        <f t="shared" si="248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249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250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251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252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253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254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255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256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257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258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259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260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261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262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263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264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265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266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267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268"/>
        <v>0</v>
      </c>
      <c r="ES94" s="64">
        <v>0</v>
      </c>
      <c r="EU94" s="61">
        <v>0</v>
      </c>
      <c r="EV94" s="7">
        <v>0</v>
      </c>
      <c r="EW94" s="7">
        <v>0</v>
      </c>
      <c r="EX94" s="7">
        <f t="shared" si="269"/>
        <v>0</v>
      </c>
      <c r="EY94" s="64">
        <v>0</v>
      </c>
      <c r="FA94" s="61">
        <v>0</v>
      </c>
      <c r="FB94" s="7">
        <v>0</v>
      </c>
      <c r="FC94" s="7">
        <v>0</v>
      </c>
      <c r="FD94" s="7">
        <f t="shared" si="270"/>
        <v>0</v>
      </c>
      <c r="FE94" s="64">
        <v>0</v>
      </c>
      <c r="FG94" s="61">
        <v>0</v>
      </c>
      <c r="FH94" s="7">
        <v>0</v>
      </c>
      <c r="FI94" s="7">
        <v>0</v>
      </c>
      <c r="FJ94" s="7">
        <f t="shared" si="271"/>
        <v>0</v>
      </c>
      <c r="FK94" s="64">
        <v>0</v>
      </c>
      <c r="FM94" s="61">
        <v>0</v>
      </c>
      <c r="FN94" s="7">
        <v>0</v>
      </c>
      <c r="FO94" s="7">
        <v>0</v>
      </c>
      <c r="FP94" s="7">
        <f t="shared" si="272"/>
        <v>0</v>
      </c>
      <c r="FQ94" s="64">
        <v>0</v>
      </c>
      <c r="FS94" s="61">
        <v>0</v>
      </c>
      <c r="FT94" s="7">
        <v>0</v>
      </c>
      <c r="FU94" s="7">
        <v>0</v>
      </c>
      <c r="FV94" s="7">
        <f t="shared" si="273"/>
        <v>0</v>
      </c>
      <c r="FW94" s="64">
        <v>0</v>
      </c>
      <c r="FY94" s="61">
        <v>0</v>
      </c>
      <c r="FZ94" s="7">
        <v>0</v>
      </c>
      <c r="GA94" s="7">
        <v>0</v>
      </c>
      <c r="GB94" s="7">
        <f t="shared" si="274"/>
        <v>0</v>
      </c>
      <c r="GC94" s="64">
        <v>0</v>
      </c>
      <c r="GE94" s="61">
        <v>0</v>
      </c>
      <c r="GF94" s="7">
        <v>0</v>
      </c>
      <c r="GG94" s="7">
        <v>0</v>
      </c>
      <c r="GH94" s="7">
        <f t="shared" si="275"/>
        <v>0</v>
      </c>
      <c r="GI94" s="64">
        <v>0</v>
      </c>
      <c r="GK94" s="61">
        <v>0</v>
      </c>
      <c r="GL94" s="7">
        <v>0</v>
      </c>
      <c r="GM94" s="7">
        <v>0</v>
      </c>
      <c r="GN94" s="7">
        <f t="shared" si="276"/>
        <v>0</v>
      </c>
      <c r="GO94" s="64">
        <v>0</v>
      </c>
      <c r="GQ94" s="61">
        <v>0</v>
      </c>
      <c r="GR94" s="7">
        <v>0</v>
      </c>
      <c r="GS94" s="7">
        <v>0</v>
      </c>
      <c r="GT94" s="7">
        <f t="shared" si="277"/>
        <v>0</v>
      </c>
      <c r="GU94" s="64">
        <v>0</v>
      </c>
    </row>
    <row r="95" spans="1:203" x14ac:dyDescent="0.25">
      <c r="A95" s="9" t="s">
        <v>92</v>
      </c>
      <c r="B95" s="30" t="s">
        <v>89</v>
      </c>
      <c r="C95" s="31">
        <v>2400</v>
      </c>
      <c r="D95" s="53">
        <f t="shared" si="279"/>
        <v>612</v>
      </c>
      <c r="E95" s="56">
        <f t="shared" si="278"/>
        <v>0</v>
      </c>
      <c r="F95" s="54">
        <f t="shared" si="31"/>
        <v>1788</v>
      </c>
      <c r="G95" s="62">
        <v>21</v>
      </c>
      <c r="H95" s="49">
        <v>21</v>
      </c>
      <c r="I95" s="49">
        <v>12</v>
      </c>
      <c r="J95" s="49">
        <v>54</v>
      </c>
      <c r="K95" s="63" t="s">
        <v>164</v>
      </c>
      <c r="M95" s="62">
        <v>50</v>
      </c>
      <c r="N95" s="49">
        <v>123</v>
      </c>
      <c r="O95" s="49">
        <v>250</v>
      </c>
      <c r="P95" s="49">
        <v>423</v>
      </c>
      <c r="Q95" s="63" t="s">
        <v>164</v>
      </c>
      <c r="S95" s="62">
        <v>20</v>
      </c>
      <c r="T95" s="49">
        <v>0</v>
      </c>
      <c r="U95" s="49">
        <v>250</v>
      </c>
      <c r="V95" s="49">
        <v>135</v>
      </c>
      <c r="W95" s="63" t="s">
        <v>164</v>
      </c>
      <c r="Y95" s="62">
        <v>0</v>
      </c>
      <c r="Z95" s="49">
        <v>0</v>
      </c>
      <c r="AA95" s="49">
        <v>0</v>
      </c>
      <c r="AB95" s="49">
        <f t="shared" si="248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249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250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251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252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253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254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255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256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257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258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259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260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261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262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263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264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265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266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267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268"/>
        <v>0</v>
      </c>
      <c r="ES95" s="63">
        <v>0</v>
      </c>
      <c r="EU95" s="62">
        <v>0</v>
      </c>
      <c r="EV95" s="49">
        <v>0</v>
      </c>
      <c r="EW95" s="49">
        <v>0</v>
      </c>
      <c r="EX95" s="49">
        <f t="shared" si="269"/>
        <v>0</v>
      </c>
      <c r="EY95" s="63">
        <v>0</v>
      </c>
      <c r="FA95" s="62">
        <v>0</v>
      </c>
      <c r="FB95" s="49">
        <v>0</v>
      </c>
      <c r="FC95" s="49">
        <v>0</v>
      </c>
      <c r="FD95" s="49">
        <f t="shared" si="270"/>
        <v>0</v>
      </c>
      <c r="FE95" s="63">
        <v>0</v>
      </c>
      <c r="FG95" s="62">
        <v>0</v>
      </c>
      <c r="FH95" s="49">
        <v>0</v>
      </c>
      <c r="FI95" s="49">
        <v>0</v>
      </c>
      <c r="FJ95" s="49">
        <f t="shared" si="271"/>
        <v>0</v>
      </c>
      <c r="FK95" s="63">
        <v>0</v>
      </c>
      <c r="FM95" s="62">
        <v>0</v>
      </c>
      <c r="FN95" s="49">
        <v>0</v>
      </c>
      <c r="FO95" s="49">
        <v>0</v>
      </c>
      <c r="FP95" s="49">
        <f t="shared" si="272"/>
        <v>0</v>
      </c>
      <c r="FQ95" s="63">
        <v>0</v>
      </c>
      <c r="FS95" s="62">
        <v>0</v>
      </c>
      <c r="FT95" s="49">
        <v>0</v>
      </c>
      <c r="FU95" s="49">
        <v>0</v>
      </c>
      <c r="FV95" s="49">
        <f t="shared" si="273"/>
        <v>0</v>
      </c>
      <c r="FW95" s="63">
        <v>0</v>
      </c>
      <c r="FY95" s="62">
        <v>0</v>
      </c>
      <c r="FZ95" s="49">
        <v>0</v>
      </c>
      <c r="GA95" s="49">
        <v>0</v>
      </c>
      <c r="GB95" s="49">
        <f t="shared" si="274"/>
        <v>0</v>
      </c>
      <c r="GC95" s="63">
        <v>0</v>
      </c>
      <c r="GE95" s="62">
        <v>0</v>
      </c>
      <c r="GF95" s="49">
        <v>0</v>
      </c>
      <c r="GG95" s="49">
        <v>0</v>
      </c>
      <c r="GH95" s="49">
        <f t="shared" si="275"/>
        <v>0</v>
      </c>
      <c r="GI95" s="63">
        <v>0</v>
      </c>
      <c r="GK95" s="62">
        <v>0</v>
      </c>
      <c r="GL95" s="49">
        <v>0</v>
      </c>
      <c r="GM95" s="49">
        <v>0</v>
      </c>
      <c r="GN95" s="49">
        <f t="shared" si="276"/>
        <v>0</v>
      </c>
      <c r="GO95" s="63">
        <v>0</v>
      </c>
      <c r="GQ95" s="62">
        <v>0</v>
      </c>
      <c r="GR95" s="49">
        <v>0</v>
      </c>
      <c r="GS95" s="49">
        <v>0</v>
      </c>
      <c r="GT95" s="49">
        <f t="shared" si="277"/>
        <v>0</v>
      </c>
      <c r="GU95" s="63">
        <v>0</v>
      </c>
    </row>
    <row r="96" spans="1:203" x14ac:dyDescent="0.25">
      <c r="A96" s="11" t="s">
        <v>93</v>
      </c>
      <c r="B96" s="32" t="s">
        <v>70</v>
      </c>
      <c r="C96" s="33">
        <v>3000</v>
      </c>
      <c r="D96" s="53">
        <f t="shared" si="279"/>
        <v>612</v>
      </c>
      <c r="E96" s="56">
        <f t="shared" si="278"/>
        <v>0</v>
      </c>
      <c r="F96" s="53">
        <f t="shared" si="31"/>
        <v>2388</v>
      </c>
      <c r="G96" s="61">
        <v>21</v>
      </c>
      <c r="H96" s="7">
        <v>21</v>
      </c>
      <c r="I96" s="7">
        <v>12</v>
      </c>
      <c r="J96" s="7">
        <v>54</v>
      </c>
      <c r="K96" s="64" t="s">
        <v>164</v>
      </c>
      <c r="M96" s="61">
        <v>50</v>
      </c>
      <c r="N96" s="7">
        <v>123</v>
      </c>
      <c r="O96" s="7">
        <v>250</v>
      </c>
      <c r="P96" s="7">
        <v>423</v>
      </c>
      <c r="Q96" s="64" t="s">
        <v>164</v>
      </c>
      <c r="S96" s="61">
        <v>20</v>
      </c>
      <c r="T96" s="7">
        <v>0</v>
      </c>
      <c r="U96" s="7">
        <v>250</v>
      </c>
      <c r="V96" s="7">
        <v>135</v>
      </c>
      <c r="W96" s="64" t="s">
        <v>164</v>
      </c>
      <c r="Y96" s="61">
        <v>0</v>
      </c>
      <c r="Z96" s="7">
        <v>0</v>
      </c>
      <c r="AA96" s="7">
        <v>0</v>
      </c>
      <c r="AB96" s="7">
        <f t="shared" si="248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249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250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251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252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253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254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255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256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257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258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259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260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261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262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263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264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265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266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267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268"/>
        <v>0</v>
      </c>
      <c r="ES96" s="64">
        <v>0</v>
      </c>
      <c r="EU96" s="61">
        <v>0</v>
      </c>
      <c r="EV96" s="7">
        <v>0</v>
      </c>
      <c r="EW96" s="7">
        <v>0</v>
      </c>
      <c r="EX96" s="7">
        <f t="shared" si="269"/>
        <v>0</v>
      </c>
      <c r="EY96" s="64">
        <v>0</v>
      </c>
      <c r="FA96" s="61">
        <v>0</v>
      </c>
      <c r="FB96" s="7">
        <v>0</v>
      </c>
      <c r="FC96" s="7">
        <v>0</v>
      </c>
      <c r="FD96" s="7">
        <f t="shared" si="270"/>
        <v>0</v>
      </c>
      <c r="FE96" s="64">
        <v>0</v>
      </c>
      <c r="FG96" s="61">
        <v>0</v>
      </c>
      <c r="FH96" s="7">
        <v>0</v>
      </c>
      <c r="FI96" s="7">
        <v>0</v>
      </c>
      <c r="FJ96" s="7">
        <f t="shared" si="271"/>
        <v>0</v>
      </c>
      <c r="FK96" s="64">
        <v>0</v>
      </c>
      <c r="FM96" s="61">
        <v>0</v>
      </c>
      <c r="FN96" s="7">
        <v>0</v>
      </c>
      <c r="FO96" s="7">
        <v>0</v>
      </c>
      <c r="FP96" s="7">
        <f t="shared" si="272"/>
        <v>0</v>
      </c>
      <c r="FQ96" s="64">
        <v>0</v>
      </c>
      <c r="FS96" s="61">
        <v>0</v>
      </c>
      <c r="FT96" s="7">
        <v>0</v>
      </c>
      <c r="FU96" s="7">
        <v>0</v>
      </c>
      <c r="FV96" s="7">
        <f t="shared" si="273"/>
        <v>0</v>
      </c>
      <c r="FW96" s="64">
        <v>0</v>
      </c>
      <c r="FY96" s="61">
        <v>0</v>
      </c>
      <c r="FZ96" s="7">
        <v>0</v>
      </c>
      <c r="GA96" s="7">
        <v>0</v>
      </c>
      <c r="GB96" s="7">
        <f t="shared" si="274"/>
        <v>0</v>
      </c>
      <c r="GC96" s="64">
        <v>0</v>
      </c>
      <c r="GE96" s="61">
        <v>0</v>
      </c>
      <c r="GF96" s="7">
        <v>0</v>
      </c>
      <c r="GG96" s="7">
        <v>0</v>
      </c>
      <c r="GH96" s="7">
        <f t="shared" si="275"/>
        <v>0</v>
      </c>
      <c r="GI96" s="64">
        <v>0</v>
      </c>
      <c r="GK96" s="61">
        <v>0</v>
      </c>
      <c r="GL96" s="7">
        <v>0</v>
      </c>
      <c r="GM96" s="7">
        <v>0</v>
      </c>
      <c r="GN96" s="7">
        <f t="shared" si="276"/>
        <v>0</v>
      </c>
      <c r="GO96" s="64">
        <v>0</v>
      </c>
      <c r="GQ96" s="61">
        <v>0</v>
      </c>
      <c r="GR96" s="7">
        <v>0</v>
      </c>
      <c r="GS96" s="7">
        <v>0</v>
      </c>
      <c r="GT96" s="7">
        <f t="shared" si="277"/>
        <v>0</v>
      </c>
      <c r="GU96" s="64">
        <v>0</v>
      </c>
    </row>
    <row r="97" spans="1:203" x14ac:dyDescent="0.25">
      <c r="A97" s="9" t="s">
        <v>94</v>
      </c>
      <c r="B97" s="30" t="s">
        <v>70</v>
      </c>
      <c r="C97" s="31">
        <v>3000</v>
      </c>
      <c r="D97" s="53">
        <f t="shared" si="279"/>
        <v>612</v>
      </c>
      <c r="E97" s="56">
        <f t="shared" si="278"/>
        <v>0</v>
      </c>
      <c r="F97" s="54">
        <f t="shared" si="31"/>
        <v>2388</v>
      </c>
      <c r="G97" s="62">
        <v>21</v>
      </c>
      <c r="H97" s="49">
        <v>21</v>
      </c>
      <c r="I97" s="49">
        <v>12</v>
      </c>
      <c r="J97" s="49">
        <v>54</v>
      </c>
      <c r="K97" s="63" t="s">
        <v>164</v>
      </c>
      <c r="M97" s="62">
        <v>50</v>
      </c>
      <c r="N97" s="49">
        <v>123</v>
      </c>
      <c r="O97" s="49">
        <v>250</v>
      </c>
      <c r="P97" s="49">
        <v>423</v>
      </c>
      <c r="Q97" s="63" t="s">
        <v>164</v>
      </c>
      <c r="S97" s="62">
        <v>20</v>
      </c>
      <c r="T97" s="49">
        <v>0</v>
      </c>
      <c r="U97" s="49">
        <v>250</v>
      </c>
      <c r="V97" s="49">
        <v>135</v>
      </c>
      <c r="W97" s="63" t="s">
        <v>164</v>
      </c>
      <c r="Y97" s="62">
        <v>0</v>
      </c>
      <c r="Z97" s="49">
        <v>0</v>
      </c>
      <c r="AA97" s="49">
        <v>0</v>
      </c>
      <c r="AB97" s="49">
        <f t="shared" si="248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249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250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251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252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253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254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255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256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257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258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259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260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261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262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263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264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265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266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267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268"/>
        <v>0</v>
      </c>
      <c r="ES97" s="63">
        <v>0</v>
      </c>
      <c r="EU97" s="62">
        <v>0</v>
      </c>
      <c r="EV97" s="49">
        <v>0</v>
      </c>
      <c r="EW97" s="49">
        <v>0</v>
      </c>
      <c r="EX97" s="49">
        <f t="shared" si="269"/>
        <v>0</v>
      </c>
      <c r="EY97" s="63">
        <v>0</v>
      </c>
      <c r="FA97" s="62">
        <v>0</v>
      </c>
      <c r="FB97" s="49">
        <v>0</v>
      </c>
      <c r="FC97" s="49">
        <v>0</v>
      </c>
      <c r="FD97" s="49">
        <f t="shared" si="270"/>
        <v>0</v>
      </c>
      <c r="FE97" s="63">
        <v>0</v>
      </c>
      <c r="FG97" s="62">
        <v>0</v>
      </c>
      <c r="FH97" s="49">
        <v>0</v>
      </c>
      <c r="FI97" s="49">
        <v>0</v>
      </c>
      <c r="FJ97" s="49">
        <f t="shared" si="271"/>
        <v>0</v>
      </c>
      <c r="FK97" s="63">
        <v>0</v>
      </c>
      <c r="FM97" s="62">
        <v>0</v>
      </c>
      <c r="FN97" s="49">
        <v>0</v>
      </c>
      <c r="FO97" s="49">
        <v>0</v>
      </c>
      <c r="FP97" s="49">
        <f t="shared" si="272"/>
        <v>0</v>
      </c>
      <c r="FQ97" s="63">
        <v>0</v>
      </c>
      <c r="FS97" s="62">
        <v>0</v>
      </c>
      <c r="FT97" s="49">
        <v>0</v>
      </c>
      <c r="FU97" s="49">
        <v>0</v>
      </c>
      <c r="FV97" s="49">
        <f t="shared" si="273"/>
        <v>0</v>
      </c>
      <c r="FW97" s="63">
        <v>0</v>
      </c>
      <c r="FY97" s="62">
        <v>0</v>
      </c>
      <c r="FZ97" s="49">
        <v>0</v>
      </c>
      <c r="GA97" s="49">
        <v>0</v>
      </c>
      <c r="GB97" s="49">
        <f t="shared" si="274"/>
        <v>0</v>
      </c>
      <c r="GC97" s="63">
        <v>0</v>
      </c>
      <c r="GE97" s="62">
        <v>0</v>
      </c>
      <c r="GF97" s="49">
        <v>0</v>
      </c>
      <c r="GG97" s="49">
        <v>0</v>
      </c>
      <c r="GH97" s="49">
        <f t="shared" si="275"/>
        <v>0</v>
      </c>
      <c r="GI97" s="63">
        <v>0</v>
      </c>
      <c r="GK97" s="62">
        <v>0</v>
      </c>
      <c r="GL97" s="49">
        <v>0</v>
      </c>
      <c r="GM97" s="49">
        <v>0</v>
      </c>
      <c r="GN97" s="49">
        <f t="shared" si="276"/>
        <v>0</v>
      </c>
      <c r="GO97" s="63">
        <v>0</v>
      </c>
      <c r="GQ97" s="62">
        <v>0</v>
      </c>
      <c r="GR97" s="49">
        <v>0</v>
      </c>
      <c r="GS97" s="49">
        <v>0</v>
      </c>
      <c r="GT97" s="49">
        <f t="shared" si="277"/>
        <v>0</v>
      </c>
      <c r="GU97" s="63">
        <v>0</v>
      </c>
    </row>
    <row r="98" spans="1:203" x14ac:dyDescent="0.25">
      <c r="A98" s="11" t="s">
        <v>95</v>
      </c>
      <c r="B98" s="32" t="s">
        <v>70</v>
      </c>
      <c r="C98" s="33">
        <v>3000</v>
      </c>
      <c r="D98" s="53">
        <f t="shared" si="279"/>
        <v>612</v>
      </c>
      <c r="E98" s="56">
        <f t="shared" si="278"/>
        <v>0</v>
      </c>
      <c r="F98" s="53">
        <f t="shared" si="31"/>
        <v>2388</v>
      </c>
      <c r="G98" s="61">
        <v>21</v>
      </c>
      <c r="H98" s="7">
        <v>21</v>
      </c>
      <c r="I98" s="7">
        <v>12</v>
      </c>
      <c r="J98" s="7">
        <v>54</v>
      </c>
      <c r="K98" s="64" t="s">
        <v>164</v>
      </c>
      <c r="M98" s="61">
        <v>50</v>
      </c>
      <c r="N98" s="7">
        <v>123</v>
      </c>
      <c r="O98" s="7">
        <v>250</v>
      </c>
      <c r="P98" s="7">
        <v>423</v>
      </c>
      <c r="Q98" s="64" t="s">
        <v>164</v>
      </c>
      <c r="S98" s="61">
        <v>20</v>
      </c>
      <c r="T98" s="7">
        <v>0</v>
      </c>
      <c r="U98" s="7">
        <v>250</v>
      </c>
      <c r="V98" s="7">
        <v>135</v>
      </c>
      <c r="W98" s="64" t="s">
        <v>164</v>
      </c>
      <c r="Y98" s="61">
        <v>0</v>
      </c>
      <c r="Z98" s="7">
        <v>0</v>
      </c>
      <c r="AA98" s="7">
        <v>0</v>
      </c>
      <c r="AB98" s="7">
        <f t="shared" si="248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249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250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251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252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253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254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255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256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257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258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259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260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261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262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263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264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265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266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267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268"/>
        <v>0</v>
      </c>
      <c r="ES98" s="64">
        <v>0</v>
      </c>
      <c r="EU98" s="61">
        <v>0</v>
      </c>
      <c r="EV98" s="7">
        <v>0</v>
      </c>
      <c r="EW98" s="7">
        <v>0</v>
      </c>
      <c r="EX98" s="7">
        <f t="shared" si="269"/>
        <v>0</v>
      </c>
      <c r="EY98" s="64">
        <v>0</v>
      </c>
      <c r="FA98" s="61">
        <v>0</v>
      </c>
      <c r="FB98" s="7">
        <v>0</v>
      </c>
      <c r="FC98" s="7">
        <v>0</v>
      </c>
      <c r="FD98" s="7">
        <f t="shared" si="270"/>
        <v>0</v>
      </c>
      <c r="FE98" s="64">
        <v>0</v>
      </c>
      <c r="FG98" s="61">
        <v>0</v>
      </c>
      <c r="FH98" s="7">
        <v>0</v>
      </c>
      <c r="FI98" s="7">
        <v>0</v>
      </c>
      <c r="FJ98" s="7">
        <f t="shared" si="271"/>
        <v>0</v>
      </c>
      <c r="FK98" s="64">
        <v>0</v>
      </c>
      <c r="FM98" s="61">
        <v>0</v>
      </c>
      <c r="FN98" s="7">
        <v>0</v>
      </c>
      <c r="FO98" s="7">
        <v>0</v>
      </c>
      <c r="FP98" s="7">
        <f t="shared" si="272"/>
        <v>0</v>
      </c>
      <c r="FQ98" s="64">
        <v>0</v>
      </c>
      <c r="FS98" s="61">
        <v>0</v>
      </c>
      <c r="FT98" s="7">
        <v>0</v>
      </c>
      <c r="FU98" s="7">
        <v>0</v>
      </c>
      <c r="FV98" s="7">
        <f t="shared" si="273"/>
        <v>0</v>
      </c>
      <c r="FW98" s="64">
        <v>0</v>
      </c>
      <c r="FY98" s="61">
        <v>0</v>
      </c>
      <c r="FZ98" s="7">
        <v>0</v>
      </c>
      <c r="GA98" s="7">
        <v>0</v>
      </c>
      <c r="GB98" s="7">
        <f t="shared" si="274"/>
        <v>0</v>
      </c>
      <c r="GC98" s="64">
        <v>0</v>
      </c>
      <c r="GE98" s="61">
        <v>0</v>
      </c>
      <c r="GF98" s="7">
        <v>0</v>
      </c>
      <c r="GG98" s="7">
        <v>0</v>
      </c>
      <c r="GH98" s="7">
        <f t="shared" si="275"/>
        <v>0</v>
      </c>
      <c r="GI98" s="64">
        <v>0</v>
      </c>
      <c r="GK98" s="61">
        <v>0</v>
      </c>
      <c r="GL98" s="7">
        <v>0</v>
      </c>
      <c r="GM98" s="7">
        <v>0</v>
      </c>
      <c r="GN98" s="7">
        <f t="shared" si="276"/>
        <v>0</v>
      </c>
      <c r="GO98" s="64">
        <v>0</v>
      </c>
      <c r="GQ98" s="61">
        <v>0</v>
      </c>
      <c r="GR98" s="7">
        <v>0</v>
      </c>
      <c r="GS98" s="7">
        <v>0</v>
      </c>
      <c r="GT98" s="7">
        <f t="shared" si="277"/>
        <v>0</v>
      </c>
      <c r="GU98" s="64">
        <v>0</v>
      </c>
    </row>
    <row r="99" spans="1:203" x14ac:dyDescent="0.25">
      <c r="A99" s="9" t="s">
        <v>96</v>
      </c>
      <c r="B99" s="30" t="s">
        <v>70</v>
      </c>
      <c r="C99" s="31">
        <v>3000</v>
      </c>
      <c r="D99" s="53">
        <f t="shared" si="279"/>
        <v>612</v>
      </c>
      <c r="E99" s="56">
        <f t="shared" si="278"/>
        <v>0</v>
      </c>
      <c r="F99" s="54">
        <f t="shared" si="31"/>
        <v>2388</v>
      </c>
      <c r="G99" s="62">
        <v>21</v>
      </c>
      <c r="H99" s="49">
        <v>21</v>
      </c>
      <c r="I99" s="49">
        <v>12</v>
      </c>
      <c r="J99" s="49">
        <v>54</v>
      </c>
      <c r="K99" s="63" t="s">
        <v>164</v>
      </c>
      <c r="M99" s="62">
        <v>50</v>
      </c>
      <c r="N99" s="49">
        <v>123</v>
      </c>
      <c r="O99" s="49">
        <v>250</v>
      </c>
      <c r="P99" s="49">
        <v>423</v>
      </c>
      <c r="Q99" s="63" t="s">
        <v>164</v>
      </c>
      <c r="S99" s="62">
        <v>20</v>
      </c>
      <c r="T99" s="49">
        <v>0</v>
      </c>
      <c r="U99" s="49">
        <v>250</v>
      </c>
      <c r="V99" s="49">
        <v>135</v>
      </c>
      <c r="W99" s="63" t="s">
        <v>164</v>
      </c>
      <c r="Y99" s="62">
        <v>0</v>
      </c>
      <c r="Z99" s="49">
        <v>0</v>
      </c>
      <c r="AA99" s="49">
        <v>0</v>
      </c>
      <c r="AB99" s="49">
        <f t="shared" si="248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249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250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251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252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253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254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255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256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257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258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259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260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261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262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263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264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265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266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267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268"/>
        <v>0</v>
      </c>
      <c r="ES99" s="63">
        <v>0</v>
      </c>
      <c r="EU99" s="62">
        <v>0</v>
      </c>
      <c r="EV99" s="49">
        <v>0</v>
      </c>
      <c r="EW99" s="49">
        <v>0</v>
      </c>
      <c r="EX99" s="49">
        <f t="shared" si="269"/>
        <v>0</v>
      </c>
      <c r="EY99" s="63">
        <v>0</v>
      </c>
      <c r="FA99" s="62">
        <v>0</v>
      </c>
      <c r="FB99" s="49">
        <v>0</v>
      </c>
      <c r="FC99" s="49">
        <v>0</v>
      </c>
      <c r="FD99" s="49">
        <f t="shared" si="270"/>
        <v>0</v>
      </c>
      <c r="FE99" s="63">
        <v>0</v>
      </c>
      <c r="FG99" s="62">
        <v>0</v>
      </c>
      <c r="FH99" s="49">
        <v>0</v>
      </c>
      <c r="FI99" s="49">
        <v>0</v>
      </c>
      <c r="FJ99" s="49">
        <f t="shared" si="271"/>
        <v>0</v>
      </c>
      <c r="FK99" s="63">
        <v>0</v>
      </c>
      <c r="FM99" s="62">
        <v>0</v>
      </c>
      <c r="FN99" s="49">
        <v>0</v>
      </c>
      <c r="FO99" s="49">
        <v>0</v>
      </c>
      <c r="FP99" s="49">
        <f t="shared" si="272"/>
        <v>0</v>
      </c>
      <c r="FQ99" s="63">
        <v>0</v>
      </c>
      <c r="FS99" s="62">
        <v>0</v>
      </c>
      <c r="FT99" s="49">
        <v>0</v>
      </c>
      <c r="FU99" s="49">
        <v>0</v>
      </c>
      <c r="FV99" s="49">
        <f t="shared" si="273"/>
        <v>0</v>
      </c>
      <c r="FW99" s="63">
        <v>0</v>
      </c>
      <c r="FY99" s="62">
        <v>0</v>
      </c>
      <c r="FZ99" s="49">
        <v>0</v>
      </c>
      <c r="GA99" s="49">
        <v>0</v>
      </c>
      <c r="GB99" s="49">
        <f t="shared" si="274"/>
        <v>0</v>
      </c>
      <c r="GC99" s="63">
        <v>0</v>
      </c>
      <c r="GE99" s="62">
        <v>0</v>
      </c>
      <c r="GF99" s="49">
        <v>0</v>
      </c>
      <c r="GG99" s="49">
        <v>0</v>
      </c>
      <c r="GH99" s="49">
        <f t="shared" si="275"/>
        <v>0</v>
      </c>
      <c r="GI99" s="63">
        <v>0</v>
      </c>
      <c r="GK99" s="62">
        <v>0</v>
      </c>
      <c r="GL99" s="49">
        <v>0</v>
      </c>
      <c r="GM99" s="49">
        <v>0</v>
      </c>
      <c r="GN99" s="49">
        <f t="shared" si="276"/>
        <v>0</v>
      </c>
      <c r="GO99" s="63">
        <v>0</v>
      </c>
      <c r="GQ99" s="62">
        <v>0</v>
      </c>
      <c r="GR99" s="49">
        <v>0</v>
      </c>
      <c r="GS99" s="49">
        <v>0</v>
      </c>
      <c r="GT99" s="49">
        <f t="shared" si="277"/>
        <v>0</v>
      </c>
      <c r="GU99" s="63">
        <v>0</v>
      </c>
    </row>
    <row r="100" spans="1:203" x14ac:dyDescent="0.25">
      <c r="A100" s="11" t="s">
        <v>97</v>
      </c>
      <c r="B100" s="32" t="s">
        <v>70</v>
      </c>
      <c r="C100" s="33">
        <v>3000</v>
      </c>
      <c r="D100" s="53">
        <f t="shared" si="279"/>
        <v>612</v>
      </c>
      <c r="E100" s="56">
        <f t="shared" si="278"/>
        <v>0</v>
      </c>
      <c r="F100" s="53">
        <f t="shared" si="31"/>
        <v>2388</v>
      </c>
      <c r="G100" s="61">
        <v>21</v>
      </c>
      <c r="H100" s="7">
        <v>21</v>
      </c>
      <c r="I100" s="7">
        <v>12</v>
      </c>
      <c r="J100" s="7">
        <v>54</v>
      </c>
      <c r="K100" s="64" t="s">
        <v>164</v>
      </c>
      <c r="M100" s="61">
        <v>50</v>
      </c>
      <c r="N100" s="7">
        <v>123</v>
      </c>
      <c r="O100" s="7">
        <v>250</v>
      </c>
      <c r="P100" s="7">
        <v>423</v>
      </c>
      <c r="Q100" s="64" t="s">
        <v>164</v>
      </c>
      <c r="S100" s="61">
        <v>20</v>
      </c>
      <c r="T100" s="7">
        <v>0</v>
      </c>
      <c r="U100" s="7">
        <v>250</v>
      </c>
      <c r="V100" s="7">
        <v>135</v>
      </c>
      <c r="W100" s="64" t="s">
        <v>164</v>
      </c>
      <c r="Y100" s="61">
        <v>0</v>
      </c>
      <c r="Z100" s="7">
        <v>0</v>
      </c>
      <c r="AA100" s="7">
        <v>0</v>
      </c>
      <c r="AB100" s="7">
        <f t="shared" si="248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249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250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251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252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253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254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255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256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257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258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259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260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261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262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263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264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265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266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267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268"/>
        <v>0</v>
      </c>
      <c r="ES100" s="64">
        <v>0</v>
      </c>
      <c r="EU100" s="61">
        <v>0</v>
      </c>
      <c r="EV100" s="7">
        <v>0</v>
      </c>
      <c r="EW100" s="7">
        <v>0</v>
      </c>
      <c r="EX100" s="7">
        <f t="shared" si="269"/>
        <v>0</v>
      </c>
      <c r="EY100" s="64">
        <v>0</v>
      </c>
      <c r="FA100" s="61">
        <v>0</v>
      </c>
      <c r="FB100" s="7">
        <v>0</v>
      </c>
      <c r="FC100" s="7">
        <v>0</v>
      </c>
      <c r="FD100" s="7">
        <f t="shared" si="270"/>
        <v>0</v>
      </c>
      <c r="FE100" s="64">
        <v>0</v>
      </c>
      <c r="FG100" s="61">
        <v>0</v>
      </c>
      <c r="FH100" s="7">
        <v>0</v>
      </c>
      <c r="FI100" s="7">
        <v>0</v>
      </c>
      <c r="FJ100" s="7">
        <f t="shared" si="271"/>
        <v>0</v>
      </c>
      <c r="FK100" s="64">
        <v>0</v>
      </c>
      <c r="FM100" s="61">
        <v>0</v>
      </c>
      <c r="FN100" s="7">
        <v>0</v>
      </c>
      <c r="FO100" s="7">
        <v>0</v>
      </c>
      <c r="FP100" s="7">
        <f t="shared" si="272"/>
        <v>0</v>
      </c>
      <c r="FQ100" s="64">
        <v>0</v>
      </c>
      <c r="FS100" s="61">
        <v>0</v>
      </c>
      <c r="FT100" s="7">
        <v>0</v>
      </c>
      <c r="FU100" s="7">
        <v>0</v>
      </c>
      <c r="FV100" s="7">
        <f t="shared" si="273"/>
        <v>0</v>
      </c>
      <c r="FW100" s="64">
        <v>0</v>
      </c>
      <c r="FY100" s="61">
        <v>0</v>
      </c>
      <c r="FZ100" s="7">
        <v>0</v>
      </c>
      <c r="GA100" s="7">
        <v>0</v>
      </c>
      <c r="GB100" s="7">
        <f t="shared" si="274"/>
        <v>0</v>
      </c>
      <c r="GC100" s="64">
        <v>0</v>
      </c>
      <c r="GE100" s="61">
        <v>0</v>
      </c>
      <c r="GF100" s="7">
        <v>0</v>
      </c>
      <c r="GG100" s="7">
        <v>0</v>
      </c>
      <c r="GH100" s="7">
        <f t="shared" si="275"/>
        <v>0</v>
      </c>
      <c r="GI100" s="64">
        <v>0</v>
      </c>
      <c r="GK100" s="61">
        <v>0</v>
      </c>
      <c r="GL100" s="7">
        <v>0</v>
      </c>
      <c r="GM100" s="7">
        <v>0</v>
      </c>
      <c r="GN100" s="7">
        <f t="shared" si="276"/>
        <v>0</v>
      </c>
      <c r="GO100" s="64">
        <v>0</v>
      </c>
      <c r="GQ100" s="61">
        <v>0</v>
      </c>
      <c r="GR100" s="7">
        <v>0</v>
      </c>
      <c r="GS100" s="7">
        <v>0</v>
      </c>
      <c r="GT100" s="7">
        <f t="shared" si="277"/>
        <v>0</v>
      </c>
      <c r="GU100" s="64">
        <v>0</v>
      </c>
    </row>
    <row r="101" spans="1:203" x14ac:dyDescent="0.25">
      <c r="A101" s="9" t="s">
        <v>98</v>
      </c>
      <c r="B101" s="30" t="s">
        <v>70</v>
      </c>
      <c r="C101" s="31">
        <v>3000</v>
      </c>
      <c r="D101" s="53">
        <f t="shared" si="279"/>
        <v>612</v>
      </c>
      <c r="E101" s="56">
        <f t="shared" si="278"/>
        <v>0</v>
      </c>
      <c r="F101" s="54">
        <f t="shared" si="31"/>
        <v>2388</v>
      </c>
      <c r="G101" s="62">
        <v>21</v>
      </c>
      <c r="H101" s="49">
        <v>21</v>
      </c>
      <c r="I101" s="49">
        <v>12</v>
      </c>
      <c r="J101" s="49">
        <v>54</v>
      </c>
      <c r="K101" s="63" t="s">
        <v>164</v>
      </c>
      <c r="M101" s="62">
        <v>50</v>
      </c>
      <c r="N101" s="49">
        <v>123</v>
      </c>
      <c r="O101" s="49">
        <v>250</v>
      </c>
      <c r="P101" s="49">
        <v>423</v>
      </c>
      <c r="Q101" s="63" t="s">
        <v>164</v>
      </c>
      <c r="S101" s="62">
        <v>20</v>
      </c>
      <c r="T101" s="49">
        <v>0</v>
      </c>
      <c r="U101" s="49">
        <v>250</v>
      </c>
      <c r="V101" s="49">
        <v>135</v>
      </c>
      <c r="W101" s="63" t="s">
        <v>164</v>
      </c>
      <c r="Y101" s="62">
        <v>0</v>
      </c>
      <c r="Z101" s="49">
        <v>0</v>
      </c>
      <c r="AA101" s="49">
        <v>0</v>
      </c>
      <c r="AB101" s="49">
        <f t="shared" si="248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249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250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251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252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253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254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255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256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257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258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259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260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261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262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263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264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265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266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267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268"/>
        <v>0</v>
      </c>
      <c r="ES101" s="63">
        <v>0</v>
      </c>
      <c r="EU101" s="62">
        <v>0</v>
      </c>
      <c r="EV101" s="49">
        <v>0</v>
      </c>
      <c r="EW101" s="49">
        <v>0</v>
      </c>
      <c r="EX101" s="49">
        <f t="shared" si="269"/>
        <v>0</v>
      </c>
      <c r="EY101" s="63">
        <v>0</v>
      </c>
      <c r="FA101" s="62">
        <v>0</v>
      </c>
      <c r="FB101" s="49">
        <v>0</v>
      </c>
      <c r="FC101" s="49">
        <v>0</v>
      </c>
      <c r="FD101" s="49">
        <f t="shared" si="270"/>
        <v>0</v>
      </c>
      <c r="FE101" s="63">
        <v>0</v>
      </c>
      <c r="FG101" s="62">
        <v>0</v>
      </c>
      <c r="FH101" s="49">
        <v>0</v>
      </c>
      <c r="FI101" s="49">
        <v>0</v>
      </c>
      <c r="FJ101" s="49">
        <f t="shared" si="271"/>
        <v>0</v>
      </c>
      <c r="FK101" s="63">
        <v>0</v>
      </c>
      <c r="FM101" s="62">
        <v>0</v>
      </c>
      <c r="FN101" s="49">
        <v>0</v>
      </c>
      <c r="FO101" s="49">
        <v>0</v>
      </c>
      <c r="FP101" s="49">
        <f t="shared" si="272"/>
        <v>0</v>
      </c>
      <c r="FQ101" s="63">
        <v>0</v>
      </c>
      <c r="FS101" s="62">
        <v>0</v>
      </c>
      <c r="FT101" s="49">
        <v>0</v>
      </c>
      <c r="FU101" s="49">
        <v>0</v>
      </c>
      <c r="FV101" s="49">
        <f t="shared" si="273"/>
        <v>0</v>
      </c>
      <c r="FW101" s="63">
        <v>0</v>
      </c>
      <c r="FY101" s="62">
        <v>0</v>
      </c>
      <c r="FZ101" s="49">
        <v>0</v>
      </c>
      <c r="GA101" s="49">
        <v>0</v>
      </c>
      <c r="GB101" s="49">
        <f t="shared" si="274"/>
        <v>0</v>
      </c>
      <c r="GC101" s="63">
        <v>0</v>
      </c>
      <c r="GE101" s="62">
        <v>0</v>
      </c>
      <c r="GF101" s="49">
        <v>0</v>
      </c>
      <c r="GG101" s="49">
        <v>0</v>
      </c>
      <c r="GH101" s="49">
        <f t="shared" si="275"/>
        <v>0</v>
      </c>
      <c r="GI101" s="63">
        <v>0</v>
      </c>
      <c r="GK101" s="62">
        <v>0</v>
      </c>
      <c r="GL101" s="49">
        <v>0</v>
      </c>
      <c r="GM101" s="49">
        <v>0</v>
      </c>
      <c r="GN101" s="49">
        <f t="shared" si="276"/>
        <v>0</v>
      </c>
      <c r="GO101" s="63">
        <v>0</v>
      </c>
      <c r="GQ101" s="62">
        <v>0</v>
      </c>
      <c r="GR101" s="49">
        <v>0</v>
      </c>
      <c r="GS101" s="49">
        <v>0</v>
      </c>
      <c r="GT101" s="49">
        <f t="shared" si="277"/>
        <v>0</v>
      </c>
      <c r="GU101" s="63">
        <v>0</v>
      </c>
    </row>
    <row r="102" spans="1:203" x14ac:dyDescent="0.25">
      <c r="A102" s="11" t="s">
        <v>99</v>
      </c>
      <c r="B102" s="32" t="s">
        <v>70</v>
      </c>
      <c r="C102" s="33">
        <v>3000</v>
      </c>
      <c r="D102" s="53">
        <f t="shared" si="279"/>
        <v>612</v>
      </c>
      <c r="E102" s="56">
        <f t="shared" si="278"/>
        <v>0</v>
      </c>
      <c r="F102" s="53">
        <f t="shared" si="31"/>
        <v>2388</v>
      </c>
      <c r="G102" s="61">
        <v>21</v>
      </c>
      <c r="H102" s="7">
        <v>21</v>
      </c>
      <c r="I102" s="7">
        <v>12</v>
      </c>
      <c r="J102" s="7">
        <v>54</v>
      </c>
      <c r="K102" s="64" t="s">
        <v>164</v>
      </c>
      <c r="M102" s="61">
        <v>50</v>
      </c>
      <c r="N102" s="7">
        <v>123</v>
      </c>
      <c r="O102" s="7">
        <v>250</v>
      </c>
      <c r="P102" s="7">
        <v>423</v>
      </c>
      <c r="Q102" s="64" t="s">
        <v>164</v>
      </c>
      <c r="S102" s="61">
        <v>20</v>
      </c>
      <c r="T102" s="7">
        <v>0</v>
      </c>
      <c r="U102" s="7">
        <v>250</v>
      </c>
      <c r="V102" s="7">
        <v>135</v>
      </c>
      <c r="W102" s="64" t="s">
        <v>164</v>
      </c>
      <c r="Y102" s="61">
        <v>0</v>
      </c>
      <c r="Z102" s="7">
        <v>0</v>
      </c>
      <c r="AA102" s="7">
        <v>0</v>
      </c>
      <c r="AB102" s="7">
        <f t="shared" si="248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249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250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251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252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253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254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255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256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257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258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259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260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261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262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263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264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265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266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267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268"/>
        <v>0</v>
      </c>
      <c r="ES102" s="64">
        <v>0</v>
      </c>
      <c r="EU102" s="61">
        <v>0</v>
      </c>
      <c r="EV102" s="7">
        <v>0</v>
      </c>
      <c r="EW102" s="7">
        <v>0</v>
      </c>
      <c r="EX102" s="7">
        <f t="shared" si="269"/>
        <v>0</v>
      </c>
      <c r="EY102" s="64">
        <v>0</v>
      </c>
      <c r="FA102" s="61">
        <v>0</v>
      </c>
      <c r="FB102" s="7">
        <v>0</v>
      </c>
      <c r="FC102" s="7">
        <v>0</v>
      </c>
      <c r="FD102" s="7">
        <f t="shared" si="270"/>
        <v>0</v>
      </c>
      <c r="FE102" s="64">
        <v>0</v>
      </c>
      <c r="FG102" s="61">
        <v>0</v>
      </c>
      <c r="FH102" s="7">
        <v>0</v>
      </c>
      <c r="FI102" s="7">
        <v>0</v>
      </c>
      <c r="FJ102" s="7">
        <f t="shared" si="271"/>
        <v>0</v>
      </c>
      <c r="FK102" s="64">
        <v>0</v>
      </c>
      <c r="FM102" s="61">
        <v>0</v>
      </c>
      <c r="FN102" s="7">
        <v>0</v>
      </c>
      <c r="FO102" s="7">
        <v>0</v>
      </c>
      <c r="FP102" s="7">
        <f t="shared" si="272"/>
        <v>0</v>
      </c>
      <c r="FQ102" s="64">
        <v>0</v>
      </c>
      <c r="FS102" s="61">
        <v>0</v>
      </c>
      <c r="FT102" s="7">
        <v>0</v>
      </c>
      <c r="FU102" s="7">
        <v>0</v>
      </c>
      <c r="FV102" s="7">
        <f t="shared" si="273"/>
        <v>0</v>
      </c>
      <c r="FW102" s="64">
        <v>0</v>
      </c>
      <c r="FY102" s="61">
        <v>0</v>
      </c>
      <c r="FZ102" s="7">
        <v>0</v>
      </c>
      <c r="GA102" s="7">
        <v>0</v>
      </c>
      <c r="GB102" s="7">
        <f t="shared" si="274"/>
        <v>0</v>
      </c>
      <c r="GC102" s="64">
        <v>0</v>
      </c>
      <c r="GE102" s="61">
        <v>0</v>
      </c>
      <c r="GF102" s="7">
        <v>0</v>
      </c>
      <c r="GG102" s="7">
        <v>0</v>
      </c>
      <c r="GH102" s="7">
        <f t="shared" si="275"/>
        <v>0</v>
      </c>
      <c r="GI102" s="64">
        <v>0</v>
      </c>
      <c r="GK102" s="61">
        <v>0</v>
      </c>
      <c r="GL102" s="7">
        <v>0</v>
      </c>
      <c r="GM102" s="7">
        <v>0</v>
      </c>
      <c r="GN102" s="7">
        <f t="shared" si="276"/>
        <v>0</v>
      </c>
      <c r="GO102" s="64">
        <v>0</v>
      </c>
      <c r="GQ102" s="61">
        <v>0</v>
      </c>
      <c r="GR102" s="7">
        <v>0</v>
      </c>
      <c r="GS102" s="7">
        <v>0</v>
      </c>
      <c r="GT102" s="7">
        <f t="shared" si="277"/>
        <v>0</v>
      </c>
      <c r="GU102" s="64">
        <v>0</v>
      </c>
    </row>
    <row r="103" spans="1:203" x14ac:dyDescent="0.25">
      <c r="A103" s="9" t="s">
        <v>100</v>
      </c>
      <c r="B103" s="30" t="s">
        <v>70</v>
      </c>
      <c r="C103" s="31">
        <v>3000</v>
      </c>
      <c r="D103" s="53">
        <f t="shared" si="279"/>
        <v>612</v>
      </c>
      <c r="E103" s="56">
        <f t="shared" si="278"/>
        <v>0</v>
      </c>
      <c r="F103" s="54">
        <f t="shared" si="31"/>
        <v>2388</v>
      </c>
      <c r="G103" s="62">
        <v>21</v>
      </c>
      <c r="H103" s="49">
        <v>21</v>
      </c>
      <c r="I103" s="49">
        <v>12</v>
      </c>
      <c r="J103" s="49">
        <v>54</v>
      </c>
      <c r="K103" s="63" t="s">
        <v>164</v>
      </c>
      <c r="M103" s="62">
        <v>50</v>
      </c>
      <c r="N103" s="49">
        <v>123</v>
      </c>
      <c r="O103" s="49">
        <v>250</v>
      </c>
      <c r="P103" s="49">
        <v>423</v>
      </c>
      <c r="Q103" s="63" t="s">
        <v>164</v>
      </c>
      <c r="S103" s="62">
        <v>20</v>
      </c>
      <c r="T103" s="49">
        <v>0</v>
      </c>
      <c r="U103" s="49">
        <v>250</v>
      </c>
      <c r="V103" s="49">
        <v>135</v>
      </c>
      <c r="W103" s="63" t="s">
        <v>164</v>
      </c>
      <c r="Y103" s="62">
        <v>0</v>
      </c>
      <c r="Z103" s="49">
        <v>0</v>
      </c>
      <c r="AA103" s="49">
        <v>0</v>
      </c>
      <c r="AB103" s="49">
        <f t="shared" si="248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249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250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251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252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253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254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255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256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257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258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259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260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261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262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263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264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265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266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267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268"/>
        <v>0</v>
      </c>
      <c r="ES103" s="63">
        <v>0</v>
      </c>
      <c r="EU103" s="62">
        <v>0</v>
      </c>
      <c r="EV103" s="49">
        <v>0</v>
      </c>
      <c r="EW103" s="49">
        <v>0</v>
      </c>
      <c r="EX103" s="49">
        <f t="shared" si="269"/>
        <v>0</v>
      </c>
      <c r="EY103" s="63">
        <v>0</v>
      </c>
      <c r="FA103" s="62">
        <v>0</v>
      </c>
      <c r="FB103" s="49">
        <v>0</v>
      </c>
      <c r="FC103" s="49">
        <v>0</v>
      </c>
      <c r="FD103" s="49">
        <f t="shared" si="270"/>
        <v>0</v>
      </c>
      <c r="FE103" s="63">
        <v>0</v>
      </c>
      <c r="FG103" s="62">
        <v>0</v>
      </c>
      <c r="FH103" s="49">
        <v>0</v>
      </c>
      <c r="FI103" s="49">
        <v>0</v>
      </c>
      <c r="FJ103" s="49">
        <f t="shared" si="271"/>
        <v>0</v>
      </c>
      <c r="FK103" s="63">
        <v>0</v>
      </c>
      <c r="FM103" s="62">
        <v>0</v>
      </c>
      <c r="FN103" s="49">
        <v>0</v>
      </c>
      <c r="FO103" s="49">
        <v>0</v>
      </c>
      <c r="FP103" s="49">
        <f t="shared" si="272"/>
        <v>0</v>
      </c>
      <c r="FQ103" s="63">
        <v>0</v>
      </c>
      <c r="FS103" s="62">
        <v>0</v>
      </c>
      <c r="FT103" s="49">
        <v>0</v>
      </c>
      <c r="FU103" s="49">
        <v>0</v>
      </c>
      <c r="FV103" s="49">
        <f t="shared" si="273"/>
        <v>0</v>
      </c>
      <c r="FW103" s="63">
        <v>0</v>
      </c>
      <c r="FY103" s="62">
        <v>0</v>
      </c>
      <c r="FZ103" s="49">
        <v>0</v>
      </c>
      <c r="GA103" s="49">
        <v>0</v>
      </c>
      <c r="GB103" s="49">
        <f t="shared" si="274"/>
        <v>0</v>
      </c>
      <c r="GC103" s="63">
        <v>0</v>
      </c>
      <c r="GE103" s="62">
        <v>0</v>
      </c>
      <c r="GF103" s="49">
        <v>0</v>
      </c>
      <c r="GG103" s="49">
        <v>0</v>
      </c>
      <c r="GH103" s="49">
        <f t="shared" si="275"/>
        <v>0</v>
      </c>
      <c r="GI103" s="63">
        <v>0</v>
      </c>
      <c r="GK103" s="62">
        <v>0</v>
      </c>
      <c r="GL103" s="49">
        <v>0</v>
      </c>
      <c r="GM103" s="49">
        <v>0</v>
      </c>
      <c r="GN103" s="49">
        <f t="shared" si="276"/>
        <v>0</v>
      </c>
      <c r="GO103" s="63">
        <v>0</v>
      </c>
      <c r="GQ103" s="62">
        <v>0</v>
      </c>
      <c r="GR103" s="49">
        <v>0</v>
      </c>
      <c r="GS103" s="49">
        <v>0</v>
      </c>
      <c r="GT103" s="49">
        <f t="shared" si="277"/>
        <v>0</v>
      </c>
      <c r="GU103" s="63">
        <v>0</v>
      </c>
    </row>
    <row r="104" spans="1:203" x14ac:dyDescent="0.25">
      <c r="A104" s="11" t="s">
        <v>101</v>
      </c>
      <c r="B104" s="32" t="s">
        <v>70</v>
      </c>
      <c r="C104" s="33">
        <v>3000</v>
      </c>
      <c r="D104" s="53">
        <f t="shared" si="279"/>
        <v>612</v>
      </c>
      <c r="E104" s="56">
        <f t="shared" si="278"/>
        <v>0</v>
      </c>
      <c r="F104" s="53">
        <f t="shared" si="31"/>
        <v>2388</v>
      </c>
      <c r="G104" s="61">
        <v>21</v>
      </c>
      <c r="H104" s="7">
        <v>21</v>
      </c>
      <c r="I104" s="7">
        <v>12</v>
      </c>
      <c r="J104" s="7">
        <v>54</v>
      </c>
      <c r="K104" s="64" t="s">
        <v>164</v>
      </c>
      <c r="M104" s="61">
        <v>50</v>
      </c>
      <c r="N104" s="7">
        <v>123</v>
      </c>
      <c r="O104" s="7">
        <v>250</v>
      </c>
      <c r="P104" s="7">
        <v>423</v>
      </c>
      <c r="Q104" s="64" t="s">
        <v>164</v>
      </c>
      <c r="S104" s="61">
        <v>20</v>
      </c>
      <c r="T104" s="7">
        <v>0</v>
      </c>
      <c r="U104" s="7">
        <v>250</v>
      </c>
      <c r="V104" s="7">
        <v>135</v>
      </c>
      <c r="W104" s="64" t="s">
        <v>164</v>
      </c>
      <c r="Y104" s="61">
        <v>0</v>
      </c>
      <c r="Z104" s="7">
        <v>0</v>
      </c>
      <c r="AA104" s="7">
        <v>0</v>
      </c>
      <c r="AB104" s="7">
        <f t="shared" si="248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249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250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251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252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253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254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255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256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257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258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259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260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261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262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263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264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265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266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267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268"/>
        <v>0</v>
      </c>
      <c r="ES104" s="64">
        <v>0</v>
      </c>
      <c r="EU104" s="61">
        <v>0</v>
      </c>
      <c r="EV104" s="7">
        <v>0</v>
      </c>
      <c r="EW104" s="7">
        <v>0</v>
      </c>
      <c r="EX104" s="7">
        <f t="shared" si="269"/>
        <v>0</v>
      </c>
      <c r="EY104" s="64">
        <v>0</v>
      </c>
      <c r="FA104" s="61">
        <v>0</v>
      </c>
      <c r="FB104" s="7">
        <v>0</v>
      </c>
      <c r="FC104" s="7">
        <v>0</v>
      </c>
      <c r="FD104" s="7">
        <f t="shared" si="270"/>
        <v>0</v>
      </c>
      <c r="FE104" s="64">
        <v>0</v>
      </c>
      <c r="FG104" s="61">
        <v>0</v>
      </c>
      <c r="FH104" s="7">
        <v>0</v>
      </c>
      <c r="FI104" s="7">
        <v>0</v>
      </c>
      <c r="FJ104" s="7">
        <f t="shared" si="271"/>
        <v>0</v>
      </c>
      <c r="FK104" s="64">
        <v>0</v>
      </c>
      <c r="FM104" s="61">
        <v>0</v>
      </c>
      <c r="FN104" s="7">
        <v>0</v>
      </c>
      <c r="FO104" s="7">
        <v>0</v>
      </c>
      <c r="FP104" s="7">
        <f t="shared" si="272"/>
        <v>0</v>
      </c>
      <c r="FQ104" s="64">
        <v>0</v>
      </c>
      <c r="FS104" s="61">
        <v>0</v>
      </c>
      <c r="FT104" s="7">
        <v>0</v>
      </c>
      <c r="FU104" s="7">
        <v>0</v>
      </c>
      <c r="FV104" s="7">
        <f t="shared" si="273"/>
        <v>0</v>
      </c>
      <c r="FW104" s="64">
        <v>0</v>
      </c>
      <c r="FY104" s="61">
        <v>0</v>
      </c>
      <c r="FZ104" s="7">
        <v>0</v>
      </c>
      <c r="GA104" s="7">
        <v>0</v>
      </c>
      <c r="GB104" s="7">
        <f t="shared" si="274"/>
        <v>0</v>
      </c>
      <c r="GC104" s="64">
        <v>0</v>
      </c>
      <c r="GE104" s="61">
        <v>0</v>
      </c>
      <c r="GF104" s="7">
        <v>0</v>
      </c>
      <c r="GG104" s="7">
        <v>0</v>
      </c>
      <c r="GH104" s="7">
        <f t="shared" si="275"/>
        <v>0</v>
      </c>
      <c r="GI104" s="64">
        <v>0</v>
      </c>
      <c r="GK104" s="61">
        <v>0</v>
      </c>
      <c r="GL104" s="7">
        <v>0</v>
      </c>
      <c r="GM104" s="7">
        <v>0</v>
      </c>
      <c r="GN104" s="7">
        <f t="shared" si="276"/>
        <v>0</v>
      </c>
      <c r="GO104" s="64">
        <v>0</v>
      </c>
      <c r="GQ104" s="61">
        <v>0</v>
      </c>
      <c r="GR104" s="7">
        <v>0</v>
      </c>
      <c r="GS104" s="7">
        <v>0</v>
      </c>
      <c r="GT104" s="7">
        <f t="shared" si="277"/>
        <v>0</v>
      </c>
      <c r="GU104" s="64">
        <v>0</v>
      </c>
    </row>
    <row r="105" spans="1:203" x14ac:dyDescent="0.25">
      <c r="A105" s="9" t="s">
        <v>102</v>
      </c>
      <c r="B105" s="30" t="s">
        <v>70</v>
      </c>
      <c r="C105" s="31">
        <v>3000</v>
      </c>
      <c r="D105" s="53">
        <f t="shared" si="279"/>
        <v>612</v>
      </c>
      <c r="E105" s="56">
        <f t="shared" si="278"/>
        <v>0</v>
      </c>
      <c r="F105" s="54">
        <f t="shared" si="31"/>
        <v>2388</v>
      </c>
      <c r="G105" s="62">
        <v>21</v>
      </c>
      <c r="H105" s="49">
        <v>21</v>
      </c>
      <c r="I105" s="49">
        <v>12</v>
      </c>
      <c r="J105" s="49">
        <v>54</v>
      </c>
      <c r="K105" s="63" t="s">
        <v>164</v>
      </c>
      <c r="M105" s="62">
        <v>50</v>
      </c>
      <c r="N105" s="49">
        <v>123</v>
      </c>
      <c r="O105" s="49">
        <v>250</v>
      </c>
      <c r="P105" s="49">
        <v>423</v>
      </c>
      <c r="Q105" s="63" t="s">
        <v>164</v>
      </c>
      <c r="S105" s="62">
        <v>20</v>
      </c>
      <c r="T105" s="49">
        <v>0</v>
      </c>
      <c r="U105" s="49">
        <v>250</v>
      </c>
      <c r="V105" s="49">
        <v>135</v>
      </c>
      <c r="W105" s="63" t="s">
        <v>164</v>
      </c>
      <c r="Y105" s="62">
        <v>0</v>
      </c>
      <c r="Z105" s="49">
        <v>0</v>
      </c>
      <c r="AA105" s="49">
        <v>0</v>
      </c>
      <c r="AB105" s="49">
        <f t="shared" si="248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249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250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251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252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253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254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255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256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257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258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259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260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261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262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263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264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265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266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267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268"/>
        <v>0</v>
      </c>
      <c r="ES105" s="63">
        <v>0</v>
      </c>
      <c r="EU105" s="62">
        <v>0</v>
      </c>
      <c r="EV105" s="49">
        <v>0</v>
      </c>
      <c r="EW105" s="49">
        <v>0</v>
      </c>
      <c r="EX105" s="49">
        <f t="shared" si="269"/>
        <v>0</v>
      </c>
      <c r="EY105" s="63">
        <v>0</v>
      </c>
      <c r="FA105" s="62">
        <v>0</v>
      </c>
      <c r="FB105" s="49">
        <v>0</v>
      </c>
      <c r="FC105" s="49">
        <v>0</v>
      </c>
      <c r="FD105" s="49">
        <f t="shared" si="270"/>
        <v>0</v>
      </c>
      <c r="FE105" s="63">
        <v>0</v>
      </c>
      <c r="FG105" s="62">
        <v>0</v>
      </c>
      <c r="FH105" s="49">
        <v>0</v>
      </c>
      <c r="FI105" s="49">
        <v>0</v>
      </c>
      <c r="FJ105" s="49">
        <f t="shared" si="271"/>
        <v>0</v>
      </c>
      <c r="FK105" s="63">
        <v>0</v>
      </c>
      <c r="FM105" s="62">
        <v>0</v>
      </c>
      <c r="FN105" s="49">
        <v>0</v>
      </c>
      <c r="FO105" s="49">
        <v>0</v>
      </c>
      <c r="FP105" s="49">
        <f t="shared" si="272"/>
        <v>0</v>
      </c>
      <c r="FQ105" s="63">
        <v>0</v>
      </c>
      <c r="FS105" s="62">
        <v>0</v>
      </c>
      <c r="FT105" s="49">
        <v>0</v>
      </c>
      <c r="FU105" s="49">
        <v>0</v>
      </c>
      <c r="FV105" s="49">
        <f t="shared" si="273"/>
        <v>0</v>
      </c>
      <c r="FW105" s="63">
        <v>0</v>
      </c>
      <c r="FY105" s="62">
        <v>0</v>
      </c>
      <c r="FZ105" s="49">
        <v>0</v>
      </c>
      <c r="GA105" s="49">
        <v>0</v>
      </c>
      <c r="GB105" s="49">
        <f t="shared" si="274"/>
        <v>0</v>
      </c>
      <c r="GC105" s="63">
        <v>0</v>
      </c>
      <c r="GE105" s="62">
        <v>0</v>
      </c>
      <c r="GF105" s="49">
        <v>0</v>
      </c>
      <c r="GG105" s="49">
        <v>0</v>
      </c>
      <c r="GH105" s="49">
        <f t="shared" si="275"/>
        <v>0</v>
      </c>
      <c r="GI105" s="63">
        <v>0</v>
      </c>
      <c r="GK105" s="62">
        <v>0</v>
      </c>
      <c r="GL105" s="49">
        <v>0</v>
      </c>
      <c r="GM105" s="49">
        <v>0</v>
      </c>
      <c r="GN105" s="49">
        <f t="shared" si="276"/>
        <v>0</v>
      </c>
      <c r="GO105" s="63">
        <v>0</v>
      </c>
      <c r="GQ105" s="62">
        <v>0</v>
      </c>
      <c r="GR105" s="49">
        <v>0</v>
      </c>
      <c r="GS105" s="49">
        <v>0</v>
      </c>
      <c r="GT105" s="49">
        <f t="shared" si="277"/>
        <v>0</v>
      </c>
      <c r="GU105" s="63">
        <v>0</v>
      </c>
    </row>
    <row r="106" spans="1:203" x14ac:dyDescent="0.25">
      <c r="A106" s="11" t="s">
        <v>103</v>
      </c>
      <c r="B106" s="32" t="s">
        <v>70</v>
      </c>
      <c r="C106" s="33">
        <v>3000</v>
      </c>
      <c r="D106" s="53">
        <f t="shared" si="279"/>
        <v>612</v>
      </c>
      <c r="E106" s="56">
        <f t="shared" si="278"/>
        <v>0</v>
      </c>
      <c r="F106" s="53">
        <f t="shared" si="31"/>
        <v>2388</v>
      </c>
      <c r="G106" s="61">
        <v>21</v>
      </c>
      <c r="H106" s="7">
        <v>21</v>
      </c>
      <c r="I106" s="7">
        <v>12</v>
      </c>
      <c r="J106" s="7">
        <v>54</v>
      </c>
      <c r="K106" s="64" t="s">
        <v>164</v>
      </c>
      <c r="M106" s="61">
        <v>50</v>
      </c>
      <c r="N106" s="7">
        <v>123</v>
      </c>
      <c r="O106" s="7">
        <v>250</v>
      </c>
      <c r="P106" s="7">
        <v>423</v>
      </c>
      <c r="Q106" s="64" t="s">
        <v>164</v>
      </c>
      <c r="S106" s="61">
        <v>20</v>
      </c>
      <c r="T106" s="7">
        <v>0</v>
      </c>
      <c r="U106" s="7">
        <v>250</v>
      </c>
      <c r="V106" s="7">
        <v>135</v>
      </c>
      <c r="W106" s="64" t="s">
        <v>164</v>
      </c>
      <c r="Y106" s="61">
        <v>0</v>
      </c>
      <c r="Z106" s="7">
        <v>0</v>
      </c>
      <c r="AA106" s="7">
        <v>0</v>
      </c>
      <c r="AB106" s="7">
        <f t="shared" si="248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249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250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251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252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253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254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255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256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257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258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259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260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261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262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263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264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265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266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267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268"/>
        <v>0</v>
      </c>
      <c r="ES106" s="64">
        <v>0</v>
      </c>
      <c r="EU106" s="61">
        <v>0</v>
      </c>
      <c r="EV106" s="7">
        <v>0</v>
      </c>
      <c r="EW106" s="7">
        <v>0</v>
      </c>
      <c r="EX106" s="7">
        <f t="shared" si="269"/>
        <v>0</v>
      </c>
      <c r="EY106" s="64">
        <v>0</v>
      </c>
      <c r="FA106" s="61">
        <v>0</v>
      </c>
      <c r="FB106" s="7">
        <v>0</v>
      </c>
      <c r="FC106" s="7">
        <v>0</v>
      </c>
      <c r="FD106" s="7">
        <f t="shared" si="270"/>
        <v>0</v>
      </c>
      <c r="FE106" s="64">
        <v>0</v>
      </c>
      <c r="FG106" s="61">
        <v>0</v>
      </c>
      <c r="FH106" s="7">
        <v>0</v>
      </c>
      <c r="FI106" s="7">
        <v>0</v>
      </c>
      <c r="FJ106" s="7">
        <f t="shared" si="271"/>
        <v>0</v>
      </c>
      <c r="FK106" s="64">
        <v>0</v>
      </c>
      <c r="FM106" s="61">
        <v>0</v>
      </c>
      <c r="FN106" s="7">
        <v>0</v>
      </c>
      <c r="FO106" s="7">
        <v>0</v>
      </c>
      <c r="FP106" s="7">
        <f t="shared" si="272"/>
        <v>0</v>
      </c>
      <c r="FQ106" s="64">
        <v>0</v>
      </c>
      <c r="FS106" s="61">
        <v>0</v>
      </c>
      <c r="FT106" s="7">
        <v>0</v>
      </c>
      <c r="FU106" s="7">
        <v>0</v>
      </c>
      <c r="FV106" s="7">
        <f t="shared" si="273"/>
        <v>0</v>
      </c>
      <c r="FW106" s="64">
        <v>0</v>
      </c>
      <c r="FY106" s="61">
        <v>0</v>
      </c>
      <c r="FZ106" s="7">
        <v>0</v>
      </c>
      <c r="GA106" s="7">
        <v>0</v>
      </c>
      <c r="GB106" s="7">
        <f t="shared" si="274"/>
        <v>0</v>
      </c>
      <c r="GC106" s="64">
        <v>0</v>
      </c>
      <c r="GE106" s="61">
        <v>0</v>
      </c>
      <c r="GF106" s="7">
        <v>0</v>
      </c>
      <c r="GG106" s="7">
        <v>0</v>
      </c>
      <c r="GH106" s="7">
        <f t="shared" si="275"/>
        <v>0</v>
      </c>
      <c r="GI106" s="64">
        <v>0</v>
      </c>
      <c r="GK106" s="61">
        <v>0</v>
      </c>
      <c r="GL106" s="7">
        <v>0</v>
      </c>
      <c r="GM106" s="7">
        <v>0</v>
      </c>
      <c r="GN106" s="7">
        <f t="shared" si="276"/>
        <v>0</v>
      </c>
      <c r="GO106" s="64">
        <v>0</v>
      </c>
      <c r="GQ106" s="61">
        <v>0</v>
      </c>
      <c r="GR106" s="7">
        <v>0</v>
      </c>
      <c r="GS106" s="7">
        <v>0</v>
      </c>
      <c r="GT106" s="7">
        <f t="shared" si="277"/>
        <v>0</v>
      </c>
      <c r="GU106" s="64">
        <v>0</v>
      </c>
    </row>
    <row r="107" spans="1:203" x14ac:dyDescent="0.25">
      <c r="A107" s="9" t="s">
        <v>104</v>
      </c>
      <c r="B107" s="30" t="s">
        <v>70</v>
      </c>
      <c r="C107" s="31">
        <v>3000</v>
      </c>
      <c r="D107" s="53">
        <f t="shared" si="279"/>
        <v>612</v>
      </c>
      <c r="E107" s="56">
        <f t="shared" si="278"/>
        <v>0</v>
      </c>
      <c r="F107" s="54">
        <f t="shared" si="31"/>
        <v>2388</v>
      </c>
      <c r="G107" s="62">
        <v>21</v>
      </c>
      <c r="H107" s="49">
        <v>21</v>
      </c>
      <c r="I107" s="49">
        <v>12</v>
      </c>
      <c r="J107" s="49">
        <v>54</v>
      </c>
      <c r="K107" s="63" t="s">
        <v>164</v>
      </c>
      <c r="M107" s="62">
        <v>50</v>
      </c>
      <c r="N107" s="49">
        <v>123</v>
      </c>
      <c r="O107" s="49">
        <v>250</v>
      </c>
      <c r="P107" s="49">
        <v>423</v>
      </c>
      <c r="Q107" s="63" t="s">
        <v>164</v>
      </c>
      <c r="S107" s="62">
        <v>20</v>
      </c>
      <c r="T107" s="49">
        <v>0</v>
      </c>
      <c r="U107" s="49">
        <v>250</v>
      </c>
      <c r="V107" s="49">
        <v>135</v>
      </c>
      <c r="W107" s="63" t="s">
        <v>164</v>
      </c>
      <c r="Y107" s="62">
        <v>0</v>
      </c>
      <c r="Z107" s="49">
        <v>0</v>
      </c>
      <c r="AA107" s="49">
        <v>0</v>
      </c>
      <c r="AB107" s="49">
        <f t="shared" si="248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249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250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251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252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253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254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255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256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257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258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259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260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261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262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263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264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265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266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267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268"/>
        <v>0</v>
      </c>
      <c r="ES107" s="63">
        <v>0</v>
      </c>
      <c r="EU107" s="62">
        <v>0</v>
      </c>
      <c r="EV107" s="49">
        <v>0</v>
      </c>
      <c r="EW107" s="49">
        <v>0</v>
      </c>
      <c r="EX107" s="49">
        <f t="shared" si="269"/>
        <v>0</v>
      </c>
      <c r="EY107" s="63">
        <v>0</v>
      </c>
      <c r="FA107" s="62">
        <v>0</v>
      </c>
      <c r="FB107" s="49">
        <v>0</v>
      </c>
      <c r="FC107" s="49">
        <v>0</v>
      </c>
      <c r="FD107" s="49">
        <f t="shared" si="270"/>
        <v>0</v>
      </c>
      <c r="FE107" s="63">
        <v>0</v>
      </c>
      <c r="FG107" s="62">
        <v>0</v>
      </c>
      <c r="FH107" s="49">
        <v>0</v>
      </c>
      <c r="FI107" s="49">
        <v>0</v>
      </c>
      <c r="FJ107" s="49">
        <f t="shared" si="271"/>
        <v>0</v>
      </c>
      <c r="FK107" s="63">
        <v>0</v>
      </c>
      <c r="FM107" s="62">
        <v>0</v>
      </c>
      <c r="FN107" s="49">
        <v>0</v>
      </c>
      <c r="FO107" s="49">
        <v>0</v>
      </c>
      <c r="FP107" s="49">
        <f t="shared" si="272"/>
        <v>0</v>
      </c>
      <c r="FQ107" s="63">
        <v>0</v>
      </c>
      <c r="FS107" s="62">
        <v>0</v>
      </c>
      <c r="FT107" s="49">
        <v>0</v>
      </c>
      <c r="FU107" s="49">
        <v>0</v>
      </c>
      <c r="FV107" s="49">
        <f t="shared" si="273"/>
        <v>0</v>
      </c>
      <c r="FW107" s="63">
        <v>0</v>
      </c>
      <c r="FY107" s="62">
        <v>0</v>
      </c>
      <c r="FZ107" s="49">
        <v>0</v>
      </c>
      <c r="GA107" s="49">
        <v>0</v>
      </c>
      <c r="GB107" s="49">
        <f t="shared" si="274"/>
        <v>0</v>
      </c>
      <c r="GC107" s="63">
        <v>0</v>
      </c>
      <c r="GE107" s="62">
        <v>0</v>
      </c>
      <c r="GF107" s="49">
        <v>0</v>
      </c>
      <c r="GG107" s="49">
        <v>0</v>
      </c>
      <c r="GH107" s="49">
        <f t="shared" si="275"/>
        <v>0</v>
      </c>
      <c r="GI107" s="63">
        <v>0</v>
      </c>
      <c r="GK107" s="62">
        <v>0</v>
      </c>
      <c r="GL107" s="49">
        <v>0</v>
      </c>
      <c r="GM107" s="49">
        <v>0</v>
      </c>
      <c r="GN107" s="49">
        <f t="shared" si="276"/>
        <v>0</v>
      </c>
      <c r="GO107" s="63">
        <v>0</v>
      </c>
      <c r="GQ107" s="62">
        <v>0</v>
      </c>
      <c r="GR107" s="49">
        <v>0</v>
      </c>
      <c r="GS107" s="49">
        <v>0</v>
      </c>
      <c r="GT107" s="49">
        <f t="shared" si="277"/>
        <v>0</v>
      </c>
      <c r="GU107" s="63">
        <v>0</v>
      </c>
    </row>
    <row r="108" spans="1:203" x14ac:dyDescent="0.25">
      <c r="A108" s="11" t="s">
        <v>105</v>
      </c>
      <c r="B108" s="32" t="s">
        <v>70</v>
      </c>
      <c r="C108" s="33">
        <v>3000</v>
      </c>
      <c r="D108" s="53">
        <f t="shared" si="279"/>
        <v>612</v>
      </c>
      <c r="E108" s="56">
        <f t="shared" si="278"/>
        <v>0</v>
      </c>
      <c r="F108" s="53">
        <f t="shared" si="31"/>
        <v>2388</v>
      </c>
      <c r="G108" s="61">
        <v>21</v>
      </c>
      <c r="H108" s="7">
        <v>21</v>
      </c>
      <c r="I108" s="7">
        <v>12</v>
      </c>
      <c r="J108" s="7">
        <v>54</v>
      </c>
      <c r="K108" s="64" t="s">
        <v>164</v>
      </c>
      <c r="M108" s="61">
        <v>50</v>
      </c>
      <c r="N108" s="7">
        <v>123</v>
      </c>
      <c r="O108" s="7">
        <v>250</v>
      </c>
      <c r="P108" s="7">
        <v>423</v>
      </c>
      <c r="Q108" s="64" t="s">
        <v>164</v>
      </c>
      <c r="S108" s="61">
        <v>20</v>
      </c>
      <c r="T108" s="7">
        <v>0</v>
      </c>
      <c r="U108" s="7">
        <v>250</v>
      </c>
      <c r="V108" s="7">
        <v>135</v>
      </c>
      <c r="W108" s="64" t="s">
        <v>164</v>
      </c>
      <c r="Y108" s="61">
        <v>0</v>
      </c>
      <c r="Z108" s="7">
        <v>0</v>
      </c>
      <c r="AA108" s="7">
        <v>0</v>
      </c>
      <c r="AB108" s="7">
        <f t="shared" si="248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249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250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251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252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253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254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255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256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257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258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259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260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261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262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263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264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265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266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267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268"/>
        <v>0</v>
      </c>
      <c r="ES108" s="64">
        <v>0</v>
      </c>
      <c r="EU108" s="61">
        <v>0</v>
      </c>
      <c r="EV108" s="7">
        <v>0</v>
      </c>
      <c r="EW108" s="7">
        <v>0</v>
      </c>
      <c r="EX108" s="7">
        <f t="shared" si="269"/>
        <v>0</v>
      </c>
      <c r="EY108" s="64">
        <v>0</v>
      </c>
      <c r="FA108" s="61">
        <v>0</v>
      </c>
      <c r="FB108" s="7">
        <v>0</v>
      </c>
      <c r="FC108" s="7">
        <v>0</v>
      </c>
      <c r="FD108" s="7">
        <f t="shared" si="270"/>
        <v>0</v>
      </c>
      <c r="FE108" s="64">
        <v>0</v>
      </c>
      <c r="FG108" s="61">
        <v>0</v>
      </c>
      <c r="FH108" s="7">
        <v>0</v>
      </c>
      <c r="FI108" s="7">
        <v>0</v>
      </c>
      <c r="FJ108" s="7">
        <f t="shared" si="271"/>
        <v>0</v>
      </c>
      <c r="FK108" s="64">
        <v>0</v>
      </c>
      <c r="FM108" s="61">
        <v>0</v>
      </c>
      <c r="FN108" s="7">
        <v>0</v>
      </c>
      <c r="FO108" s="7">
        <v>0</v>
      </c>
      <c r="FP108" s="7">
        <f t="shared" si="272"/>
        <v>0</v>
      </c>
      <c r="FQ108" s="64">
        <v>0</v>
      </c>
      <c r="FS108" s="61">
        <v>0</v>
      </c>
      <c r="FT108" s="7">
        <v>0</v>
      </c>
      <c r="FU108" s="7">
        <v>0</v>
      </c>
      <c r="FV108" s="7">
        <f t="shared" si="273"/>
        <v>0</v>
      </c>
      <c r="FW108" s="64">
        <v>0</v>
      </c>
      <c r="FY108" s="61">
        <v>0</v>
      </c>
      <c r="FZ108" s="7">
        <v>0</v>
      </c>
      <c r="GA108" s="7">
        <v>0</v>
      </c>
      <c r="GB108" s="7">
        <f t="shared" si="274"/>
        <v>0</v>
      </c>
      <c r="GC108" s="64">
        <v>0</v>
      </c>
      <c r="GE108" s="61">
        <v>0</v>
      </c>
      <c r="GF108" s="7">
        <v>0</v>
      </c>
      <c r="GG108" s="7">
        <v>0</v>
      </c>
      <c r="GH108" s="7">
        <f t="shared" si="275"/>
        <v>0</v>
      </c>
      <c r="GI108" s="64">
        <v>0</v>
      </c>
      <c r="GK108" s="61">
        <v>0</v>
      </c>
      <c r="GL108" s="7">
        <v>0</v>
      </c>
      <c r="GM108" s="7">
        <v>0</v>
      </c>
      <c r="GN108" s="7">
        <f t="shared" si="276"/>
        <v>0</v>
      </c>
      <c r="GO108" s="64">
        <v>0</v>
      </c>
      <c r="GQ108" s="61">
        <v>0</v>
      </c>
      <c r="GR108" s="7">
        <v>0</v>
      </c>
      <c r="GS108" s="7">
        <v>0</v>
      </c>
      <c r="GT108" s="7">
        <f t="shared" si="277"/>
        <v>0</v>
      </c>
      <c r="GU108" s="64">
        <v>0</v>
      </c>
    </row>
    <row r="109" spans="1:203" x14ac:dyDescent="0.25">
      <c r="A109" s="9" t="s">
        <v>106</v>
      </c>
      <c r="B109" s="30" t="s">
        <v>70</v>
      </c>
      <c r="C109" s="31">
        <v>3000</v>
      </c>
      <c r="D109" s="53">
        <f t="shared" si="279"/>
        <v>612</v>
      </c>
      <c r="E109" s="56">
        <f t="shared" si="278"/>
        <v>0</v>
      </c>
      <c r="F109" s="54">
        <f t="shared" si="31"/>
        <v>2388</v>
      </c>
      <c r="G109" s="62">
        <v>21</v>
      </c>
      <c r="H109" s="49">
        <v>21</v>
      </c>
      <c r="I109" s="49">
        <v>12</v>
      </c>
      <c r="J109" s="49">
        <v>54</v>
      </c>
      <c r="K109" s="63" t="s">
        <v>164</v>
      </c>
      <c r="M109" s="62">
        <v>50</v>
      </c>
      <c r="N109" s="49">
        <v>123</v>
      </c>
      <c r="O109" s="49">
        <v>250</v>
      </c>
      <c r="P109" s="49">
        <v>423</v>
      </c>
      <c r="Q109" s="63" t="s">
        <v>164</v>
      </c>
      <c r="S109" s="62">
        <v>20</v>
      </c>
      <c r="T109" s="49">
        <v>0</v>
      </c>
      <c r="U109" s="49">
        <v>250</v>
      </c>
      <c r="V109" s="49">
        <v>135</v>
      </c>
      <c r="W109" s="63" t="s">
        <v>164</v>
      </c>
      <c r="Y109" s="62">
        <v>0</v>
      </c>
      <c r="Z109" s="49">
        <v>0</v>
      </c>
      <c r="AA109" s="49">
        <v>0</v>
      </c>
      <c r="AB109" s="49">
        <f t="shared" si="248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249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250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251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252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253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254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255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256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257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258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259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260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261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262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263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264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265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266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267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268"/>
        <v>0</v>
      </c>
      <c r="ES109" s="63">
        <v>0</v>
      </c>
      <c r="EU109" s="62">
        <v>0</v>
      </c>
      <c r="EV109" s="49">
        <v>0</v>
      </c>
      <c r="EW109" s="49">
        <v>0</v>
      </c>
      <c r="EX109" s="49">
        <f t="shared" si="269"/>
        <v>0</v>
      </c>
      <c r="EY109" s="63">
        <v>0</v>
      </c>
      <c r="FA109" s="62">
        <v>0</v>
      </c>
      <c r="FB109" s="49">
        <v>0</v>
      </c>
      <c r="FC109" s="49">
        <v>0</v>
      </c>
      <c r="FD109" s="49">
        <f t="shared" si="270"/>
        <v>0</v>
      </c>
      <c r="FE109" s="63">
        <v>0</v>
      </c>
      <c r="FG109" s="62">
        <v>0</v>
      </c>
      <c r="FH109" s="49">
        <v>0</v>
      </c>
      <c r="FI109" s="49">
        <v>0</v>
      </c>
      <c r="FJ109" s="49">
        <f t="shared" si="271"/>
        <v>0</v>
      </c>
      <c r="FK109" s="63">
        <v>0</v>
      </c>
      <c r="FM109" s="62">
        <v>0</v>
      </c>
      <c r="FN109" s="49">
        <v>0</v>
      </c>
      <c r="FO109" s="49">
        <v>0</v>
      </c>
      <c r="FP109" s="49">
        <f t="shared" si="272"/>
        <v>0</v>
      </c>
      <c r="FQ109" s="63">
        <v>0</v>
      </c>
      <c r="FS109" s="62">
        <v>0</v>
      </c>
      <c r="FT109" s="49">
        <v>0</v>
      </c>
      <c r="FU109" s="49">
        <v>0</v>
      </c>
      <c r="FV109" s="49">
        <f t="shared" si="273"/>
        <v>0</v>
      </c>
      <c r="FW109" s="63">
        <v>0</v>
      </c>
      <c r="FY109" s="62">
        <v>0</v>
      </c>
      <c r="FZ109" s="49">
        <v>0</v>
      </c>
      <c r="GA109" s="49">
        <v>0</v>
      </c>
      <c r="GB109" s="49">
        <f t="shared" si="274"/>
        <v>0</v>
      </c>
      <c r="GC109" s="63">
        <v>0</v>
      </c>
      <c r="GE109" s="62">
        <v>0</v>
      </c>
      <c r="GF109" s="49">
        <v>0</v>
      </c>
      <c r="GG109" s="49">
        <v>0</v>
      </c>
      <c r="GH109" s="49">
        <f t="shared" si="275"/>
        <v>0</v>
      </c>
      <c r="GI109" s="63">
        <v>0</v>
      </c>
      <c r="GK109" s="62">
        <v>0</v>
      </c>
      <c r="GL109" s="49">
        <v>0</v>
      </c>
      <c r="GM109" s="49">
        <v>0</v>
      </c>
      <c r="GN109" s="49">
        <f t="shared" si="276"/>
        <v>0</v>
      </c>
      <c r="GO109" s="63">
        <v>0</v>
      </c>
      <c r="GQ109" s="62">
        <v>0</v>
      </c>
      <c r="GR109" s="49">
        <v>0</v>
      </c>
      <c r="GS109" s="49">
        <v>0</v>
      </c>
      <c r="GT109" s="49">
        <f t="shared" si="277"/>
        <v>0</v>
      </c>
      <c r="GU109" s="63">
        <v>0</v>
      </c>
    </row>
    <row r="110" spans="1:203" x14ac:dyDescent="0.25">
      <c r="A110" s="11" t="s">
        <v>107</v>
      </c>
      <c r="B110" s="32" t="s">
        <v>70</v>
      </c>
      <c r="C110" s="33">
        <v>3000</v>
      </c>
      <c r="D110" s="53">
        <f t="shared" si="279"/>
        <v>612</v>
      </c>
      <c r="E110" s="56">
        <f t="shared" si="278"/>
        <v>0</v>
      </c>
      <c r="F110" s="53">
        <f t="shared" si="31"/>
        <v>2388</v>
      </c>
      <c r="G110" s="61">
        <v>21</v>
      </c>
      <c r="H110" s="7">
        <v>21</v>
      </c>
      <c r="I110" s="7">
        <v>12</v>
      </c>
      <c r="J110" s="7">
        <v>54</v>
      </c>
      <c r="K110" s="64" t="s">
        <v>164</v>
      </c>
      <c r="M110" s="61">
        <v>50</v>
      </c>
      <c r="N110" s="7">
        <v>123</v>
      </c>
      <c r="O110" s="7">
        <v>250</v>
      </c>
      <c r="P110" s="7">
        <v>423</v>
      </c>
      <c r="Q110" s="64" t="s">
        <v>164</v>
      </c>
      <c r="S110" s="61">
        <v>20</v>
      </c>
      <c r="T110" s="7">
        <v>0</v>
      </c>
      <c r="U110" s="7">
        <v>250</v>
      </c>
      <c r="V110" s="7">
        <v>135</v>
      </c>
      <c r="W110" s="64" t="s">
        <v>164</v>
      </c>
      <c r="Y110" s="61">
        <v>0</v>
      </c>
      <c r="Z110" s="7">
        <v>0</v>
      </c>
      <c r="AA110" s="7">
        <v>0</v>
      </c>
      <c r="AB110" s="7">
        <f t="shared" si="248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249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250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251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252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253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254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255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256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257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258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259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260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261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262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263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264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265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266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267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268"/>
        <v>0</v>
      </c>
      <c r="ES110" s="64">
        <v>0</v>
      </c>
      <c r="EU110" s="61">
        <v>0</v>
      </c>
      <c r="EV110" s="7">
        <v>0</v>
      </c>
      <c r="EW110" s="7">
        <v>0</v>
      </c>
      <c r="EX110" s="7">
        <f t="shared" si="269"/>
        <v>0</v>
      </c>
      <c r="EY110" s="64">
        <v>0</v>
      </c>
      <c r="FA110" s="61">
        <v>0</v>
      </c>
      <c r="FB110" s="7">
        <v>0</v>
      </c>
      <c r="FC110" s="7">
        <v>0</v>
      </c>
      <c r="FD110" s="7">
        <f t="shared" si="270"/>
        <v>0</v>
      </c>
      <c r="FE110" s="64">
        <v>0</v>
      </c>
      <c r="FG110" s="61">
        <v>0</v>
      </c>
      <c r="FH110" s="7">
        <v>0</v>
      </c>
      <c r="FI110" s="7">
        <v>0</v>
      </c>
      <c r="FJ110" s="7">
        <f t="shared" si="271"/>
        <v>0</v>
      </c>
      <c r="FK110" s="64">
        <v>0</v>
      </c>
      <c r="FM110" s="61">
        <v>0</v>
      </c>
      <c r="FN110" s="7">
        <v>0</v>
      </c>
      <c r="FO110" s="7">
        <v>0</v>
      </c>
      <c r="FP110" s="7">
        <f t="shared" si="272"/>
        <v>0</v>
      </c>
      <c r="FQ110" s="64">
        <v>0</v>
      </c>
      <c r="FS110" s="61">
        <v>0</v>
      </c>
      <c r="FT110" s="7">
        <v>0</v>
      </c>
      <c r="FU110" s="7">
        <v>0</v>
      </c>
      <c r="FV110" s="7">
        <f t="shared" si="273"/>
        <v>0</v>
      </c>
      <c r="FW110" s="64">
        <v>0</v>
      </c>
      <c r="FY110" s="61">
        <v>0</v>
      </c>
      <c r="FZ110" s="7">
        <v>0</v>
      </c>
      <c r="GA110" s="7">
        <v>0</v>
      </c>
      <c r="GB110" s="7">
        <f t="shared" si="274"/>
        <v>0</v>
      </c>
      <c r="GC110" s="64">
        <v>0</v>
      </c>
      <c r="GE110" s="61">
        <v>0</v>
      </c>
      <c r="GF110" s="7">
        <v>0</v>
      </c>
      <c r="GG110" s="7">
        <v>0</v>
      </c>
      <c r="GH110" s="7">
        <f t="shared" si="275"/>
        <v>0</v>
      </c>
      <c r="GI110" s="64">
        <v>0</v>
      </c>
      <c r="GK110" s="61">
        <v>0</v>
      </c>
      <c r="GL110" s="7">
        <v>0</v>
      </c>
      <c r="GM110" s="7">
        <v>0</v>
      </c>
      <c r="GN110" s="7">
        <f t="shared" si="276"/>
        <v>0</v>
      </c>
      <c r="GO110" s="64">
        <v>0</v>
      </c>
      <c r="GQ110" s="61">
        <v>0</v>
      </c>
      <c r="GR110" s="7">
        <v>0</v>
      </c>
      <c r="GS110" s="7">
        <v>0</v>
      </c>
      <c r="GT110" s="7">
        <f t="shared" si="277"/>
        <v>0</v>
      </c>
      <c r="GU110" s="64">
        <v>0</v>
      </c>
    </row>
    <row r="111" spans="1:203" ht="15.75" thickBot="1" x14ac:dyDescent="0.3">
      <c r="A111" s="9" t="s">
        <v>108</v>
      </c>
      <c r="B111" s="34" t="s">
        <v>70</v>
      </c>
      <c r="C111" s="35">
        <v>3000</v>
      </c>
      <c r="D111" s="53">
        <f t="shared" si="279"/>
        <v>612</v>
      </c>
      <c r="E111" s="56">
        <f t="shared" si="278"/>
        <v>0</v>
      </c>
      <c r="F111" s="54">
        <f t="shared" si="31"/>
        <v>2388</v>
      </c>
      <c r="G111" s="62">
        <v>21</v>
      </c>
      <c r="H111" s="49">
        <v>21</v>
      </c>
      <c r="I111" s="49">
        <v>12</v>
      </c>
      <c r="J111" s="49">
        <v>54</v>
      </c>
      <c r="K111" s="63" t="s">
        <v>164</v>
      </c>
      <c r="M111" s="62">
        <v>50</v>
      </c>
      <c r="N111" s="49">
        <v>123</v>
      </c>
      <c r="O111" s="49">
        <v>250</v>
      </c>
      <c r="P111" s="49">
        <v>423</v>
      </c>
      <c r="Q111" s="63" t="s">
        <v>164</v>
      </c>
      <c r="S111" s="62">
        <v>20</v>
      </c>
      <c r="T111" s="49">
        <v>0</v>
      </c>
      <c r="U111" s="49">
        <v>250</v>
      </c>
      <c r="V111" s="49">
        <v>135</v>
      </c>
      <c r="W111" s="63" t="s">
        <v>164</v>
      </c>
      <c r="Y111" s="62">
        <v>0</v>
      </c>
      <c r="Z111" s="49">
        <v>0</v>
      </c>
      <c r="AA111" s="49">
        <v>0</v>
      </c>
      <c r="AB111" s="49">
        <f t="shared" si="248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249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250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251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252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253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254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255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256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257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258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259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260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261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262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263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264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265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266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267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268"/>
        <v>0</v>
      </c>
      <c r="ES111" s="63">
        <v>0</v>
      </c>
      <c r="EU111" s="62">
        <v>0</v>
      </c>
      <c r="EV111" s="49">
        <v>0</v>
      </c>
      <c r="EW111" s="49">
        <v>0</v>
      </c>
      <c r="EX111" s="49">
        <f t="shared" si="269"/>
        <v>0</v>
      </c>
      <c r="EY111" s="63">
        <v>0</v>
      </c>
      <c r="FA111" s="62">
        <v>0</v>
      </c>
      <c r="FB111" s="49">
        <v>0</v>
      </c>
      <c r="FC111" s="49">
        <v>0</v>
      </c>
      <c r="FD111" s="49">
        <f t="shared" si="270"/>
        <v>0</v>
      </c>
      <c r="FE111" s="63">
        <v>0</v>
      </c>
      <c r="FG111" s="62">
        <v>0</v>
      </c>
      <c r="FH111" s="49">
        <v>0</v>
      </c>
      <c r="FI111" s="49">
        <v>0</v>
      </c>
      <c r="FJ111" s="49">
        <f t="shared" si="271"/>
        <v>0</v>
      </c>
      <c r="FK111" s="63">
        <v>0</v>
      </c>
      <c r="FM111" s="62">
        <v>0</v>
      </c>
      <c r="FN111" s="49">
        <v>0</v>
      </c>
      <c r="FO111" s="49">
        <v>0</v>
      </c>
      <c r="FP111" s="49">
        <f t="shared" si="272"/>
        <v>0</v>
      </c>
      <c r="FQ111" s="63">
        <v>0</v>
      </c>
      <c r="FS111" s="62">
        <v>0</v>
      </c>
      <c r="FT111" s="49">
        <v>0</v>
      </c>
      <c r="FU111" s="49">
        <v>0</v>
      </c>
      <c r="FV111" s="49">
        <f t="shared" si="273"/>
        <v>0</v>
      </c>
      <c r="FW111" s="63">
        <v>0</v>
      </c>
      <c r="FY111" s="62">
        <v>0</v>
      </c>
      <c r="FZ111" s="49">
        <v>0</v>
      </c>
      <c r="GA111" s="49">
        <v>0</v>
      </c>
      <c r="GB111" s="49">
        <f t="shared" si="274"/>
        <v>0</v>
      </c>
      <c r="GC111" s="63">
        <v>0</v>
      </c>
      <c r="GE111" s="62">
        <v>0</v>
      </c>
      <c r="GF111" s="49">
        <v>0</v>
      </c>
      <c r="GG111" s="49">
        <v>0</v>
      </c>
      <c r="GH111" s="49">
        <f t="shared" si="275"/>
        <v>0</v>
      </c>
      <c r="GI111" s="63">
        <v>0</v>
      </c>
      <c r="GK111" s="62">
        <v>0</v>
      </c>
      <c r="GL111" s="49">
        <v>0</v>
      </c>
      <c r="GM111" s="49">
        <v>0</v>
      </c>
      <c r="GN111" s="49">
        <f t="shared" si="276"/>
        <v>0</v>
      </c>
      <c r="GO111" s="63">
        <v>0</v>
      </c>
      <c r="GQ111" s="62">
        <v>0</v>
      </c>
      <c r="GR111" s="49">
        <v>0</v>
      </c>
      <c r="GS111" s="49">
        <v>0</v>
      </c>
      <c r="GT111" s="49">
        <f t="shared" si="277"/>
        <v>0</v>
      </c>
      <c r="GU111" s="63">
        <v>0</v>
      </c>
    </row>
    <row r="112" spans="1:203" ht="16.5" thickBot="1" x14ac:dyDescent="0.3">
      <c r="A112" s="79" t="s">
        <v>109</v>
      </c>
      <c r="B112" s="80"/>
      <c r="C112" s="80"/>
      <c r="D112" s="88"/>
      <c r="E112" s="89"/>
      <c r="F112" s="60"/>
      <c r="G112" s="67"/>
      <c r="H112" s="68"/>
      <c r="I112" s="68"/>
      <c r="J112" s="68"/>
      <c r="K112" s="69"/>
      <c r="M112" s="67"/>
      <c r="N112" s="68"/>
      <c r="O112" s="68"/>
      <c r="P112" s="68"/>
      <c r="Q112" s="69"/>
      <c r="S112" s="67"/>
      <c r="T112" s="68"/>
      <c r="U112" s="68"/>
      <c r="V112" s="68"/>
      <c r="W112" s="69"/>
      <c r="Y112" s="67"/>
      <c r="Z112" s="68"/>
      <c r="AA112" s="68"/>
      <c r="AB112" s="68"/>
      <c r="AC112" s="69"/>
      <c r="AE112" s="67"/>
      <c r="AF112" s="68"/>
      <c r="AG112" s="68"/>
      <c r="AH112" s="68"/>
      <c r="AI112" s="69"/>
      <c r="AK112" s="67"/>
      <c r="AL112" s="68"/>
      <c r="AM112" s="68"/>
      <c r="AN112" s="68"/>
      <c r="AO112" s="69"/>
      <c r="AQ112" s="67"/>
      <c r="AR112" s="68"/>
      <c r="AS112" s="68"/>
      <c r="AT112" s="68"/>
      <c r="AU112" s="69"/>
      <c r="AW112" s="67"/>
      <c r="AX112" s="68"/>
      <c r="AY112" s="68"/>
      <c r="AZ112" s="68"/>
      <c r="BA112" s="69"/>
      <c r="BC112" s="67"/>
      <c r="BD112" s="68"/>
      <c r="BE112" s="68"/>
      <c r="BF112" s="68"/>
      <c r="BG112" s="69"/>
      <c r="BI112" s="67"/>
      <c r="BJ112" s="68"/>
      <c r="BK112" s="68"/>
      <c r="BL112" s="68"/>
      <c r="BM112" s="69"/>
      <c r="BO112" s="67"/>
      <c r="BP112" s="68"/>
      <c r="BQ112" s="68"/>
      <c r="BR112" s="68"/>
      <c r="BS112" s="69"/>
      <c r="BU112" s="67"/>
      <c r="BV112" s="68"/>
      <c r="BW112" s="68"/>
      <c r="BX112" s="68"/>
      <c r="BY112" s="69"/>
      <c r="CA112" s="67"/>
      <c r="CB112" s="68"/>
      <c r="CC112" s="68"/>
      <c r="CD112" s="68"/>
      <c r="CE112" s="69"/>
      <c r="CG112" s="67"/>
      <c r="CH112" s="68"/>
      <c r="CI112" s="68"/>
      <c r="CJ112" s="68"/>
      <c r="CK112" s="69"/>
      <c r="CM112" s="67"/>
      <c r="CN112" s="68"/>
      <c r="CO112" s="68"/>
      <c r="CP112" s="68"/>
      <c r="CQ112" s="69"/>
      <c r="CS112" s="67"/>
      <c r="CT112" s="68"/>
      <c r="CU112" s="68"/>
      <c r="CV112" s="68"/>
      <c r="CW112" s="69"/>
      <c r="CY112" s="67"/>
      <c r="CZ112" s="68"/>
      <c r="DA112" s="68"/>
      <c r="DB112" s="68"/>
      <c r="DC112" s="69"/>
      <c r="DE112" s="67"/>
      <c r="DF112" s="68"/>
      <c r="DG112" s="68"/>
      <c r="DH112" s="68"/>
      <c r="DI112" s="69"/>
      <c r="DK112" s="67"/>
      <c r="DL112" s="68"/>
      <c r="DM112" s="68"/>
      <c r="DN112" s="68"/>
      <c r="DO112" s="69"/>
      <c r="DQ112" s="67"/>
      <c r="DR112" s="68"/>
      <c r="DS112" s="68"/>
      <c r="DT112" s="68"/>
      <c r="DU112" s="69"/>
      <c r="DW112" s="67"/>
      <c r="DX112" s="68"/>
      <c r="DY112" s="68"/>
      <c r="DZ112" s="68"/>
      <c r="EA112" s="69"/>
      <c r="EC112" s="67"/>
      <c r="ED112" s="68"/>
      <c r="EE112" s="68"/>
      <c r="EF112" s="68"/>
      <c r="EG112" s="69"/>
      <c r="EI112" s="67"/>
      <c r="EJ112" s="68"/>
      <c r="EK112" s="68"/>
      <c r="EL112" s="68"/>
      <c r="EM112" s="69"/>
      <c r="EO112" s="67"/>
      <c r="EP112" s="68"/>
      <c r="EQ112" s="68"/>
      <c r="ER112" s="68"/>
      <c r="ES112" s="69"/>
      <c r="EU112" s="67"/>
      <c r="EV112" s="68"/>
      <c r="EW112" s="68"/>
      <c r="EX112" s="68"/>
      <c r="EY112" s="69"/>
      <c r="FA112" s="67"/>
      <c r="FB112" s="68"/>
      <c r="FC112" s="68"/>
      <c r="FD112" s="68"/>
      <c r="FE112" s="69"/>
      <c r="FG112" s="67"/>
      <c r="FH112" s="68"/>
      <c r="FI112" s="68"/>
      <c r="FJ112" s="68"/>
      <c r="FK112" s="69"/>
      <c r="FM112" s="67"/>
      <c r="FN112" s="68"/>
      <c r="FO112" s="68"/>
      <c r="FP112" s="68"/>
      <c r="FQ112" s="69"/>
      <c r="FS112" s="67"/>
      <c r="FT112" s="68"/>
      <c r="FU112" s="68"/>
      <c r="FV112" s="68"/>
      <c r="FW112" s="69"/>
      <c r="FY112" s="67"/>
      <c r="FZ112" s="68"/>
      <c r="GA112" s="68"/>
      <c r="GB112" s="68"/>
      <c r="GC112" s="69"/>
      <c r="GE112" s="67"/>
      <c r="GF112" s="68"/>
      <c r="GG112" s="68"/>
      <c r="GH112" s="68"/>
      <c r="GI112" s="69"/>
      <c r="GK112" s="67"/>
      <c r="GL112" s="68"/>
      <c r="GM112" s="68"/>
      <c r="GN112" s="68"/>
      <c r="GO112" s="69"/>
      <c r="GQ112" s="67"/>
      <c r="GR112" s="68"/>
      <c r="GS112" s="68"/>
      <c r="GT112" s="68"/>
      <c r="GU112" s="69"/>
    </row>
    <row r="113" spans="1:203" x14ac:dyDescent="0.25">
      <c r="A113" s="49" t="s">
        <v>110</v>
      </c>
      <c r="B113" s="22">
        <v>1000</v>
      </c>
      <c r="C113" s="10">
        <v>2000</v>
      </c>
      <c r="D113" s="53">
        <f t="shared" si="279"/>
        <v>612</v>
      </c>
      <c r="E113" s="56">
        <f>COUNTIF(G113:ABF113,"Yes")</f>
        <v>0</v>
      </c>
      <c r="F113" s="54">
        <f t="shared" si="31"/>
        <v>1388</v>
      </c>
      <c r="G113" s="62">
        <v>21</v>
      </c>
      <c r="H113" s="49">
        <v>21</v>
      </c>
      <c r="I113" s="49">
        <v>12</v>
      </c>
      <c r="J113" s="49">
        <v>54</v>
      </c>
      <c r="K113" s="63" t="s">
        <v>164</v>
      </c>
      <c r="M113" s="62">
        <v>50</v>
      </c>
      <c r="N113" s="49">
        <v>123</v>
      </c>
      <c r="O113" s="49">
        <v>250</v>
      </c>
      <c r="P113" s="49">
        <v>423</v>
      </c>
      <c r="Q113" s="63" t="s">
        <v>164</v>
      </c>
      <c r="S113" s="62">
        <v>20</v>
      </c>
      <c r="T113" s="49">
        <v>0</v>
      </c>
      <c r="U113" s="49">
        <v>250</v>
      </c>
      <c r="V113" s="49">
        <v>135</v>
      </c>
      <c r="W113" s="63" t="s">
        <v>164</v>
      </c>
      <c r="Y113" s="62">
        <v>0</v>
      </c>
      <c r="Z113" s="49">
        <v>0</v>
      </c>
      <c r="AA113" s="49">
        <v>0</v>
      </c>
      <c r="AB113" s="49">
        <f t="shared" ref="AB113:AB120" si="280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281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282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283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284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285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286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287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288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289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290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291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292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293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294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295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296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297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298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299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300">SUM(EO113:EQ113)</f>
        <v>0</v>
      </c>
      <c r="ES113" s="63">
        <v>0</v>
      </c>
      <c r="EU113" s="62">
        <v>0</v>
      </c>
      <c r="EV113" s="49">
        <v>0</v>
      </c>
      <c r="EW113" s="49">
        <v>0</v>
      </c>
      <c r="EX113" s="49">
        <f t="shared" ref="EX113:EX120" si="301">SUM(EU113:EW113)</f>
        <v>0</v>
      </c>
      <c r="EY113" s="63">
        <v>0</v>
      </c>
      <c r="FA113" s="62">
        <v>0</v>
      </c>
      <c r="FB113" s="49">
        <v>0</v>
      </c>
      <c r="FC113" s="49">
        <v>0</v>
      </c>
      <c r="FD113" s="49">
        <f t="shared" ref="FD113:FD120" si="302">SUM(FA113:FC113)</f>
        <v>0</v>
      </c>
      <c r="FE113" s="63">
        <v>0</v>
      </c>
      <c r="FG113" s="62">
        <v>0</v>
      </c>
      <c r="FH113" s="49">
        <v>0</v>
      </c>
      <c r="FI113" s="49">
        <v>0</v>
      </c>
      <c r="FJ113" s="49">
        <f t="shared" ref="FJ113:FJ120" si="303">SUM(FG113:FI113)</f>
        <v>0</v>
      </c>
      <c r="FK113" s="63">
        <v>0</v>
      </c>
      <c r="FM113" s="62">
        <v>0</v>
      </c>
      <c r="FN113" s="49">
        <v>0</v>
      </c>
      <c r="FO113" s="49">
        <v>0</v>
      </c>
      <c r="FP113" s="49">
        <f t="shared" ref="FP113:FP120" si="304">SUM(FM113:FO113)</f>
        <v>0</v>
      </c>
      <c r="FQ113" s="63">
        <v>0</v>
      </c>
      <c r="FS113" s="62">
        <v>0</v>
      </c>
      <c r="FT113" s="49">
        <v>0</v>
      </c>
      <c r="FU113" s="49">
        <v>0</v>
      </c>
      <c r="FV113" s="49">
        <f t="shared" ref="FV113:FV120" si="305">SUM(FS113:FU113)</f>
        <v>0</v>
      </c>
      <c r="FW113" s="63">
        <v>0</v>
      </c>
      <c r="FY113" s="62">
        <v>0</v>
      </c>
      <c r="FZ113" s="49">
        <v>0</v>
      </c>
      <c r="GA113" s="49">
        <v>0</v>
      </c>
      <c r="GB113" s="49">
        <f t="shared" ref="GB113:GB120" si="306">SUM(FY113:GA113)</f>
        <v>0</v>
      </c>
      <c r="GC113" s="63">
        <v>0</v>
      </c>
      <c r="GE113" s="62">
        <v>0</v>
      </c>
      <c r="GF113" s="49">
        <v>0</v>
      </c>
      <c r="GG113" s="49">
        <v>0</v>
      </c>
      <c r="GH113" s="49">
        <f t="shared" ref="GH113:GH120" si="307">SUM(GE113:GG113)</f>
        <v>0</v>
      </c>
      <c r="GI113" s="63">
        <v>0</v>
      </c>
      <c r="GK113" s="62">
        <v>0</v>
      </c>
      <c r="GL113" s="49">
        <v>0</v>
      </c>
      <c r="GM113" s="49">
        <v>0</v>
      </c>
      <c r="GN113" s="49">
        <f t="shared" ref="GN113:GN120" si="308">SUM(GK113:GM113)</f>
        <v>0</v>
      </c>
      <c r="GO113" s="63">
        <v>0</v>
      </c>
      <c r="GQ113" s="62">
        <v>0</v>
      </c>
      <c r="GR113" s="49">
        <v>0</v>
      </c>
      <c r="GS113" s="49">
        <v>0</v>
      </c>
      <c r="GT113" s="49">
        <f t="shared" ref="GT113:GT120" si="309">SUM(GQ113:GS113)</f>
        <v>0</v>
      </c>
      <c r="GU113" s="63">
        <v>0</v>
      </c>
    </row>
    <row r="114" spans="1:203" x14ac:dyDescent="0.25">
      <c r="A114" s="7" t="s">
        <v>111</v>
      </c>
      <c r="B114" s="21">
        <v>1000</v>
      </c>
      <c r="C114" s="8">
        <v>2000</v>
      </c>
      <c r="D114" s="53">
        <f t="shared" si="279"/>
        <v>612</v>
      </c>
      <c r="E114" s="56">
        <f t="shared" ref="E114:E119" si="310">COUNTIF(G114:ABF114,"Yes")</f>
        <v>0</v>
      </c>
      <c r="F114" s="53">
        <f t="shared" si="31"/>
        <v>1388</v>
      </c>
      <c r="G114" s="61">
        <v>21</v>
      </c>
      <c r="H114" s="7">
        <v>21</v>
      </c>
      <c r="I114" s="7">
        <v>12</v>
      </c>
      <c r="J114" s="7">
        <v>54</v>
      </c>
      <c r="K114" s="64" t="s">
        <v>164</v>
      </c>
      <c r="M114" s="61">
        <v>50</v>
      </c>
      <c r="N114" s="7">
        <v>123</v>
      </c>
      <c r="O114" s="7">
        <v>250</v>
      </c>
      <c r="P114" s="7">
        <v>423</v>
      </c>
      <c r="Q114" s="64" t="s">
        <v>164</v>
      </c>
      <c r="S114" s="61">
        <v>20</v>
      </c>
      <c r="T114" s="7">
        <v>0</v>
      </c>
      <c r="U114" s="7">
        <v>250</v>
      </c>
      <c r="V114" s="7">
        <v>135</v>
      </c>
      <c r="W114" s="64" t="s">
        <v>164</v>
      </c>
      <c r="Y114" s="61">
        <v>0</v>
      </c>
      <c r="Z114" s="7">
        <v>0</v>
      </c>
      <c r="AA114" s="7">
        <v>0</v>
      </c>
      <c r="AB114" s="7">
        <f t="shared" si="280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281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282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283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284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285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286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287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288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289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290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291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292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293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294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295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296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297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298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299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300"/>
        <v>0</v>
      </c>
      <c r="ES114" s="64">
        <v>0</v>
      </c>
      <c r="EU114" s="61">
        <v>0</v>
      </c>
      <c r="EV114" s="7">
        <v>0</v>
      </c>
      <c r="EW114" s="7">
        <v>0</v>
      </c>
      <c r="EX114" s="7">
        <f t="shared" si="301"/>
        <v>0</v>
      </c>
      <c r="EY114" s="64">
        <v>0</v>
      </c>
      <c r="FA114" s="61">
        <v>0</v>
      </c>
      <c r="FB114" s="7">
        <v>0</v>
      </c>
      <c r="FC114" s="7">
        <v>0</v>
      </c>
      <c r="FD114" s="7">
        <f t="shared" si="302"/>
        <v>0</v>
      </c>
      <c r="FE114" s="64">
        <v>0</v>
      </c>
      <c r="FG114" s="61">
        <v>0</v>
      </c>
      <c r="FH114" s="7">
        <v>0</v>
      </c>
      <c r="FI114" s="7">
        <v>0</v>
      </c>
      <c r="FJ114" s="7">
        <f t="shared" si="303"/>
        <v>0</v>
      </c>
      <c r="FK114" s="64">
        <v>0</v>
      </c>
      <c r="FM114" s="61">
        <v>0</v>
      </c>
      <c r="FN114" s="7">
        <v>0</v>
      </c>
      <c r="FO114" s="7">
        <v>0</v>
      </c>
      <c r="FP114" s="7">
        <f t="shared" si="304"/>
        <v>0</v>
      </c>
      <c r="FQ114" s="64">
        <v>0</v>
      </c>
      <c r="FS114" s="61">
        <v>0</v>
      </c>
      <c r="FT114" s="7">
        <v>0</v>
      </c>
      <c r="FU114" s="7">
        <v>0</v>
      </c>
      <c r="FV114" s="7">
        <f t="shared" si="305"/>
        <v>0</v>
      </c>
      <c r="FW114" s="64">
        <v>0</v>
      </c>
      <c r="FY114" s="61">
        <v>0</v>
      </c>
      <c r="FZ114" s="7">
        <v>0</v>
      </c>
      <c r="GA114" s="7">
        <v>0</v>
      </c>
      <c r="GB114" s="7">
        <f t="shared" si="306"/>
        <v>0</v>
      </c>
      <c r="GC114" s="64">
        <v>0</v>
      </c>
      <c r="GE114" s="61">
        <v>0</v>
      </c>
      <c r="GF114" s="7">
        <v>0</v>
      </c>
      <c r="GG114" s="7">
        <v>0</v>
      </c>
      <c r="GH114" s="7">
        <f t="shared" si="307"/>
        <v>0</v>
      </c>
      <c r="GI114" s="64">
        <v>0</v>
      </c>
      <c r="GK114" s="61">
        <v>0</v>
      </c>
      <c r="GL114" s="7">
        <v>0</v>
      </c>
      <c r="GM114" s="7">
        <v>0</v>
      </c>
      <c r="GN114" s="7">
        <f t="shared" si="308"/>
        <v>0</v>
      </c>
      <c r="GO114" s="64">
        <v>0</v>
      </c>
      <c r="GQ114" s="61">
        <v>0</v>
      </c>
      <c r="GR114" s="7">
        <v>0</v>
      </c>
      <c r="GS114" s="7">
        <v>0</v>
      </c>
      <c r="GT114" s="7">
        <f t="shared" si="309"/>
        <v>0</v>
      </c>
      <c r="GU114" s="64">
        <v>0</v>
      </c>
    </row>
    <row r="115" spans="1:203" x14ac:dyDescent="0.25">
      <c r="A115" s="49" t="s">
        <v>112</v>
      </c>
      <c r="B115" s="22">
        <v>1000</v>
      </c>
      <c r="C115" s="10">
        <v>2000</v>
      </c>
      <c r="D115" s="53">
        <f t="shared" si="279"/>
        <v>612</v>
      </c>
      <c r="E115" s="56">
        <f t="shared" si="310"/>
        <v>0</v>
      </c>
      <c r="F115" s="54">
        <f t="shared" si="31"/>
        <v>1388</v>
      </c>
      <c r="G115" s="62">
        <v>21</v>
      </c>
      <c r="H115" s="49">
        <v>21</v>
      </c>
      <c r="I115" s="49">
        <v>12</v>
      </c>
      <c r="J115" s="49">
        <v>54</v>
      </c>
      <c r="K115" s="63" t="s">
        <v>164</v>
      </c>
      <c r="M115" s="62">
        <v>50</v>
      </c>
      <c r="N115" s="49">
        <v>123</v>
      </c>
      <c r="O115" s="49">
        <v>250</v>
      </c>
      <c r="P115" s="49">
        <v>423</v>
      </c>
      <c r="Q115" s="63" t="s">
        <v>164</v>
      </c>
      <c r="S115" s="62">
        <v>20</v>
      </c>
      <c r="T115" s="49">
        <v>0</v>
      </c>
      <c r="U115" s="49">
        <v>250</v>
      </c>
      <c r="V115" s="49">
        <v>135</v>
      </c>
      <c r="W115" s="63" t="s">
        <v>164</v>
      </c>
      <c r="Y115" s="62">
        <v>0</v>
      </c>
      <c r="Z115" s="49">
        <v>0</v>
      </c>
      <c r="AA115" s="49">
        <v>0</v>
      </c>
      <c r="AB115" s="49">
        <f t="shared" si="280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281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282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283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284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285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286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287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288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289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290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291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292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293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294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295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296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297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298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299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300"/>
        <v>0</v>
      </c>
      <c r="ES115" s="63">
        <v>0</v>
      </c>
      <c r="EU115" s="62">
        <v>0</v>
      </c>
      <c r="EV115" s="49">
        <v>0</v>
      </c>
      <c r="EW115" s="49">
        <v>0</v>
      </c>
      <c r="EX115" s="49">
        <f t="shared" si="301"/>
        <v>0</v>
      </c>
      <c r="EY115" s="63">
        <v>0</v>
      </c>
      <c r="FA115" s="62">
        <v>0</v>
      </c>
      <c r="FB115" s="49">
        <v>0</v>
      </c>
      <c r="FC115" s="49">
        <v>0</v>
      </c>
      <c r="FD115" s="49">
        <f t="shared" si="302"/>
        <v>0</v>
      </c>
      <c r="FE115" s="63">
        <v>0</v>
      </c>
      <c r="FG115" s="62">
        <v>0</v>
      </c>
      <c r="FH115" s="49">
        <v>0</v>
      </c>
      <c r="FI115" s="49">
        <v>0</v>
      </c>
      <c r="FJ115" s="49">
        <f t="shared" si="303"/>
        <v>0</v>
      </c>
      <c r="FK115" s="63">
        <v>0</v>
      </c>
      <c r="FM115" s="62">
        <v>0</v>
      </c>
      <c r="FN115" s="49">
        <v>0</v>
      </c>
      <c r="FO115" s="49">
        <v>0</v>
      </c>
      <c r="FP115" s="49">
        <f t="shared" si="304"/>
        <v>0</v>
      </c>
      <c r="FQ115" s="63">
        <v>0</v>
      </c>
      <c r="FS115" s="62">
        <v>0</v>
      </c>
      <c r="FT115" s="49">
        <v>0</v>
      </c>
      <c r="FU115" s="49">
        <v>0</v>
      </c>
      <c r="FV115" s="49">
        <f t="shared" si="305"/>
        <v>0</v>
      </c>
      <c r="FW115" s="63">
        <v>0</v>
      </c>
      <c r="FY115" s="62">
        <v>0</v>
      </c>
      <c r="FZ115" s="49">
        <v>0</v>
      </c>
      <c r="GA115" s="49">
        <v>0</v>
      </c>
      <c r="GB115" s="49">
        <f t="shared" si="306"/>
        <v>0</v>
      </c>
      <c r="GC115" s="63">
        <v>0</v>
      </c>
      <c r="GE115" s="62">
        <v>0</v>
      </c>
      <c r="GF115" s="49">
        <v>0</v>
      </c>
      <c r="GG115" s="49">
        <v>0</v>
      </c>
      <c r="GH115" s="49">
        <f t="shared" si="307"/>
        <v>0</v>
      </c>
      <c r="GI115" s="63">
        <v>0</v>
      </c>
      <c r="GK115" s="62">
        <v>0</v>
      </c>
      <c r="GL115" s="49">
        <v>0</v>
      </c>
      <c r="GM115" s="49">
        <v>0</v>
      </c>
      <c r="GN115" s="49">
        <f t="shared" si="308"/>
        <v>0</v>
      </c>
      <c r="GO115" s="63">
        <v>0</v>
      </c>
      <c r="GQ115" s="62">
        <v>0</v>
      </c>
      <c r="GR115" s="49">
        <v>0</v>
      </c>
      <c r="GS115" s="49">
        <v>0</v>
      </c>
      <c r="GT115" s="49">
        <f t="shared" si="309"/>
        <v>0</v>
      </c>
      <c r="GU115" s="63">
        <v>0</v>
      </c>
    </row>
    <row r="116" spans="1:203" x14ac:dyDescent="0.25">
      <c r="A116" s="7" t="s">
        <v>113</v>
      </c>
      <c r="B116" s="16">
        <v>1000</v>
      </c>
      <c r="C116" s="33">
        <v>2000</v>
      </c>
      <c r="D116" s="53">
        <f t="shared" si="279"/>
        <v>612</v>
      </c>
      <c r="E116" s="56">
        <f t="shared" si="310"/>
        <v>0</v>
      </c>
      <c r="F116" s="53">
        <f t="shared" si="31"/>
        <v>1388</v>
      </c>
      <c r="G116" s="61">
        <v>21</v>
      </c>
      <c r="H116" s="7">
        <v>21</v>
      </c>
      <c r="I116" s="7">
        <v>12</v>
      </c>
      <c r="J116" s="7">
        <v>54</v>
      </c>
      <c r="K116" s="64" t="s">
        <v>164</v>
      </c>
      <c r="M116" s="61">
        <v>50</v>
      </c>
      <c r="N116" s="7">
        <v>123</v>
      </c>
      <c r="O116" s="7">
        <v>250</v>
      </c>
      <c r="P116" s="7">
        <v>423</v>
      </c>
      <c r="Q116" s="64" t="s">
        <v>164</v>
      </c>
      <c r="S116" s="61">
        <v>20</v>
      </c>
      <c r="T116" s="7">
        <v>0</v>
      </c>
      <c r="U116" s="7">
        <v>250</v>
      </c>
      <c r="V116" s="7">
        <v>135</v>
      </c>
      <c r="W116" s="64" t="s">
        <v>164</v>
      </c>
      <c r="Y116" s="61">
        <v>0</v>
      </c>
      <c r="Z116" s="7">
        <v>0</v>
      </c>
      <c r="AA116" s="7">
        <v>0</v>
      </c>
      <c r="AB116" s="7">
        <f t="shared" si="280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281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282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283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284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285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286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287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288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289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290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291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292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293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294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295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296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297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298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299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300"/>
        <v>0</v>
      </c>
      <c r="ES116" s="64">
        <v>0</v>
      </c>
      <c r="EU116" s="61">
        <v>0</v>
      </c>
      <c r="EV116" s="7">
        <v>0</v>
      </c>
      <c r="EW116" s="7">
        <v>0</v>
      </c>
      <c r="EX116" s="7">
        <f t="shared" si="301"/>
        <v>0</v>
      </c>
      <c r="EY116" s="64">
        <v>0</v>
      </c>
      <c r="FA116" s="61">
        <v>0</v>
      </c>
      <c r="FB116" s="7">
        <v>0</v>
      </c>
      <c r="FC116" s="7">
        <v>0</v>
      </c>
      <c r="FD116" s="7">
        <f t="shared" si="302"/>
        <v>0</v>
      </c>
      <c r="FE116" s="64">
        <v>0</v>
      </c>
      <c r="FG116" s="61">
        <v>0</v>
      </c>
      <c r="FH116" s="7">
        <v>0</v>
      </c>
      <c r="FI116" s="7">
        <v>0</v>
      </c>
      <c r="FJ116" s="7">
        <f t="shared" si="303"/>
        <v>0</v>
      </c>
      <c r="FK116" s="64">
        <v>0</v>
      </c>
      <c r="FM116" s="61">
        <v>0</v>
      </c>
      <c r="FN116" s="7">
        <v>0</v>
      </c>
      <c r="FO116" s="7">
        <v>0</v>
      </c>
      <c r="FP116" s="7">
        <f t="shared" si="304"/>
        <v>0</v>
      </c>
      <c r="FQ116" s="64">
        <v>0</v>
      </c>
      <c r="FS116" s="61">
        <v>0</v>
      </c>
      <c r="FT116" s="7">
        <v>0</v>
      </c>
      <c r="FU116" s="7">
        <v>0</v>
      </c>
      <c r="FV116" s="7">
        <f t="shared" si="305"/>
        <v>0</v>
      </c>
      <c r="FW116" s="64">
        <v>0</v>
      </c>
      <c r="FY116" s="61">
        <v>0</v>
      </c>
      <c r="FZ116" s="7">
        <v>0</v>
      </c>
      <c r="GA116" s="7">
        <v>0</v>
      </c>
      <c r="GB116" s="7">
        <f t="shared" si="306"/>
        <v>0</v>
      </c>
      <c r="GC116" s="64">
        <v>0</v>
      </c>
      <c r="GE116" s="61">
        <v>0</v>
      </c>
      <c r="GF116" s="7">
        <v>0</v>
      </c>
      <c r="GG116" s="7">
        <v>0</v>
      </c>
      <c r="GH116" s="7">
        <f t="shared" si="307"/>
        <v>0</v>
      </c>
      <c r="GI116" s="64">
        <v>0</v>
      </c>
      <c r="GK116" s="61">
        <v>0</v>
      </c>
      <c r="GL116" s="7">
        <v>0</v>
      </c>
      <c r="GM116" s="7">
        <v>0</v>
      </c>
      <c r="GN116" s="7">
        <f t="shared" si="308"/>
        <v>0</v>
      </c>
      <c r="GO116" s="64">
        <v>0</v>
      </c>
      <c r="GQ116" s="61">
        <v>0</v>
      </c>
      <c r="GR116" s="7">
        <v>0</v>
      </c>
      <c r="GS116" s="7">
        <v>0</v>
      </c>
      <c r="GT116" s="7">
        <f t="shared" si="309"/>
        <v>0</v>
      </c>
      <c r="GU116" s="64">
        <v>0</v>
      </c>
    </row>
    <row r="117" spans="1:203" x14ac:dyDescent="0.25">
      <c r="A117" s="9" t="s">
        <v>114</v>
      </c>
      <c r="B117" s="18">
        <v>1500</v>
      </c>
      <c r="C117" s="31">
        <v>4500</v>
      </c>
      <c r="D117" s="53">
        <f t="shared" si="279"/>
        <v>423</v>
      </c>
      <c r="E117" s="56">
        <f t="shared" si="310"/>
        <v>0</v>
      </c>
      <c r="F117" s="54">
        <f t="shared" si="31"/>
        <v>4077</v>
      </c>
      <c r="G117" s="62"/>
      <c r="H117" s="49"/>
      <c r="I117" s="49"/>
      <c r="J117" s="49"/>
      <c r="K117" s="63" t="s">
        <v>164</v>
      </c>
      <c r="M117" s="62">
        <v>50</v>
      </c>
      <c r="N117" s="49">
        <v>123</v>
      </c>
      <c r="O117" s="49">
        <v>250</v>
      </c>
      <c r="P117" s="49">
        <v>423</v>
      </c>
      <c r="Q117" s="63" t="s">
        <v>164</v>
      </c>
      <c r="S117" s="62">
        <v>0</v>
      </c>
      <c r="T117" s="49">
        <v>0</v>
      </c>
      <c r="U117" s="49">
        <v>0</v>
      </c>
      <c r="V117" s="49">
        <v>0</v>
      </c>
      <c r="W117" s="63" t="s">
        <v>164</v>
      </c>
      <c r="Y117" s="62">
        <v>0</v>
      </c>
      <c r="Z117" s="49">
        <v>0</v>
      </c>
      <c r="AA117" s="49">
        <v>0</v>
      </c>
      <c r="AB117" s="49">
        <f t="shared" si="280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281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282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283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284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285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286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287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288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289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290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291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292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293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294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295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296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297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298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299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300"/>
        <v>0</v>
      </c>
      <c r="ES117" s="63">
        <v>0</v>
      </c>
      <c r="EU117" s="62">
        <v>0</v>
      </c>
      <c r="EV117" s="49">
        <v>0</v>
      </c>
      <c r="EW117" s="49">
        <v>0</v>
      </c>
      <c r="EX117" s="49">
        <f t="shared" si="301"/>
        <v>0</v>
      </c>
      <c r="EY117" s="63">
        <v>0</v>
      </c>
      <c r="FA117" s="62">
        <v>0</v>
      </c>
      <c r="FB117" s="49">
        <v>0</v>
      </c>
      <c r="FC117" s="49">
        <v>0</v>
      </c>
      <c r="FD117" s="49">
        <f t="shared" si="302"/>
        <v>0</v>
      </c>
      <c r="FE117" s="63">
        <v>0</v>
      </c>
      <c r="FG117" s="62">
        <v>0</v>
      </c>
      <c r="FH117" s="49">
        <v>0</v>
      </c>
      <c r="FI117" s="49">
        <v>0</v>
      </c>
      <c r="FJ117" s="49">
        <f t="shared" si="303"/>
        <v>0</v>
      </c>
      <c r="FK117" s="63">
        <v>0</v>
      </c>
      <c r="FM117" s="62">
        <v>0</v>
      </c>
      <c r="FN117" s="49">
        <v>0</v>
      </c>
      <c r="FO117" s="49">
        <v>0</v>
      </c>
      <c r="FP117" s="49">
        <f t="shared" si="304"/>
        <v>0</v>
      </c>
      <c r="FQ117" s="63">
        <v>0</v>
      </c>
      <c r="FS117" s="62">
        <v>0</v>
      </c>
      <c r="FT117" s="49">
        <v>0</v>
      </c>
      <c r="FU117" s="49">
        <v>0</v>
      </c>
      <c r="FV117" s="49">
        <f t="shared" si="305"/>
        <v>0</v>
      </c>
      <c r="FW117" s="63">
        <v>0</v>
      </c>
      <c r="FY117" s="62">
        <v>0</v>
      </c>
      <c r="FZ117" s="49">
        <v>0</v>
      </c>
      <c r="GA117" s="49">
        <v>0</v>
      </c>
      <c r="GB117" s="49">
        <f t="shared" si="306"/>
        <v>0</v>
      </c>
      <c r="GC117" s="63">
        <v>0</v>
      </c>
      <c r="GE117" s="62">
        <v>0</v>
      </c>
      <c r="GF117" s="49">
        <v>0</v>
      </c>
      <c r="GG117" s="49">
        <v>0</v>
      </c>
      <c r="GH117" s="49">
        <f t="shared" si="307"/>
        <v>0</v>
      </c>
      <c r="GI117" s="63">
        <v>0</v>
      </c>
      <c r="GK117" s="62">
        <v>0</v>
      </c>
      <c r="GL117" s="49">
        <v>0</v>
      </c>
      <c r="GM117" s="49">
        <v>0</v>
      </c>
      <c r="GN117" s="49">
        <f t="shared" si="308"/>
        <v>0</v>
      </c>
      <c r="GO117" s="63">
        <v>0</v>
      </c>
      <c r="GQ117" s="62">
        <v>0</v>
      </c>
      <c r="GR117" s="49">
        <v>0</v>
      </c>
      <c r="GS117" s="49">
        <v>0</v>
      </c>
      <c r="GT117" s="49">
        <f t="shared" si="309"/>
        <v>0</v>
      </c>
      <c r="GU117" s="63">
        <v>0</v>
      </c>
    </row>
    <row r="118" spans="1:203" x14ac:dyDescent="0.25">
      <c r="A118" s="11" t="s">
        <v>115</v>
      </c>
      <c r="B118" s="16">
        <v>1500</v>
      </c>
      <c r="C118" s="33">
        <v>4500</v>
      </c>
      <c r="D118" s="53">
        <f t="shared" si="279"/>
        <v>189</v>
      </c>
      <c r="E118" s="56">
        <f t="shared" si="310"/>
        <v>0</v>
      </c>
      <c r="F118" s="53">
        <f t="shared" ref="F118:F120" si="311">(C118*(E118+1))-D118</f>
        <v>4311</v>
      </c>
      <c r="G118" s="61">
        <v>21</v>
      </c>
      <c r="H118" s="7">
        <v>21</v>
      </c>
      <c r="I118" s="7">
        <v>12</v>
      </c>
      <c r="J118" s="7">
        <v>54</v>
      </c>
      <c r="K118" s="64" t="s">
        <v>164</v>
      </c>
      <c r="M118" s="61">
        <v>0</v>
      </c>
      <c r="N118" s="7">
        <v>0</v>
      </c>
      <c r="O118" s="7">
        <v>0</v>
      </c>
      <c r="P118" s="7">
        <f t="shared" ref="P118" si="312">SUM(M118:O118)</f>
        <v>0</v>
      </c>
      <c r="Q118" s="64" t="s">
        <v>164</v>
      </c>
      <c r="S118" s="61">
        <v>20</v>
      </c>
      <c r="T118" s="7">
        <v>0</v>
      </c>
      <c r="U118" s="7">
        <v>250</v>
      </c>
      <c r="V118" s="7">
        <v>135</v>
      </c>
      <c r="W118" s="64" t="s">
        <v>164</v>
      </c>
      <c r="Y118" s="61">
        <v>0</v>
      </c>
      <c r="Z118" s="7">
        <v>0</v>
      </c>
      <c r="AA118" s="7">
        <v>0</v>
      </c>
      <c r="AB118" s="7">
        <f t="shared" si="280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281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282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283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284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285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286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287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288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289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290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291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292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293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294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295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296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297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298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299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300"/>
        <v>0</v>
      </c>
      <c r="ES118" s="64">
        <v>0</v>
      </c>
      <c r="EU118" s="61">
        <v>0</v>
      </c>
      <c r="EV118" s="7">
        <v>0</v>
      </c>
      <c r="EW118" s="7">
        <v>0</v>
      </c>
      <c r="EX118" s="7">
        <f t="shared" si="301"/>
        <v>0</v>
      </c>
      <c r="EY118" s="64">
        <v>0</v>
      </c>
      <c r="FA118" s="61">
        <v>0</v>
      </c>
      <c r="FB118" s="7">
        <v>0</v>
      </c>
      <c r="FC118" s="7">
        <v>0</v>
      </c>
      <c r="FD118" s="7">
        <f t="shared" si="302"/>
        <v>0</v>
      </c>
      <c r="FE118" s="64">
        <v>0</v>
      </c>
      <c r="FG118" s="61">
        <v>0</v>
      </c>
      <c r="FH118" s="7">
        <v>0</v>
      </c>
      <c r="FI118" s="7">
        <v>0</v>
      </c>
      <c r="FJ118" s="7">
        <f t="shared" si="303"/>
        <v>0</v>
      </c>
      <c r="FK118" s="64">
        <v>0</v>
      </c>
      <c r="FM118" s="61">
        <v>0</v>
      </c>
      <c r="FN118" s="7">
        <v>0</v>
      </c>
      <c r="FO118" s="7">
        <v>0</v>
      </c>
      <c r="FP118" s="7">
        <f t="shared" si="304"/>
        <v>0</v>
      </c>
      <c r="FQ118" s="64">
        <v>0</v>
      </c>
      <c r="FS118" s="61">
        <v>0</v>
      </c>
      <c r="FT118" s="7">
        <v>0</v>
      </c>
      <c r="FU118" s="7">
        <v>0</v>
      </c>
      <c r="FV118" s="7">
        <f t="shared" si="305"/>
        <v>0</v>
      </c>
      <c r="FW118" s="64">
        <v>0</v>
      </c>
      <c r="FY118" s="61">
        <v>0</v>
      </c>
      <c r="FZ118" s="7">
        <v>0</v>
      </c>
      <c r="GA118" s="7">
        <v>0</v>
      </c>
      <c r="GB118" s="7">
        <f t="shared" si="306"/>
        <v>0</v>
      </c>
      <c r="GC118" s="64">
        <v>0</v>
      </c>
      <c r="GE118" s="61">
        <v>0</v>
      </c>
      <c r="GF118" s="7">
        <v>0</v>
      </c>
      <c r="GG118" s="7">
        <v>0</v>
      </c>
      <c r="GH118" s="7">
        <f t="shared" si="307"/>
        <v>0</v>
      </c>
      <c r="GI118" s="64">
        <v>0</v>
      </c>
      <c r="GK118" s="61">
        <v>0</v>
      </c>
      <c r="GL118" s="7">
        <v>0</v>
      </c>
      <c r="GM118" s="7">
        <v>0</v>
      </c>
      <c r="GN118" s="7">
        <f t="shared" si="308"/>
        <v>0</v>
      </c>
      <c r="GO118" s="64">
        <v>0</v>
      </c>
      <c r="GQ118" s="61">
        <v>0</v>
      </c>
      <c r="GR118" s="7">
        <v>0</v>
      </c>
      <c r="GS118" s="7">
        <v>0</v>
      </c>
      <c r="GT118" s="7">
        <f t="shared" si="309"/>
        <v>0</v>
      </c>
      <c r="GU118" s="64">
        <v>0</v>
      </c>
    </row>
    <row r="119" spans="1:203" x14ac:dyDescent="0.25">
      <c r="A119" s="9" t="s">
        <v>116</v>
      </c>
      <c r="B119" s="18">
        <v>1500</v>
      </c>
      <c r="C119" s="31">
        <v>4500</v>
      </c>
      <c r="D119" s="53">
        <f t="shared" si="279"/>
        <v>612</v>
      </c>
      <c r="E119" s="56">
        <f t="shared" si="310"/>
        <v>0</v>
      </c>
      <c r="F119" s="54">
        <f t="shared" si="311"/>
        <v>3888</v>
      </c>
      <c r="G119" s="62">
        <v>21</v>
      </c>
      <c r="H119" s="49">
        <v>21</v>
      </c>
      <c r="I119" s="49">
        <v>12</v>
      </c>
      <c r="J119" s="49">
        <v>54</v>
      </c>
      <c r="K119" s="63" t="s">
        <v>164</v>
      </c>
      <c r="M119" s="62">
        <v>50</v>
      </c>
      <c r="N119" s="49">
        <v>123</v>
      </c>
      <c r="O119" s="49">
        <v>250</v>
      </c>
      <c r="P119" s="49">
        <v>423</v>
      </c>
      <c r="Q119" s="63" t="s">
        <v>164</v>
      </c>
      <c r="S119" s="62">
        <v>20</v>
      </c>
      <c r="T119" s="49">
        <v>0</v>
      </c>
      <c r="U119" s="49">
        <v>250</v>
      </c>
      <c r="V119" s="49">
        <v>135</v>
      </c>
      <c r="W119" s="63" t="s">
        <v>164</v>
      </c>
      <c r="Y119" s="62">
        <v>0</v>
      </c>
      <c r="Z119" s="49">
        <v>0</v>
      </c>
      <c r="AA119" s="49">
        <v>0</v>
      </c>
      <c r="AB119" s="49">
        <f t="shared" si="280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281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282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283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284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285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286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287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288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289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290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291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292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293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294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295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296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297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298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299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300"/>
        <v>0</v>
      </c>
      <c r="ES119" s="63">
        <v>0</v>
      </c>
      <c r="EU119" s="62">
        <v>0</v>
      </c>
      <c r="EV119" s="49">
        <v>0</v>
      </c>
      <c r="EW119" s="49">
        <v>0</v>
      </c>
      <c r="EX119" s="49">
        <f t="shared" si="301"/>
        <v>0</v>
      </c>
      <c r="EY119" s="63">
        <v>0</v>
      </c>
      <c r="FA119" s="62">
        <v>0</v>
      </c>
      <c r="FB119" s="49">
        <v>0</v>
      </c>
      <c r="FC119" s="49">
        <v>0</v>
      </c>
      <c r="FD119" s="49">
        <f t="shared" si="302"/>
        <v>0</v>
      </c>
      <c r="FE119" s="63">
        <v>0</v>
      </c>
      <c r="FG119" s="62">
        <v>0</v>
      </c>
      <c r="FH119" s="49">
        <v>0</v>
      </c>
      <c r="FI119" s="49">
        <v>0</v>
      </c>
      <c r="FJ119" s="49">
        <f t="shared" si="303"/>
        <v>0</v>
      </c>
      <c r="FK119" s="63">
        <v>0</v>
      </c>
      <c r="FM119" s="62">
        <v>0</v>
      </c>
      <c r="FN119" s="49">
        <v>0</v>
      </c>
      <c r="FO119" s="49">
        <v>0</v>
      </c>
      <c r="FP119" s="49">
        <f t="shared" si="304"/>
        <v>0</v>
      </c>
      <c r="FQ119" s="63">
        <v>0</v>
      </c>
      <c r="FS119" s="62">
        <v>0</v>
      </c>
      <c r="FT119" s="49">
        <v>0</v>
      </c>
      <c r="FU119" s="49">
        <v>0</v>
      </c>
      <c r="FV119" s="49">
        <f t="shared" si="305"/>
        <v>0</v>
      </c>
      <c r="FW119" s="63">
        <v>0</v>
      </c>
      <c r="FY119" s="62">
        <v>0</v>
      </c>
      <c r="FZ119" s="49">
        <v>0</v>
      </c>
      <c r="GA119" s="49">
        <v>0</v>
      </c>
      <c r="GB119" s="49">
        <f t="shared" si="306"/>
        <v>0</v>
      </c>
      <c r="GC119" s="63">
        <v>0</v>
      </c>
      <c r="GE119" s="62">
        <v>0</v>
      </c>
      <c r="GF119" s="49">
        <v>0</v>
      </c>
      <c r="GG119" s="49">
        <v>0</v>
      </c>
      <c r="GH119" s="49">
        <f t="shared" si="307"/>
        <v>0</v>
      </c>
      <c r="GI119" s="63">
        <v>0</v>
      </c>
      <c r="GK119" s="62">
        <v>0</v>
      </c>
      <c r="GL119" s="49">
        <v>0</v>
      </c>
      <c r="GM119" s="49">
        <v>0</v>
      </c>
      <c r="GN119" s="49">
        <f t="shared" si="308"/>
        <v>0</v>
      </c>
      <c r="GO119" s="63">
        <v>0</v>
      </c>
      <c r="GQ119" s="62">
        <v>0</v>
      </c>
      <c r="GR119" s="49">
        <v>0</v>
      </c>
      <c r="GS119" s="49">
        <v>0</v>
      </c>
      <c r="GT119" s="49">
        <f t="shared" si="309"/>
        <v>0</v>
      </c>
      <c r="GU119" s="63">
        <v>0</v>
      </c>
    </row>
    <row r="120" spans="1:203" ht="15.75" thickBot="1" x14ac:dyDescent="0.3">
      <c r="A120" s="12" t="s">
        <v>117</v>
      </c>
      <c r="B120" s="36">
        <v>1500</v>
      </c>
      <c r="C120" s="37">
        <v>4500</v>
      </c>
      <c r="D120" s="53">
        <f t="shared" si="279"/>
        <v>612</v>
      </c>
      <c r="E120" s="56">
        <f>COUNTIF(G120:ABF120,"Yes")</f>
        <v>0</v>
      </c>
      <c r="F120" s="53">
        <f t="shared" si="311"/>
        <v>3888</v>
      </c>
      <c r="G120" s="61">
        <v>21</v>
      </c>
      <c r="H120" s="7">
        <v>21</v>
      </c>
      <c r="I120" s="7">
        <v>12</v>
      </c>
      <c r="J120" s="7">
        <v>54</v>
      </c>
      <c r="K120" s="64" t="s">
        <v>164</v>
      </c>
      <c r="M120" s="61">
        <v>50</v>
      </c>
      <c r="N120" s="7">
        <v>123</v>
      </c>
      <c r="O120" s="7">
        <v>250</v>
      </c>
      <c r="P120" s="7">
        <v>423</v>
      </c>
      <c r="Q120" s="64" t="s">
        <v>164</v>
      </c>
      <c r="S120" s="61">
        <v>20</v>
      </c>
      <c r="T120" s="7">
        <v>0</v>
      </c>
      <c r="U120" s="7">
        <v>250</v>
      </c>
      <c r="V120" s="7">
        <v>135</v>
      </c>
      <c r="W120" s="64" t="s">
        <v>164</v>
      </c>
      <c r="Y120" s="61">
        <v>0</v>
      </c>
      <c r="Z120" s="7">
        <v>0</v>
      </c>
      <c r="AA120" s="7">
        <v>0</v>
      </c>
      <c r="AB120" s="7">
        <f t="shared" si="280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281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282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283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284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285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286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287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288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289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290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291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292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293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294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295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296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297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298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299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300"/>
        <v>0</v>
      </c>
      <c r="ES120" s="64">
        <v>0</v>
      </c>
      <c r="EU120" s="61">
        <v>0</v>
      </c>
      <c r="EV120" s="7">
        <v>0</v>
      </c>
      <c r="EW120" s="7">
        <v>0</v>
      </c>
      <c r="EX120" s="7">
        <f t="shared" si="301"/>
        <v>0</v>
      </c>
      <c r="EY120" s="64">
        <v>0</v>
      </c>
      <c r="FA120" s="61">
        <v>0</v>
      </c>
      <c r="FB120" s="7">
        <v>0</v>
      </c>
      <c r="FC120" s="7">
        <v>0</v>
      </c>
      <c r="FD120" s="7">
        <f t="shared" si="302"/>
        <v>0</v>
      </c>
      <c r="FE120" s="64">
        <v>0</v>
      </c>
      <c r="FG120" s="61">
        <v>0</v>
      </c>
      <c r="FH120" s="7">
        <v>0</v>
      </c>
      <c r="FI120" s="7">
        <v>0</v>
      </c>
      <c r="FJ120" s="7">
        <f t="shared" si="303"/>
        <v>0</v>
      </c>
      <c r="FK120" s="64">
        <v>0</v>
      </c>
      <c r="FM120" s="61">
        <v>0</v>
      </c>
      <c r="FN120" s="7">
        <v>0</v>
      </c>
      <c r="FO120" s="7">
        <v>0</v>
      </c>
      <c r="FP120" s="7">
        <f t="shared" si="304"/>
        <v>0</v>
      </c>
      <c r="FQ120" s="64">
        <v>0</v>
      </c>
      <c r="FS120" s="61">
        <v>0</v>
      </c>
      <c r="FT120" s="7">
        <v>0</v>
      </c>
      <c r="FU120" s="7">
        <v>0</v>
      </c>
      <c r="FV120" s="7">
        <f t="shared" si="305"/>
        <v>0</v>
      </c>
      <c r="FW120" s="64">
        <v>0</v>
      </c>
      <c r="FY120" s="61">
        <v>0</v>
      </c>
      <c r="FZ120" s="7">
        <v>0</v>
      </c>
      <c r="GA120" s="7">
        <v>0</v>
      </c>
      <c r="GB120" s="7">
        <f t="shared" si="306"/>
        <v>0</v>
      </c>
      <c r="GC120" s="64">
        <v>0</v>
      </c>
      <c r="GE120" s="61">
        <v>0</v>
      </c>
      <c r="GF120" s="7">
        <v>0</v>
      </c>
      <c r="GG120" s="7">
        <v>0</v>
      </c>
      <c r="GH120" s="7">
        <f t="shared" si="307"/>
        <v>0</v>
      </c>
      <c r="GI120" s="64">
        <v>0</v>
      </c>
      <c r="GK120" s="61">
        <v>0</v>
      </c>
      <c r="GL120" s="7">
        <v>0</v>
      </c>
      <c r="GM120" s="7">
        <v>0</v>
      </c>
      <c r="GN120" s="7">
        <f t="shared" si="308"/>
        <v>0</v>
      </c>
      <c r="GO120" s="64">
        <v>0</v>
      </c>
      <c r="GQ120" s="61">
        <v>0</v>
      </c>
      <c r="GR120" s="7">
        <v>0</v>
      </c>
      <c r="GS120" s="7">
        <v>0</v>
      </c>
      <c r="GT120" s="7">
        <f t="shared" si="309"/>
        <v>0</v>
      </c>
      <c r="GU120" s="64">
        <v>0</v>
      </c>
    </row>
    <row r="121" spans="1:203" ht="16.5" thickBot="1" x14ac:dyDescent="0.3">
      <c r="A121" s="105" t="s">
        <v>118</v>
      </c>
      <c r="B121" s="106"/>
      <c r="C121" s="106"/>
      <c r="D121" s="88"/>
      <c r="E121" s="89"/>
      <c r="F121" s="60"/>
      <c r="G121" s="67"/>
      <c r="H121" s="68"/>
      <c r="I121" s="68"/>
      <c r="J121" s="68"/>
      <c r="K121" s="69"/>
      <c r="M121" s="67"/>
      <c r="N121" s="68"/>
      <c r="O121" s="68"/>
      <c r="P121" s="68"/>
      <c r="Q121" s="69"/>
      <c r="S121" s="67"/>
      <c r="T121" s="68"/>
      <c r="U121" s="68"/>
      <c r="V121" s="68"/>
      <c r="W121" s="69"/>
      <c r="Y121" s="67"/>
      <c r="Z121" s="68"/>
      <c r="AA121" s="68"/>
      <c r="AB121" s="68"/>
      <c r="AC121" s="69"/>
      <c r="AE121" s="67"/>
      <c r="AF121" s="68"/>
      <c r="AG121" s="68"/>
      <c r="AH121" s="68"/>
      <c r="AI121" s="69"/>
      <c r="AK121" s="67"/>
      <c r="AL121" s="68"/>
      <c r="AM121" s="68"/>
      <c r="AN121" s="68"/>
      <c r="AO121" s="69"/>
      <c r="AQ121" s="67"/>
      <c r="AR121" s="68"/>
      <c r="AS121" s="68"/>
      <c r="AT121" s="68"/>
      <c r="AU121" s="69"/>
      <c r="AW121" s="67"/>
      <c r="AX121" s="68"/>
      <c r="AY121" s="68"/>
      <c r="AZ121" s="68"/>
      <c r="BA121" s="69"/>
      <c r="BC121" s="67"/>
      <c r="BD121" s="68"/>
      <c r="BE121" s="68"/>
      <c r="BF121" s="68"/>
      <c r="BG121" s="69"/>
      <c r="BI121" s="67"/>
      <c r="BJ121" s="68"/>
      <c r="BK121" s="68"/>
      <c r="BL121" s="68"/>
      <c r="BM121" s="69"/>
      <c r="BO121" s="67"/>
      <c r="BP121" s="68"/>
      <c r="BQ121" s="68"/>
      <c r="BR121" s="68"/>
      <c r="BS121" s="69"/>
      <c r="BU121" s="67"/>
      <c r="BV121" s="68"/>
      <c r="BW121" s="68"/>
      <c r="BX121" s="68"/>
      <c r="BY121" s="69"/>
      <c r="CA121" s="67"/>
      <c r="CB121" s="68"/>
      <c r="CC121" s="68"/>
      <c r="CD121" s="68"/>
      <c r="CE121" s="69"/>
      <c r="CG121" s="67"/>
      <c r="CH121" s="68"/>
      <c r="CI121" s="68"/>
      <c r="CJ121" s="68"/>
      <c r="CK121" s="69"/>
      <c r="CM121" s="67"/>
      <c r="CN121" s="68"/>
      <c r="CO121" s="68"/>
      <c r="CP121" s="68"/>
      <c r="CQ121" s="69"/>
      <c r="CS121" s="67"/>
      <c r="CT121" s="68"/>
      <c r="CU121" s="68"/>
      <c r="CV121" s="68"/>
      <c r="CW121" s="69"/>
      <c r="CY121" s="67"/>
      <c r="CZ121" s="68"/>
      <c r="DA121" s="68"/>
      <c r="DB121" s="68"/>
      <c r="DC121" s="69"/>
      <c r="DE121" s="67"/>
      <c r="DF121" s="68"/>
      <c r="DG121" s="68"/>
      <c r="DH121" s="68"/>
      <c r="DI121" s="69"/>
      <c r="DK121" s="67"/>
      <c r="DL121" s="68"/>
      <c r="DM121" s="68"/>
      <c r="DN121" s="68"/>
      <c r="DO121" s="69"/>
      <c r="DQ121" s="67"/>
      <c r="DR121" s="68"/>
      <c r="DS121" s="68"/>
      <c r="DT121" s="68"/>
      <c r="DU121" s="69"/>
      <c r="DW121" s="67"/>
      <c r="DX121" s="68"/>
      <c r="DY121" s="68"/>
      <c r="DZ121" s="68"/>
      <c r="EA121" s="69"/>
      <c r="EC121" s="67"/>
      <c r="ED121" s="68"/>
      <c r="EE121" s="68"/>
      <c r="EF121" s="68"/>
      <c r="EG121" s="69"/>
      <c r="EI121" s="67"/>
      <c r="EJ121" s="68"/>
      <c r="EK121" s="68"/>
      <c r="EL121" s="68"/>
      <c r="EM121" s="69"/>
      <c r="EO121" s="67"/>
      <c r="EP121" s="68"/>
      <c r="EQ121" s="68"/>
      <c r="ER121" s="68"/>
      <c r="ES121" s="69"/>
      <c r="EU121" s="67"/>
      <c r="EV121" s="68"/>
      <c r="EW121" s="68"/>
      <c r="EX121" s="68"/>
      <c r="EY121" s="69"/>
      <c r="FA121" s="67"/>
      <c r="FB121" s="68"/>
      <c r="FC121" s="68"/>
      <c r="FD121" s="68"/>
      <c r="FE121" s="69"/>
      <c r="FG121" s="67"/>
      <c r="FH121" s="68"/>
      <c r="FI121" s="68"/>
      <c r="FJ121" s="68"/>
      <c r="FK121" s="69"/>
      <c r="FM121" s="67"/>
      <c r="FN121" s="68"/>
      <c r="FO121" s="68"/>
      <c r="FP121" s="68"/>
      <c r="FQ121" s="69"/>
      <c r="FS121" s="67"/>
      <c r="FT121" s="68"/>
      <c r="FU121" s="68"/>
      <c r="FV121" s="68"/>
      <c r="FW121" s="69"/>
      <c r="FY121" s="67"/>
      <c r="FZ121" s="68"/>
      <c r="GA121" s="68"/>
      <c r="GB121" s="68"/>
      <c r="GC121" s="69"/>
      <c r="GE121" s="67"/>
      <c r="GF121" s="68"/>
      <c r="GG121" s="68"/>
      <c r="GH121" s="68"/>
      <c r="GI121" s="69"/>
      <c r="GK121" s="67"/>
      <c r="GL121" s="68"/>
      <c r="GM121" s="68"/>
      <c r="GN121" s="68"/>
      <c r="GO121" s="69"/>
      <c r="GQ121" s="67"/>
      <c r="GR121" s="68"/>
      <c r="GS121" s="68"/>
      <c r="GT121" s="68"/>
      <c r="GU121" s="69"/>
    </row>
    <row r="122" spans="1:203" x14ac:dyDescent="0.25">
      <c r="A122" s="41" t="s">
        <v>119</v>
      </c>
      <c r="B122" s="13">
        <v>750</v>
      </c>
      <c r="C122" s="14">
        <v>3000</v>
      </c>
      <c r="D122" s="53">
        <f t="shared" si="279"/>
        <v>423</v>
      </c>
      <c r="E122" s="56">
        <f>COUNTIF(G122:ABF122,"Yes")</f>
        <v>0</v>
      </c>
      <c r="F122" s="53">
        <f t="shared" ref="F122:F131" si="313">(C122*(E122+1))-D122</f>
        <v>2577</v>
      </c>
      <c r="G122" s="61"/>
      <c r="H122" s="7"/>
      <c r="I122" s="7"/>
      <c r="J122" s="7"/>
      <c r="K122" s="64" t="s">
        <v>164</v>
      </c>
      <c r="M122" s="61">
        <v>50</v>
      </c>
      <c r="N122" s="7">
        <v>123</v>
      </c>
      <c r="O122" s="7">
        <v>250</v>
      </c>
      <c r="P122" s="7">
        <v>423</v>
      </c>
      <c r="Q122" s="64" t="s">
        <v>164</v>
      </c>
      <c r="S122" s="61">
        <v>0</v>
      </c>
      <c r="T122" s="7">
        <v>0</v>
      </c>
      <c r="U122" s="7">
        <v>0</v>
      </c>
      <c r="V122" s="7">
        <v>0</v>
      </c>
      <c r="W122" s="64" t="s">
        <v>164</v>
      </c>
      <c r="Y122" s="61">
        <v>0</v>
      </c>
      <c r="Z122" s="7">
        <v>0</v>
      </c>
      <c r="AA122" s="7">
        <v>0</v>
      </c>
      <c r="AB122" s="7">
        <f t="shared" ref="AB122:AB131" si="314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315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316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317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318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319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320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321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322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323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324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325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326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327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328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329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330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331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332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333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334">SUM(EO122:EQ122)</f>
        <v>0</v>
      </c>
      <c r="ES122" s="64">
        <v>0</v>
      </c>
      <c r="EU122" s="61">
        <v>0</v>
      </c>
      <c r="EV122" s="7">
        <v>0</v>
      </c>
      <c r="EW122" s="7">
        <v>0</v>
      </c>
      <c r="EX122" s="7">
        <f t="shared" ref="EX122:EX131" si="335">SUM(EU122:EW122)</f>
        <v>0</v>
      </c>
      <c r="EY122" s="64">
        <v>0</v>
      </c>
      <c r="FA122" s="61">
        <v>0</v>
      </c>
      <c r="FB122" s="7">
        <v>0</v>
      </c>
      <c r="FC122" s="7">
        <v>0</v>
      </c>
      <c r="FD122" s="7">
        <f t="shared" ref="FD122:FD131" si="336">SUM(FA122:FC122)</f>
        <v>0</v>
      </c>
      <c r="FE122" s="64">
        <v>0</v>
      </c>
      <c r="FG122" s="61">
        <v>0</v>
      </c>
      <c r="FH122" s="7">
        <v>0</v>
      </c>
      <c r="FI122" s="7">
        <v>0</v>
      </c>
      <c r="FJ122" s="7">
        <f t="shared" ref="FJ122:FJ131" si="337">SUM(FG122:FI122)</f>
        <v>0</v>
      </c>
      <c r="FK122" s="64">
        <v>0</v>
      </c>
      <c r="FM122" s="61">
        <v>0</v>
      </c>
      <c r="FN122" s="7">
        <v>0</v>
      </c>
      <c r="FO122" s="7">
        <v>0</v>
      </c>
      <c r="FP122" s="7">
        <f t="shared" ref="FP122:FP131" si="338">SUM(FM122:FO122)</f>
        <v>0</v>
      </c>
      <c r="FQ122" s="64">
        <v>0</v>
      </c>
      <c r="FS122" s="61">
        <v>0</v>
      </c>
      <c r="FT122" s="7">
        <v>0</v>
      </c>
      <c r="FU122" s="7">
        <v>0</v>
      </c>
      <c r="FV122" s="7">
        <f t="shared" ref="FV122:FV131" si="339">SUM(FS122:FU122)</f>
        <v>0</v>
      </c>
      <c r="FW122" s="64">
        <v>0</v>
      </c>
      <c r="FY122" s="61">
        <v>0</v>
      </c>
      <c r="FZ122" s="7">
        <v>0</v>
      </c>
      <c r="GA122" s="7">
        <v>0</v>
      </c>
      <c r="GB122" s="7">
        <f t="shared" ref="GB122:GB131" si="340">SUM(FY122:GA122)</f>
        <v>0</v>
      </c>
      <c r="GC122" s="64">
        <v>0</v>
      </c>
      <c r="GE122" s="61">
        <v>0</v>
      </c>
      <c r="GF122" s="7">
        <v>0</v>
      </c>
      <c r="GG122" s="7">
        <v>0</v>
      </c>
      <c r="GH122" s="7">
        <f t="shared" ref="GH122:GH131" si="341">SUM(GE122:GG122)</f>
        <v>0</v>
      </c>
      <c r="GI122" s="64">
        <v>0</v>
      </c>
      <c r="GK122" s="61">
        <v>0</v>
      </c>
      <c r="GL122" s="7">
        <v>0</v>
      </c>
      <c r="GM122" s="7">
        <v>0</v>
      </c>
      <c r="GN122" s="7">
        <f t="shared" ref="GN122:GN131" si="342">SUM(GK122:GM122)</f>
        <v>0</v>
      </c>
      <c r="GO122" s="64">
        <v>0</v>
      </c>
      <c r="GQ122" s="61">
        <v>0</v>
      </c>
      <c r="GR122" s="7">
        <v>0</v>
      </c>
      <c r="GS122" s="7">
        <v>0</v>
      </c>
      <c r="GT122" s="7">
        <f t="shared" ref="GT122:GT131" si="343">SUM(GQ122:GS122)</f>
        <v>0</v>
      </c>
      <c r="GU122" s="64">
        <v>0</v>
      </c>
    </row>
    <row r="123" spans="1:203" x14ac:dyDescent="0.25">
      <c r="A123" s="42" t="s">
        <v>168</v>
      </c>
      <c r="B123" s="18">
        <v>750</v>
      </c>
      <c r="C123" s="15">
        <v>3000</v>
      </c>
      <c r="D123" s="53">
        <f t="shared" si="279"/>
        <v>423</v>
      </c>
      <c r="E123" s="56">
        <f t="shared" ref="E123:E131" si="344">COUNTIF(G123:ABF123,"Yes")</f>
        <v>0</v>
      </c>
      <c r="F123" s="54">
        <f t="shared" si="313"/>
        <v>2577</v>
      </c>
      <c r="G123" s="62"/>
      <c r="H123" s="49"/>
      <c r="I123" s="49"/>
      <c r="J123" s="49"/>
      <c r="K123" s="63" t="s">
        <v>164</v>
      </c>
      <c r="M123" s="62">
        <v>50</v>
      </c>
      <c r="N123" s="49">
        <v>123</v>
      </c>
      <c r="O123" s="49">
        <v>250</v>
      </c>
      <c r="P123" s="49">
        <v>423</v>
      </c>
      <c r="Q123" s="63" t="s">
        <v>164</v>
      </c>
      <c r="S123" s="62">
        <v>0</v>
      </c>
      <c r="T123" s="49">
        <v>0</v>
      </c>
      <c r="U123" s="49">
        <v>0</v>
      </c>
      <c r="V123" s="49">
        <v>0</v>
      </c>
      <c r="W123" s="63" t="s">
        <v>164</v>
      </c>
      <c r="Y123" s="62">
        <v>0</v>
      </c>
      <c r="Z123" s="49">
        <v>0</v>
      </c>
      <c r="AA123" s="49">
        <v>0</v>
      </c>
      <c r="AB123" s="49">
        <f t="shared" si="314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315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316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317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318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319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320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321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322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323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324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325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326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327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328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329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330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331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332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333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334"/>
        <v>0</v>
      </c>
      <c r="ES123" s="63">
        <v>0</v>
      </c>
      <c r="EU123" s="62">
        <v>0</v>
      </c>
      <c r="EV123" s="49">
        <v>0</v>
      </c>
      <c r="EW123" s="49">
        <v>0</v>
      </c>
      <c r="EX123" s="49">
        <f t="shared" si="335"/>
        <v>0</v>
      </c>
      <c r="EY123" s="63">
        <v>0</v>
      </c>
      <c r="FA123" s="62">
        <v>0</v>
      </c>
      <c r="FB123" s="49">
        <v>0</v>
      </c>
      <c r="FC123" s="49">
        <v>0</v>
      </c>
      <c r="FD123" s="49">
        <f t="shared" si="336"/>
        <v>0</v>
      </c>
      <c r="FE123" s="63">
        <v>0</v>
      </c>
      <c r="FG123" s="62">
        <v>0</v>
      </c>
      <c r="FH123" s="49">
        <v>0</v>
      </c>
      <c r="FI123" s="49">
        <v>0</v>
      </c>
      <c r="FJ123" s="49">
        <f t="shared" si="337"/>
        <v>0</v>
      </c>
      <c r="FK123" s="63">
        <v>0</v>
      </c>
      <c r="FM123" s="62">
        <v>0</v>
      </c>
      <c r="FN123" s="49">
        <v>0</v>
      </c>
      <c r="FO123" s="49">
        <v>0</v>
      </c>
      <c r="FP123" s="49">
        <f t="shared" si="338"/>
        <v>0</v>
      </c>
      <c r="FQ123" s="63">
        <v>0</v>
      </c>
      <c r="FS123" s="62">
        <v>0</v>
      </c>
      <c r="FT123" s="49">
        <v>0</v>
      </c>
      <c r="FU123" s="49">
        <v>0</v>
      </c>
      <c r="FV123" s="49">
        <f t="shared" si="339"/>
        <v>0</v>
      </c>
      <c r="FW123" s="63">
        <v>0</v>
      </c>
      <c r="FY123" s="62">
        <v>0</v>
      </c>
      <c r="FZ123" s="49">
        <v>0</v>
      </c>
      <c r="GA123" s="49">
        <v>0</v>
      </c>
      <c r="GB123" s="49">
        <f t="shared" si="340"/>
        <v>0</v>
      </c>
      <c r="GC123" s="63">
        <v>0</v>
      </c>
      <c r="GE123" s="62">
        <v>0</v>
      </c>
      <c r="GF123" s="49">
        <v>0</v>
      </c>
      <c r="GG123" s="49">
        <v>0</v>
      </c>
      <c r="GH123" s="49">
        <f t="shared" si="341"/>
        <v>0</v>
      </c>
      <c r="GI123" s="63">
        <v>0</v>
      </c>
      <c r="GK123" s="62">
        <v>0</v>
      </c>
      <c r="GL123" s="49">
        <v>0</v>
      </c>
      <c r="GM123" s="49">
        <v>0</v>
      </c>
      <c r="GN123" s="49">
        <f t="shared" si="342"/>
        <v>0</v>
      </c>
      <c r="GO123" s="63">
        <v>0</v>
      </c>
      <c r="GQ123" s="62">
        <v>0</v>
      </c>
      <c r="GR123" s="49">
        <v>0</v>
      </c>
      <c r="GS123" s="49">
        <v>0</v>
      </c>
      <c r="GT123" s="49">
        <f t="shared" si="343"/>
        <v>0</v>
      </c>
      <c r="GU123" s="63">
        <v>0</v>
      </c>
    </row>
    <row r="124" spans="1:203" x14ac:dyDescent="0.25">
      <c r="A124" s="43" t="s">
        <v>120</v>
      </c>
      <c r="B124" s="16">
        <v>750</v>
      </c>
      <c r="C124" s="17">
        <v>3000</v>
      </c>
      <c r="D124" s="53">
        <f t="shared" si="279"/>
        <v>423</v>
      </c>
      <c r="E124" s="56">
        <f t="shared" si="344"/>
        <v>0</v>
      </c>
      <c r="F124" s="53">
        <f t="shared" si="313"/>
        <v>2577</v>
      </c>
      <c r="G124" s="61"/>
      <c r="H124" s="7"/>
      <c r="I124" s="7"/>
      <c r="J124" s="7"/>
      <c r="K124" s="64" t="s">
        <v>164</v>
      </c>
      <c r="M124" s="61">
        <v>50</v>
      </c>
      <c r="N124" s="7">
        <v>123</v>
      </c>
      <c r="O124" s="7">
        <v>250</v>
      </c>
      <c r="P124" s="7">
        <v>423</v>
      </c>
      <c r="Q124" s="64" t="s">
        <v>164</v>
      </c>
      <c r="S124" s="61">
        <v>0</v>
      </c>
      <c r="T124" s="7">
        <v>0</v>
      </c>
      <c r="U124" s="7">
        <v>0</v>
      </c>
      <c r="V124" s="7">
        <v>0</v>
      </c>
      <c r="W124" s="64" t="s">
        <v>164</v>
      </c>
      <c r="Y124" s="61">
        <v>0</v>
      </c>
      <c r="Z124" s="7">
        <v>0</v>
      </c>
      <c r="AA124" s="7">
        <v>0</v>
      </c>
      <c r="AB124" s="7">
        <f t="shared" si="314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315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316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317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318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319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320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321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322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323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324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325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326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327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328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329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330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331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332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333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334"/>
        <v>0</v>
      </c>
      <c r="ES124" s="64">
        <v>0</v>
      </c>
      <c r="EU124" s="61">
        <v>0</v>
      </c>
      <c r="EV124" s="7">
        <v>0</v>
      </c>
      <c r="EW124" s="7">
        <v>0</v>
      </c>
      <c r="EX124" s="7">
        <f t="shared" si="335"/>
        <v>0</v>
      </c>
      <c r="EY124" s="64">
        <v>0</v>
      </c>
      <c r="FA124" s="61">
        <v>0</v>
      </c>
      <c r="FB124" s="7">
        <v>0</v>
      </c>
      <c r="FC124" s="7">
        <v>0</v>
      </c>
      <c r="FD124" s="7">
        <f t="shared" si="336"/>
        <v>0</v>
      </c>
      <c r="FE124" s="64">
        <v>0</v>
      </c>
      <c r="FG124" s="61">
        <v>0</v>
      </c>
      <c r="FH124" s="7">
        <v>0</v>
      </c>
      <c r="FI124" s="7">
        <v>0</v>
      </c>
      <c r="FJ124" s="7">
        <f t="shared" si="337"/>
        <v>0</v>
      </c>
      <c r="FK124" s="64">
        <v>0</v>
      </c>
      <c r="FM124" s="61">
        <v>0</v>
      </c>
      <c r="FN124" s="7">
        <v>0</v>
      </c>
      <c r="FO124" s="7">
        <v>0</v>
      </c>
      <c r="FP124" s="7">
        <f t="shared" si="338"/>
        <v>0</v>
      </c>
      <c r="FQ124" s="64">
        <v>0</v>
      </c>
      <c r="FS124" s="61">
        <v>0</v>
      </c>
      <c r="FT124" s="7">
        <v>0</v>
      </c>
      <c r="FU124" s="7">
        <v>0</v>
      </c>
      <c r="FV124" s="7">
        <f t="shared" si="339"/>
        <v>0</v>
      </c>
      <c r="FW124" s="64">
        <v>0</v>
      </c>
      <c r="FY124" s="61">
        <v>0</v>
      </c>
      <c r="FZ124" s="7">
        <v>0</v>
      </c>
      <c r="GA124" s="7">
        <v>0</v>
      </c>
      <c r="GB124" s="7">
        <f t="shared" si="340"/>
        <v>0</v>
      </c>
      <c r="GC124" s="64">
        <v>0</v>
      </c>
      <c r="GE124" s="61">
        <v>0</v>
      </c>
      <c r="GF124" s="7">
        <v>0</v>
      </c>
      <c r="GG124" s="7">
        <v>0</v>
      </c>
      <c r="GH124" s="7">
        <f t="shared" si="341"/>
        <v>0</v>
      </c>
      <c r="GI124" s="64">
        <v>0</v>
      </c>
      <c r="GK124" s="61">
        <v>0</v>
      </c>
      <c r="GL124" s="7">
        <v>0</v>
      </c>
      <c r="GM124" s="7">
        <v>0</v>
      </c>
      <c r="GN124" s="7">
        <f t="shared" si="342"/>
        <v>0</v>
      </c>
      <c r="GO124" s="64">
        <v>0</v>
      </c>
      <c r="GQ124" s="61">
        <v>0</v>
      </c>
      <c r="GR124" s="7">
        <v>0</v>
      </c>
      <c r="GS124" s="7">
        <v>0</v>
      </c>
      <c r="GT124" s="7">
        <f t="shared" si="343"/>
        <v>0</v>
      </c>
      <c r="GU124" s="64">
        <v>0</v>
      </c>
    </row>
    <row r="125" spans="1:203" x14ac:dyDescent="0.25">
      <c r="A125" s="42" t="s">
        <v>121</v>
      </c>
      <c r="B125" s="18">
        <v>750</v>
      </c>
      <c r="C125" s="15">
        <v>3000</v>
      </c>
      <c r="D125" s="53">
        <f t="shared" si="279"/>
        <v>423</v>
      </c>
      <c r="E125" s="56">
        <f t="shared" si="344"/>
        <v>0</v>
      </c>
      <c r="F125" s="54">
        <f t="shared" si="313"/>
        <v>2577</v>
      </c>
      <c r="G125" s="62"/>
      <c r="H125" s="49"/>
      <c r="I125" s="49"/>
      <c r="J125" s="49"/>
      <c r="K125" s="63" t="s">
        <v>164</v>
      </c>
      <c r="M125" s="62">
        <v>50</v>
      </c>
      <c r="N125" s="49">
        <v>123</v>
      </c>
      <c r="O125" s="49">
        <v>250</v>
      </c>
      <c r="P125" s="49">
        <v>423</v>
      </c>
      <c r="Q125" s="63" t="s">
        <v>164</v>
      </c>
      <c r="S125" s="62">
        <v>0</v>
      </c>
      <c r="T125" s="49">
        <v>0</v>
      </c>
      <c r="U125" s="49">
        <v>0</v>
      </c>
      <c r="V125" s="49">
        <v>0</v>
      </c>
      <c r="W125" s="63" t="s">
        <v>164</v>
      </c>
      <c r="Y125" s="62">
        <v>0</v>
      </c>
      <c r="Z125" s="49">
        <v>0</v>
      </c>
      <c r="AA125" s="49">
        <v>0</v>
      </c>
      <c r="AB125" s="49">
        <f t="shared" si="314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315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316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317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318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319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320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321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322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323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324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325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326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327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328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329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330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331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332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333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334"/>
        <v>0</v>
      </c>
      <c r="ES125" s="63">
        <v>0</v>
      </c>
      <c r="EU125" s="62">
        <v>0</v>
      </c>
      <c r="EV125" s="49">
        <v>0</v>
      </c>
      <c r="EW125" s="49">
        <v>0</v>
      </c>
      <c r="EX125" s="49">
        <f t="shared" si="335"/>
        <v>0</v>
      </c>
      <c r="EY125" s="63">
        <v>0</v>
      </c>
      <c r="FA125" s="62">
        <v>0</v>
      </c>
      <c r="FB125" s="49">
        <v>0</v>
      </c>
      <c r="FC125" s="49">
        <v>0</v>
      </c>
      <c r="FD125" s="49">
        <f t="shared" si="336"/>
        <v>0</v>
      </c>
      <c r="FE125" s="63">
        <v>0</v>
      </c>
      <c r="FG125" s="62">
        <v>0</v>
      </c>
      <c r="FH125" s="49">
        <v>0</v>
      </c>
      <c r="FI125" s="49">
        <v>0</v>
      </c>
      <c r="FJ125" s="49">
        <f t="shared" si="337"/>
        <v>0</v>
      </c>
      <c r="FK125" s="63">
        <v>0</v>
      </c>
      <c r="FM125" s="62">
        <v>0</v>
      </c>
      <c r="FN125" s="49">
        <v>0</v>
      </c>
      <c r="FO125" s="49">
        <v>0</v>
      </c>
      <c r="FP125" s="49">
        <f t="shared" si="338"/>
        <v>0</v>
      </c>
      <c r="FQ125" s="63">
        <v>0</v>
      </c>
      <c r="FS125" s="62">
        <v>0</v>
      </c>
      <c r="FT125" s="49">
        <v>0</v>
      </c>
      <c r="FU125" s="49">
        <v>0</v>
      </c>
      <c r="FV125" s="49">
        <f t="shared" si="339"/>
        <v>0</v>
      </c>
      <c r="FW125" s="63">
        <v>0</v>
      </c>
      <c r="FY125" s="62">
        <v>0</v>
      </c>
      <c r="FZ125" s="49">
        <v>0</v>
      </c>
      <c r="GA125" s="49">
        <v>0</v>
      </c>
      <c r="GB125" s="49">
        <f t="shared" si="340"/>
        <v>0</v>
      </c>
      <c r="GC125" s="63">
        <v>0</v>
      </c>
      <c r="GE125" s="62">
        <v>0</v>
      </c>
      <c r="GF125" s="49">
        <v>0</v>
      </c>
      <c r="GG125" s="49">
        <v>0</v>
      </c>
      <c r="GH125" s="49">
        <f t="shared" si="341"/>
        <v>0</v>
      </c>
      <c r="GI125" s="63">
        <v>0</v>
      </c>
      <c r="GK125" s="62">
        <v>0</v>
      </c>
      <c r="GL125" s="49">
        <v>0</v>
      </c>
      <c r="GM125" s="49">
        <v>0</v>
      </c>
      <c r="GN125" s="49">
        <f t="shared" si="342"/>
        <v>0</v>
      </c>
      <c r="GO125" s="63">
        <v>0</v>
      </c>
      <c r="GQ125" s="62">
        <v>0</v>
      </c>
      <c r="GR125" s="49">
        <v>0</v>
      </c>
      <c r="GS125" s="49">
        <v>0</v>
      </c>
      <c r="GT125" s="49">
        <f t="shared" si="343"/>
        <v>0</v>
      </c>
      <c r="GU125" s="63">
        <v>0</v>
      </c>
    </row>
    <row r="126" spans="1:203" x14ac:dyDescent="0.25">
      <c r="A126" s="43" t="s">
        <v>122</v>
      </c>
      <c r="B126" s="16">
        <v>500</v>
      </c>
      <c r="C126" s="17">
        <v>600</v>
      </c>
      <c r="D126" s="53">
        <f t="shared" si="279"/>
        <v>423</v>
      </c>
      <c r="E126" s="56">
        <f t="shared" si="344"/>
        <v>0</v>
      </c>
      <c r="F126" s="53">
        <f t="shared" si="313"/>
        <v>177</v>
      </c>
      <c r="G126" s="61"/>
      <c r="H126" s="7"/>
      <c r="I126" s="7"/>
      <c r="J126" s="7"/>
      <c r="K126" s="64" t="s">
        <v>164</v>
      </c>
      <c r="M126" s="61">
        <v>50</v>
      </c>
      <c r="N126" s="7">
        <v>123</v>
      </c>
      <c r="O126" s="7">
        <v>250</v>
      </c>
      <c r="P126" s="7">
        <v>423</v>
      </c>
      <c r="Q126" s="64" t="s">
        <v>164</v>
      </c>
      <c r="S126" s="61">
        <v>0</v>
      </c>
      <c r="T126" s="7">
        <v>0</v>
      </c>
      <c r="U126" s="7">
        <v>0</v>
      </c>
      <c r="V126" s="7">
        <v>0</v>
      </c>
      <c r="W126" s="64" t="s">
        <v>164</v>
      </c>
      <c r="Y126" s="61">
        <v>0</v>
      </c>
      <c r="Z126" s="7">
        <v>0</v>
      </c>
      <c r="AA126" s="7">
        <v>0</v>
      </c>
      <c r="AB126" s="7">
        <f t="shared" si="314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315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316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317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318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319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320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321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322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323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324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325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326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327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328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329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330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331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332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333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334"/>
        <v>0</v>
      </c>
      <c r="ES126" s="64">
        <v>0</v>
      </c>
      <c r="EU126" s="61">
        <v>0</v>
      </c>
      <c r="EV126" s="7">
        <v>0</v>
      </c>
      <c r="EW126" s="7">
        <v>0</v>
      </c>
      <c r="EX126" s="7">
        <f t="shared" si="335"/>
        <v>0</v>
      </c>
      <c r="EY126" s="64">
        <v>0</v>
      </c>
      <c r="FA126" s="61">
        <v>0</v>
      </c>
      <c r="FB126" s="7">
        <v>0</v>
      </c>
      <c r="FC126" s="7">
        <v>0</v>
      </c>
      <c r="FD126" s="7">
        <f t="shared" si="336"/>
        <v>0</v>
      </c>
      <c r="FE126" s="64">
        <v>0</v>
      </c>
      <c r="FG126" s="61">
        <v>0</v>
      </c>
      <c r="FH126" s="7">
        <v>0</v>
      </c>
      <c r="FI126" s="7">
        <v>0</v>
      </c>
      <c r="FJ126" s="7">
        <f t="shared" si="337"/>
        <v>0</v>
      </c>
      <c r="FK126" s="64">
        <v>0</v>
      </c>
      <c r="FM126" s="61">
        <v>0</v>
      </c>
      <c r="FN126" s="7">
        <v>0</v>
      </c>
      <c r="FO126" s="7">
        <v>0</v>
      </c>
      <c r="FP126" s="7">
        <f t="shared" si="338"/>
        <v>0</v>
      </c>
      <c r="FQ126" s="64">
        <v>0</v>
      </c>
      <c r="FS126" s="61">
        <v>0</v>
      </c>
      <c r="FT126" s="7">
        <v>0</v>
      </c>
      <c r="FU126" s="7">
        <v>0</v>
      </c>
      <c r="FV126" s="7">
        <f t="shared" si="339"/>
        <v>0</v>
      </c>
      <c r="FW126" s="64">
        <v>0</v>
      </c>
      <c r="FY126" s="61">
        <v>0</v>
      </c>
      <c r="FZ126" s="7">
        <v>0</v>
      </c>
      <c r="GA126" s="7">
        <v>0</v>
      </c>
      <c r="GB126" s="7">
        <f t="shared" si="340"/>
        <v>0</v>
      </c>
      <c r="GC126" s="64">
        <v>0</v>
      </c>
      <c r="GE126" s="61">
        <v>0</v>
      </c>
      <c r="GF126" s="7">
        <v>0</v>
      </c>
      <c r="GG126" s="7">
        <v>0</v>
      </c>
      <c r="GH126" s="7">
        <f t="shared" si="341"/>
        <v>0</v>
      </c>
      <c r="GI126" s="64">
        <v>0</v>
      </c>
      <c r="GK126" s="61">
        <v>0</v>
      </c>
      <c r="GL126" s="7">
        <v>0</v>
      </c>
      <c r="GM126" s="7">
        <v>0</v>
      </c>
      <c r="GN126" s="7">
        <f t="shared" si="342"/>
        <v>0</v>
      </c>
      <c r="GO126" s="64">
        <v>0</v>
      </c>
      <c r="GQ126" s="61">
        <v>0</v>
      </c>
      <c r="GR126" s="7">
        <v>0</v>
      </c>
      <c r="GS126" s="7">
        <v>0</v>
      </c>
      <c r="GT126" s="7">
        <f t="shared" si="343"/>
        <v>0</v>
      </c>
      <c r="GU126" s="64">
        <v>0</v>
      </c>
    </row>
    <row r="127" spans="1:203" x14ac:dyDescent="0.25">
      <c r="A127" s="42" t="s">
        <v>123</v>
      </c>
      <c r="B127" s="18">
        <v>500</v>
      </c>
      <c r="C127" s="15">
        <v>3000</v>
      </c>
      <c r="D127" s="53">
        <f t="shared" si="279"/>
        <v>189</v>
      </c>
      <c r="E127" s="56">
        <f t="shared" si="344"/>
        <v>0</v>
      </c>
      <c r="F127" s="54">
        <f t="shared" si="313"/>
        <v>2811</v>
      </c>
      <c r="G127" s="62">
        <v>21</v>
      </c>
      <c r="H127" s="49">
        <v>21</v>
      </c>
      <c r="I127" s="49">
        <v>12</v>
      </c>
      <c r="J127" s="49">
        <v>54</v>
      </c>
      <c r="K127" s="63" t="s">
        <v>164</v>
      </c>
      <c r="M127" s="62">
        <v>0</v>
      </c>
      <c r="N127" s="49">
        <v>0</v>
      </c>
      <c r="O127" s="49">
        <v>0</v>
      </c>
      <c r="P127" s="49">
        <f t="shared" ref="P127:P130" si="345">SUM(M127:O127)</f>
        <v>0</v>
      </c>
      <c r="Q127" s="63" t="s">
        <v>164</v>
      </c>
      <c r="S127" s="62">
        <v>20</v>
      </c>
      <c r="T127" s="49">
        <v>0</v>
      </c>
      <c r="U127" s="49">
        <v>250</v>
      </c>
      <c r="V127" s="49">
        <v>135</v>
      </c>
      <c r="W127" s="63" t="s">
        <v>164</v>
      </c>
      <c r="Y127" s="62">
        <v>0</v>
      </c>
      <c r="Z127" s="49">
        <v>0</v>
      </c>
      <c r="AA127" s="49">
        <v>0</v>
      </c>
      <c r="AB127" s="49">
        <f t="shared" si="314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315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316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317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318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319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320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321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322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323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324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325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326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327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328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329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330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331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332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333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334"/>
        <v>0</v>
      </c>
      <c r="ES127" s="63">
        <v>0</v>
      </c>
      <c r="EU127" s="62">
        <v>0</v>
      </c>
      <c r="EV127" s="49">
        <v>0</v>
      </c>
      <c r="EW127" s="49">
        <v>0</v>
      </c>
      <c r="EX127" s="49">
        <f t="shared" si="335"/>
        <v>0</v>
      </c>
      <c r="EY127" s="63">
        <v>0</v>
      </c>
      <c r="FA127" s="62">
        <v>0</v>
      </c>
      <c r="FB127" s="49">
        <v>0</v>
      </c>
      <c r="FC127" s="49">
        <v>0</v>
      </c>
      <c r="FD127" s="49">
        <f t="shared" si="336"/>
        <v>0</v>
      </c>
      <c r="FE127" s="63">
        <v>0</v>
      </c>
      <c r="FG127" s="62">
        <v>0</v>
      </c>
      <c r="FH127" s="49">
        <v>0</v>
      </c>
      <c r="FI127" s="49">
        <v>0</v>
      </c>
      <c r="FJ127" s="49">
        <f t="shared" si="337"/>
        <v>0</v>
      </c>
      <c r="FK127" s="63">
        <v>0</v>
      </c>
      <c r="FM127" s="62">
        <v>0</v>
      </c>
      <c r="FN127" s="49">
        <v>0</v>
      </c>
      <c r="FO127" s="49">
        <v>0</v>
      </c>
      <c r="FP127" s="49">
        <f t="shared" si="338"/>
        <v>0</v>
      </c>
      <c r="FQ127" s="63">
        <v>0</v>
      </c>
      <c r="FS127" s="62">
        <v>0</v>
      </c>
      <c r="FT127" s="49">
        <v>0</v>
      </c>
      <c r="FU127" s="49">
        <v>0</v>
      </c>
      <c r="FV127" s="49">
        <f t="shared" si="339"/>
        <v>0</v>
      </c>
      <c r="FW127" s="63">
        <v>0</v>
      </c>
      <c r="FY127" s="62">
        <v>0</v>
      </c>
      <c r="FZ127" s="49">
        <v>0</v>
      </c>
      <c r="GA127" s="49">
        <v>0</v>
      </c>
      <c r="GB127" s="49">
        <f t="shared" si="340"/>
        <v>0</v>
      </c>
      <c r="GC127" s="63">
        <v>0</v>
      </c>
      <c r="GE127" s="62">
        <v>0</v>
      </c>
      <c r="GF127" s="49">
        <v>0</v>
      </c>
      <c r="GG127" s="49">
        <v>0</v>
      </c>
      <c r="GH127" s="49">
        <f t="shared" si="341"/>
        <v>0</v>
      </c>
      <c r="GI127" s="63">
        <v>0</v>
      </c>
      <c r="GK127" s="62">
        <v>0</v>
      </c>
      <c r="GL127" s="49">
        <v>0</v>
      </c>
      <c r="GM127" s="49">
        <v>0</v>
      </c>
      <c r="GN127" s="49">
        <f t="shared" si="342"/>
        <v>0</v>
      </c>
      <c r="GO127" s="63">
        <v>0</v>
      </c>
      <c r="GQ127" s="62">
        <v>0</v>
      </c>
      <c r="GR127" s="49">
        <v>0</v>
      </c>
      <c r="GS127" s="49">
        <v>0</v>
      </c>
      <c r="GT127" s="49">
        <f t="shared" si="343"/>
        <v>0</v>
      </c>
      <c r="GU127" s="63">
        <v>0</v>
      </c>
    </row>
    <row r="128" spans="1:203" x14ac:dyDescent="0.25">
      <c r="A128" s="43" t="s">
        <v>124</v>
      </c>
      <c r="B128" s="16">
        <v>500</v>
      </c>
      <c r="C128" s="17">
        <v>3000</v>
      </c>
      <c r="D128" s="53">
        <f t="shared" si="279"/>
        <v>189</v>
      </c>
      <c r="E128" s="56">
        <f t="shared" si="344"/>
        <v>0</v>
      </c>
      <c r="F128" s="53">
        <f t="shared" si="313"/>
        <v>2811</v>
      </c>
      <c r="G128" s="61">
        <v>21</v>
      </c>
      <c r="H128" s="7">
        <v>21</v>
      </c>
      <c r="I128" s="7">
        <v>12</v>
      </c>
      <c r="J128" s="7">
        <v>54</v>
      </c>
      <c r="K128" s="64" t="s">
        <v>164</v>
      </c>
      <c r="M128" s="61">
        <v>0</v>
      </c>
      <c r="N128" s="7">
        <v>0</v>
      </c>
      <c r="O128" s="7">
        <v>0</v>
      </c>
      <c r="P128" s="7">
        <f t="shared" si="345"/>
        <v>0</v>
      </c>
      <c r="Q128" s="64" t="s">
        <v>164</v>
      </c>
      <c r="S128" s="61">
        <v>20</v>
      </c>
      <c r="T128" s="7">
        <v>0</v>
      </c>
      <c r="U128" s="7">
        <v>250</v>
      </c>
      <c r="V128" s="7">
        <v>135</v>
      </c>
      <c r="W128" s="64" t="s">
        <v>164</v>
      </c>
      <c r="Y128" s="61">
        <v>0</v>
      </c>
      <c r="Z128" s="7">
        <v>0</v>
      </c>
      <c r="AA128" s="7">
        <v>0</v>
      </c>
      <c r="AB128" s="7">
        <f t="shared" si="314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315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316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317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318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319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320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321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322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323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324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325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326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327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328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329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330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331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332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333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334"/>
        <v>0</v>
      </c>
      <c r="ES128" s="64">
        <v>0</v>
      </c>
      <c r="EU128" s="61">
        <v>0</v>
      </c>
      <c r="EV128" s="7">
        <v>0</v>
      </c>
      <c r="EW128" s="7">
        <v>0</v>
      </c>
      <c r="EX128" s="7">
        <f t="shared" si="335"/>
        <v>0</v>
      </c>
      <c r="EY128" s="64">
        <v>0</v>
      </c>
      <c r="FA128" s="61">
        <v>0</v>
      </c>
      <c r="FB128" s="7">
        <v>0</v>
      </c>
      <c r="FC128" s="7">
        <v>0</v>
      </c>
      <c r="FD128" s="7">
        <f t="shared" si="336"/>
        <v>0</v>
      </c>
      <c r="FE128" s="64">
        <v>0</v>
      </c>
      <c r="FG128" s="61">
        <v>0</v>
      </c>
      <c r="FH128" s="7">
        <v>0</v>
      </c>
      <c r="FI128" s="7">
        <v>0</v>
      </c>
      <c r="FJ128" s="7">
        <f t="shared" si="337"/>
        <v>0</v>
      </c>
      <c r="FK128" s="64">
        <v>0</v>
      </c>
      <c r="FM128" s="61">
        <v>0</v>
      </c>
      <c r="FN128" s="7">
        <v>0</v>
      </c>
      <c r="FO128" s="7">
        <v>0</v>
      </c>
      <c r="FP128" s="7">
        <f t="shared" si="338"/>
        <v>0</v>
      </c>
      <c r="FQ128" s="64">
        <v>0</v>
      </c>
      <c r="FS128" s="61">
        <v>0</v>
      </c>
      <c r="FT128" s="7">
        <v>0</v>
      </c>
      <c r="FU128" s="7">
        <v>0</v>
      </c>
      <c r="FV128" s="7">
        <f t="shared" si="339"/>
        <v>0</v>
      </c>
      <c r="FW128" s="64">
        <v>0</v>
      </c>
      <c r="FY128" s="61">
        <v>0</v>
      </c>
      <c r="FZ128" s="7">
        <v>0</v>
      </c>
      <c r="GA128" s="7">
        <v>0</v>
      </c>
      <c r="GB128" s="7">
        <f t="shared" si="340"/>
        <v>0</v>
      </c>
      <c r="GC128" s="64">
        <v>0</v>
      </c>
      <c r="GE128" s="61">
        <v>0</v>
      </c>
      <c r="GF128" s="7">
        <v>0</v>
      </c>
      <c r="GG128" s="7">
        <v>0</v>
      </c>
      <c r="GH128" s="7">
        <f t="shared" si="341"/>
        <v>0</v>
      </c>
      <c r="GI128" s="64">
        <v>0</v>
      </c>
      <c r="GK128" s="61">
        <v>0</v>
      </c>
      <c r="GL128" s="7">
        <v>0</v>
      </c>
      <c r="GM128" s="7">
        <v>0</v>
      </c>
      <c r="GN128" s="7">
        <f t="shared" si="342"/>
        <v>0</v>
      </c>
      <c r="GO128" s="64">
        <v>0</v>
      </c>
      <c r="GQ128" s="61">
        <v>0</v>
      </c>
      <c r="GR128" s="7">
        <v>0</v>
      </c>
      <c r="GS128" s="7">
        <v>0</v>
      </c>
      <c r="GT128" s="7">
        <f t="shared" si="343"/>
        <v>0</v>
      </c>
      <c r="GU128" s="64">
        <v>0</v>
      </c>
    </row>
    <row r="129" spans="1:203" x14ac:dyDescent="0.25">
      <c r="A129" s="42" t="s">
        <v>125</v>
      </c>
      <c r="B129" s="18">
        <v>500</v>
      </c>
      <c r="C129" s="15">
        <v>3000</v>
      </c>
      <c r="D129" s="53">
        <f t="shared" si="279"/>
        <v>189</v>
      </c>
      <c r="E129" s="56">
        <f t="shared" si="344"/>
        <v>0</v>
      </c>
      <c r="F129" s="54">
        <f t="shared" si="313"/>
        <v>2811</v>
      </c>
      <c r="G129" s="62">
        <v>21</v>
      </c>
      <c r="H129" s="49">
        <v>21</v>
      </c>
      <c r="I129" s="49">
        <v>12</v>
      </c>
      <c r="J129" s="49">
        <v>54</v>
      </c>
      <c r="K129" s="63" t="s">
        <v>164</v>
      </c>
      <c r="M129" s="62">
        <v>0</v>
      </c>
      <c r="N129" s="49">
        <v>0</v>
      </c>
      <c r="O129" s="49">
        <v>0</v>
      </c>
      <c r="P129" s="49">
        <f t="shared" si="345"/>
        <v>0</v>
      </c>
      <c r="Q129" s="63" t="s">
        <v>164</v>
      </c>
      <c r="S129" s="62">
        <v>20</v>
      </c>
      <c r="T129" s="49">
        <v>0</v>
      </c>
      <c r="U129" s="49">
        <v>250</v>
      </c>
      <c r="V129" s="49">
        <v>135</v>
      </c>
      <c r="W129" s="63" t="s">
        <v>164</v>
      </c>
      <c r="Y129" s="62">
        <v>0</v>
      </c>
      <c r="Z129" s="49">
        <v>0</v>
      </c>
      <c r="AA129" s="49">
        <v>0</v>
      </c>
      <c r="AB129" s="49">
        <f t="shared" si="314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315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316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317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318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319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320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321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322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323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324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325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326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327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328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329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330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331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332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333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334"/>
        <v>0</v>
      </c>
      <c r="ES129" s="63">
        <v>0</v>
      </c>
      <c r="EU129" s="62">
        <v>0</v>
      </c>
      <c r="EV129" s="49">
        <v>0</v>
      </c>
      <c r="EW129" s="49">
        <v>0</v>
      </c>
      <c r="EX129" s="49">
        <f t="shared" si="335"/>
        <v>0</v>
      </c>
      <c r="EY129" s="63">
        <v>0</v>
      </c>
      <c r="FA129" s="62">
        <v>0</v>
      </c>
      <c r="FB129" s="49">
        <v>0</v>
      </c>
      <c r="FC129" s="49">
        <v>0</v>
      </c>
      <c r="FD129" s="49">
        <f t="shared" si="336"/>
        <v>0</v>
      </c>
      <c r="FE129" s="63">
        <v>0</v>
      </c>
      <c r="FG129" s="62">
        <v>0</v>
      </c>
      <c r="FH129" s="49">
        <v>0</v>
      </c>
      <c r="FI129" s="49">
        <v>0</v>
      </c>
      <c r="FJ129" s="49">
        <f t="shared" si="337"/>
        <v>0</v>
      </c>
      <c r="FK129" s="63">
        <v>0</v>
      </c>
      <c r="FM129" s="62">
        <v>0</v>
      </c>
      <c r="FN129" s="49">
        <v>0</v>
      </c>
      <c r="FO129" s="49">
        <v>0</v>
      </c>
      <c r="FP129" s="49">
        <f t="shared" si="338"/>
        <v>0</v>
      </c>
      <c r="FQ129" s="63">
        <v>0</v>
      </c>
      <c r="FS129" s="62">
        <v>0</v>
      </c>
      <c r="FT129" s="49">
        <v>0</v>
      </c>
      <c r="FU129" s="49">
        <v>0</v>
      </c>
      <c r="FV129" s="49">
        <f t="shared" si="339"/>
        <v>0</v>
      </c>
      <c r="FW129" s="63">
        <v>0</v>
      </c>
      <c r="FY129" s="62">
        <v>0</v>
      </c>
      <c r="FZ129" s="49">
        <v>0</v>
      </c>
      <c r="GA129" s="49">
        <v>0</v>
      </c>
      <c r="GB129" s="49">
        <f t="shared" si="340"/>
        <v>0</v>
      </c>
      <c r="GC129" s="63">
        <v>0</v>
      </c>
      <c r="GE129" s="62">
        <v>0</v>
      </c>
      <c r="GF129" s="49">
        <v>0</v>
      </c>
      <c r="GG129" s="49">
        <v>0</v>
      </c>
      <c r="GH129" s="49">
        <f t="shared" si="341"/>
        <v>0</v>
      </c>
      <c r="GI129" s="63">
        <v>0</v>
      </c>
      <c r="GK129" s="62">
        <v>0</v>
      </c>
      <c r="GL129" s="49">
        <v>0</v>
      </c>
      <c r="GM129" s="49">
        <v>0</v>
      </c>
      <c r="GN129" s="49">
        <f t="shared" si="342"/>
        <v>0</v>
      </c>
      <c r="GO129" s="63">
        <v>0</v>
      </c>
      <c r="GQ129" s="62">
        <v>0</v>
      </c>
      <c r="GR129" s="49">
        <v>0</v>
      </c>
      <c r="GS129" s="49">
        <v>0</v>
      </c>
      <c r="GT129" s="49">
        <f t="shared" si="343"/>
        <v>0</v>
      </c>
      <c r="GU129" s="63">
        <v>0</v>
      </c>
    </row>
    <row r="130" spans="1:203" x14ac:dyDescent="0.25">
      <c r="A130" s="43" t="s">
        <v>126</v>
      </c>
      <c r="B130" s="16">
        <v>500</v>
      </c>
      <c r="C130" s="17">
        <v>3000</v>
      </c>
      <c r="D130" s="53">
        <f t="shared" si="279"/>
        <v>189</v>
      </c>
      <c r="E130" s="56">
        <f t="shared" si="344"/>
        <v>0</v>
      </c>
      <c r="F130" s="53">
        <f t="shared" si="313"/>
        <v>2811</v>
      </c>
      <c r="G130" s="61">
        <v>21</v>
      </c>
      <c r="H130" s="7">
        <v>21</v>
      </c>
      <c r="I130" s="7">
        <v>12</v>
      </c>
      <c r="J130" s="7">
        <v>54</v>
      </c>
      <c r="K130" s="64" t="s">
        <v>164</v>
      </c>
      <c r="M130" s="61">
        <v>0</v>
      </c>
      <c r="N130" s="7">
        <v>0</v>
      </c>
      <c r="O130" s="7">
        <v>0</v>
      </c>
      <c r="P130" s="7">
        <f t="shared" si="345"/>
        <v>0</v>
      </c>
      <c r="Q130" s="64" t="s">
        <v>164</v>
      </c>
      <c r="S130" s="61">
        <v>20</v>
      </c>
      <c r="T130" s="7">
        <v>0</v>
      </c>
      <c r="U130" s="7">
        <v>250</v>
      </c>
      <c r="V130" s="7">
        <v>135</v>
      </c>
      <c r="W130" s="64" t="s">
        <v>164</v>
      </c>
      <c r="Y130" s="61">
        <v>0</v>
      </c>
      <c r="Z130" s="7">
        <v>0</v>
      </c>
      <c r="AA130" s="7">
        <v>0</v>
      </c>
      <c r="AB130" s="7">
        <f t="shared" si="314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315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316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317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318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319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320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321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322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323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324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325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326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327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328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329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330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331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332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333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334"/>
        <v>0</v>
      </c>
      <c r="ES130" s="64">
        <v>0</v>
      </c>
      <c r="EU130" s="61">
        <v>0</v>
      </c>
      <c r="EV130" s="7">
        <v>0</v>
      </c>
      <c r="EW130" s="7">
        <v>0</v>
      </c>
      <c r="EX130" s="7">
        <f t="shared" si="335"/>
        <v>0</v>
      </c>
      <c r="EY130" s="64">
        <v>0</v>
      </c>
      <c r="FA130" s="61">
        <v>0</v>
      </c>
      <c r="FB130" s="7">
        <v>0</v>
      </c>
      <c r="FC130" s="7">
        <v>0</v>
      </c>
      <c r="FD130" s="7">
        <f t="shared" si="336"/>
        <v>0</v>
      </c>
      <c r="FE130" s="64">
        <v>0</v>
      </c>
      <c r="FG130" s="61">
        <v>0</v>
      </c>
      <c r="FH130" s="7">
        <v>0</v>
      </c>
      <c r="FI130" s="7">
        <v>0</v>
      </c>
      <c r="FJ130" s="7">
        <f t="shared" si="337"/>
        <v>0</v>
      </c>
      <c r="FK130" s="64">
        <v>0</v>
      </c>
      <c r="FM130" s="61">
        <v>0</v>
      </c>
      <c r="FN130" s="7">
        <v>0</v>
      </c>
      <c r="FO130" s="7">
        <v>0</v>
      </c>
      <c r="FP130" s="7">
        <f t="shared" si="338"/>
        <v>0</v>
      </c>
      <c r="FQ130" s="64">
        <v>0</v>
      </c>
      <c r="FS130" s="61">
        <v>0</v>
      </c>
      <c r="FT130" s="7">
        <v>0</v>
      </c>
      <c r="FU130" s="7">
        <v>0</v>
      </c>
      <c r="FV130" s="7">
        <f t="shared" si="339"/>
        <v>0</v>
      </c>
      <c r="FW130" s="64">
        <v>0</v>
      </c>
      <c r="FY130" s="61">
        <v>0</v>
      </c>
      <c r="FZ130" s="7">
        <v>0</v>
      </c>
      <c r="GA130" s="7">
        <v>0</v>
      </c>
      <c r="GB130" s="7">
        <f t="shared" si="340"/>
        <v>0</v>
      </c>
      <c r="GC130" s="64">
        <v>0</v>
      </c>
      <c r="GE130" s="61">
        <v>0</v>
      </c>
      <c r="GF130" s="7">
        <v>0</v>
      </c>
      <c r="GG130" s="7">
        <v>0</v>
      </c>
      <c r="GH130" s="7">
        <f t="shared" si="341"/>
        <v>0</v>
      </c>
      <c r="GI130" s="64">
        <v>0</v>
      </c>
      <c r="GK130" s="61">
        <v>0</v>
      </c>
      <c r="GL130" s="7">
        <v>0</v>
      </c>
      <c r="GM130" s="7">
        <v>0</v>
      </c>
      <c r="GN130" s="7">
        <f t="shared" si="342"/>
        <v>0</v>
      </c>
      <c r="GO130" s="64">
        <v>0</v>
      </c>
      <c r="GQ130" s="61">
        <v>0</v>
      </c>
      <c r="GR130" s="7">
        <v>0</v>
      </c>
      <c r="GS130" s="7">
        <v>0</v>
      </c>
      <c r="GT130" s="7">
        <f t="shared" si="343"/>
        <v>0</v>
      </c>
      <c r="GU130" s="64">
        <v>0</v>
      </c>
    </row>
    <row r="131" spans="1:203" ht="15.75" thickBot="1" x14ac:dyDescent="0.3">
      <c r="A131" s="48" t="s">
        <v>127</v>
      </c>
      <c r="B131" s="38">
        <v>500</v>
      </c>
      <c r="C131" s="39">
        <v>600</v>
      </c>
      <c r="D131" s="53">
        <f t="shared" si="279"/>
        <v>189</v>
      </c>
      <c r="E131" s="56">
        <f t="shared" si="344"/>
        <v>0</v>
      </c>
      <c r="F131" s="54">
        <f t="shared" si="313"/>
        <v>411</v>
      </c>
      <c r="G131" s="62">
        <v>21</v>
      </c>
      <c r="H131" s="49">
        <v>21</v>
      </c>
      <c r="I131" s="49">
        <v>12</v>
      </c>
      <c r="J131" s="49">
        <v>54</v>
      </c>
      <c r="K131" s="63" t="s">
        <v>164</v>
      </c>
      <c r="M131" s="62">
        <v>0</v>
      </c>
      <c r="N131" s="49">
        <v>0</v>
      </c>
      <c r="O131" s="49">
        <v>0</v>
      </c>
      <c r="P131" s="49">
        <f t="shared" ref="P131" si="346">SUM(M131:O131)</f>
        <v>0</v>
      </c>
      <c r="Q131" s="63" t="s">
        <v>164</v>
      </c>
      <c r="S131" s="62">
        <v>20</v>
      </c>
      <c r="T131" s="49">
        <v>0</v>
      </c>
      <c r="U131" s="49">
        <v>250</v>
      </c>
      <c r="V131" s="49">
        <v>135</v>
      </c>
      <c r="W131" s="63" t="s">
        <v>164</v>
      </c>
      <c r="Y131" s="62">
        <v>0</v>
      </c>
      <c r="Z131" s="49">
        <v>0</v>
      </c>
      <c r="AA131" s="49">
        <v>0</v>
      </c>
      <c r="AB131" s="49">
        <f t="shared" si="314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315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316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317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318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319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320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321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322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323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324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325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326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327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328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329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330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331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332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333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334"/>
        <v>0</v>
      </c>
      <c r="ES131" s="63">
        <v>0</v>
      </c>
      <c r="EU131" s="62">
        <v>0</v>
      </c>
      <c r="EV131" s="49">
        <v>0</v>
      </c>
      <c r="EW131" s="49">
        <v>0</v>
      </c>
      <c r="EX131" s="49">
        <f t="shared" si="335"/>
        <v>0</v>
      </c>
      <c r="EY131" s="63">
        <v>0</v>
      </c>
      <c r="FA131" s="62">
        <v>0</v>
      </c>
      <c r="FB131" s="49">
        <v>0</v>
      </c>
      <c r="FC131" s="49">
        <v>0</v>
      </c>
      <c r="FD131" s="49">
        <f t="shared" si="336"/>
        <v>0</v>
      </c>
      <c r="FE131" s="63">
        <v>0</v>
      </c>
      <c r="FG131" s="62">
        <v>0</v>
      </c>
      <c r="FH131" s="49">
        <v>0</v>
      </c>
      <c r="FI131" s="49">
        <v>0</v>
      </c>
      <c r="FJ131" s="49">
        <f t="shared" si="337"/>
        <v>0</v>
      </c>
      <c r="FK131" s="63">
        <v>0</v>
      </c>
      <c r="FM131" s="62">
        <v>0</v>
      </c>
      <c r="FN131" s="49">
        <v>0</v>
      </c>
      <c r="FO131" s="49">
        <v>0</v>
      </c>
      <c r="FP131" s="49">
        <f t="shared" si="338"/>
        <v>0</v>
      </c>
      <c r="FQ131" s="63">
        <v>0</v>
      </c>
      <c r="FS131" s="62">
        <v>0</v>
      </c>
      <c r="FT131" s="49">
        <v>0</v>
      </c>
      <c r="FU131" s="49">
        <v>0</v>
      </c>
      <c r="FV131" s="49">
        <f t="shared" si="339"/>
        <v>0</v>
      </c>
      <c r="FW131" s="63">
        <v>0</v>
      </c>
      <c r="FY131" s="62">
        <v>0</v>
      </c>
      <c r="FZ131" s="49">
        <v>0</v>
      </c>
      <c r="GA131" s="49">
        <v>0</v>
      </c>
      <c r="GB131" s="49">
        <f t="shared" si="340"/>
        <v>0</v>
      </c>
      <c r="GC131" s="63">
        <v>0</v>
      </c>
      <c r="GE131" s="62">
        <v>0</v>
      </c>
      <c r="GF131" s="49">
        <v>0</v>
      </c>
      <c r="GG131" s="49">
        <v>0</v>
      </c>
      <c r="GH131" s="49">
        <f t="shared" si="341"/>
        <v>0</v>
      </c>
      <c r="GI131" s="63">
        <v>0</v>
      </c>
      <c r="GK131" s="62">
        <v>0</v>
      </c>
      <c r="GL131" s="49">
        <v>0</v>
      </c>
      <c r="GM131" s="49">
        <v>0</v>
      </c>
      <c r="GN131" s="49">
        <f t="shared" si="342"/>
        <v>0</v>
      </c>
      <c r="GO131" s="63">
        <v>0</v>
      </c>
      <c r="GQ131" s="62">
        <v>0</v>
      </c>
      <c r="GR131" s="49">
        <v>0</v>
      </c>
      <c r="GS131" s="49">
        <v>0</v>
      </c>
      <c r="GT131" s="49">
        <f t="shared" si="343"/>
        <v>0</v>
      </c>
      <c r="GU131" s="63">
        <v>0</v>
      </c>
    </row>
    <row r="132" spans="1:203" ht="16.5" thickBot="1" x14ac:dyDescent="0.3">
      <c r="A132" s="103" t="s">
        <v>128</v>
      </c>
      <c r="B132" s="104"/>
      <c r="C132" s="104"/>
      <c r="D132" s="88"/>
      <c r="E132" s="89"/>
      <c r="F132" s="60"/>
      <c r="G132" s="67"/>
      <c r="H132" s="68"/>
      <c r="I132" s="68"/>
      <c r="J132" s="68"/>
      <c r="K132" s="69"/>
      <c r="M132" s="67"/>
      <c r="N132" s="68"/>
      <c r="O132" s="68"/>
      <c r="P132" s="68"/>
      <c r="Q132" s="69"/>
      <c r="S132" s="67"/>
      <c r="T132" s="68"/>
      <c r="U132" s="68"/>
      <c r="V132" s="68"/>
      <c r="W132" s="69"/>
      <c r="Y132" s="67"/>
      <c r="Z132" s="68"/>
      <c r="AA132" s="68"/>
      <c r="AB132" s="68"/>
      <c r="AC132" s="69"/>
      <c r="AE132" s="67"/>
      <c r="AF132" s="68"/>
      <c r="AG132" s="68"/>
      <c r="AH132" s="68"/>
      <c r="AI132" s="69"/>
      <c r="AK132" s="67"/>
      <c r="AL132" s="68"/>
      <c r="AM132" s="68"/>
      <c r="AN132" s="68"/>
      <c r="AO132" s="69"/>
      <c r="AQ132" s="67"/>
      <c r="AR132" s="68"/>
      <c r="AS132" s="68"/>
      <c r="AT132" s="68"/>
      <c r="AU132" s="69"/>
      <c r="AW132" s="67"/>
      <c r="AX132" s="68"/>
      <c r="AY132" s="68"/>
      <c r="AZ132" s="68"/>
      <c r="BA132" s="69"/>
      <c r="BC132" s="67"/>
      <c r="BD132" s="68"/>
      <c r="BE132" s="68"/>
      <c r="BF132" s="68"/>
      <c r="BG132" s="69"/>
      <c r="BI132" s="67"/>
      <c r="BJ132" s="68"/>
      <c r="BK132" s="68"/>
      <c r="BL132" s="68"/>
      <c r="BM132" s="69"/>
      <c r="BO132" s="67"/>
      <c r="BP132" s="68"/>
      <c r="BQ132" s="68"/>
      <c r="BR132" s="68"/>
      <c r="BS132" s="69"/>
      <c r="BU132" s="67"/>
      <c r="BV132" s="68"/>
      <c r="BW132" s="68"/>
      <c r="BX132" s="68"/>
      <c r="BY132" s="69"/>
      <c r="CA132" s="67"/>
      <c r="CB132" s="68"/>
      <c r="CC132" s="68"/>
      <c r="CD132" s="68"/>
      <c r="CE132" s="69"/>
      <c r="CG132" s="67"/>
      <c r="CH132" s="68"/>
      <c r="CI132" s="68"/>
      <c r="CJ132" s="68"/>
      <c r="CK132" s="69"/>
      <c r="CM132" s="67"/>
      <c r="CN132" s="68"/>
      <c r="CO132" s="68"/>
      <c r="CP132" s="68"/>
      <c r="CQ132" s="69"/>
      <c r="CS132" s="67"/>
      <c r="CT132" s="68"/>
      <c r="CU132" s="68"/>
      <c r="CV132" s="68"/>
      <c r="CW132" s="69"/>
      <c r="CY132" s="67"/>
      <c r="CZ132" s="68"/>
      <c r="DA132" s="68"/>
      <c r="DB132" s="68"/>
      <c r="DC132" s="69"/>
      <c r="DE132" s="67"/>
      <c r="DF132" s="68"/>
      <c r="DG132" s="68"/>
      <c r="DH132" s="68"/>
      <c r="DI132" s="69"/>
      <c r="DK132" s="67"/>
      <c r="DL132" s="68"/>
      <c r="DM132" s="68"/>
      <c r="DN132" s="68"/>
      <c r="DO132" s="69"/>
      <c r="DQ132" s="67"/>
      <c r="DR132" s="68"/>
      <c r="DS132" s="68"/>
      <c r="DT132" s="68"/>
      <c r="DU132" s="69"/>
      <c r="DW132" s="67"/>
      <c r="DX132" s="68"/>
      <c r="DY132" s="68"/>
      <c r="DZ132" s="68"/>
      <c r="EA132" s="69"/>
      <c r="EC132" s="67"/>
      <c r="ED132" s="68"/>
      <c r="EE132" s="68"/>
      <c r="EF132" s="68"/>
      <c r="EG132" s="69"/>
      <c r="EI132" s="67"/>
      <c r="EJ132" s="68"/>
      <c r="EK132" s="68"/>
      <c r="EL132" s="68"/>
      <c r="EM132" s="69"/>
      <c r="EO132" s="67"/>
      <c r="EP132" s="68"/>
      <c r="EQ132" s="68"/>
      <c r="ER132" s="68"/>
      <c r="ES132" s="69"/>
      <c r="EU132" s="67"/>
      <c r="EV132" s="68"/>
      <c r="EW132" s="68"/>
      <c r="EX132" s="68"/>
      <c r="EY132" s="69"/>
      <c r="FA132" s="67"/>
      <c r="FB132" s="68"/>
      <c r="FC132" s="68"/>
      <c r="FD132" s="68"/>
      <c r="FE132" s="69"/>
      <c r="FG132" s="67"/>
      <c r="FH132" s="68"/>
      <c r="FI132" s="68"/>
      <c r="FJ132" s="68"/>
      <c r="FK132" s="69"/>
      <c r="FM132" s="67"/>
      <c r="FN132" s="68"/>
      <c r="FO132" s="68"/>
      <c r="FP132" s="68"/>
      <c r="FQ132" s="69"/>
      <c r="FS132" s="67"/>
      <c r="FT132" s="68"/>
      <c r="FU132" s="68"/>
      <c r="FV132" s="68"/>
      <c r="FW132" s="69"/>
      <c r="FY132" s="67"/>
      <c r="FZ132" s="68"/>
      <c r="GA132" s="68"/>
      <c r="GB132" s="68"/>
      <c r="GC132" s="69"/>
      <c r="GE132" s="67"/>
      <c r="GF132" s="68"/>
      <c r="GG132" s="68"/>
      <c r="GH132" s="68"/>
      <c r="GI132" s="69"/>
      <c r="GK132" s="67"/>
      <c r="GL132" s="68"/>
      <c r="GM132" s="68"/>
      <c r="GN132" s="68"/>
      <c r="GO132" s="69"/>
      <c r="GQ132" s="67"/>
      <c r="GR132" s="68"/>
      <c r="GS132" s="68"/>
      <c r="GT132" s="68"/>
      <c r="GU132" s="69"/>
    </row>
    <row r="133" spans="1:203" x14ac:dyDescent="0.25">
      <c r="A133" s="47" t="s">
        <v>129</v>
      </c>
      <c r="B133" s="25"/>
      <c r="C133" s="26">
        <v>1500</v>
      </c>
      <c r="D133" s="53">
        <f t="shared" si="279"/>
        <v>612</v>
      </c>
      <c r="E133" s="56">
        <f>COUNTIF(G133:ABF133,"Yes")</f>
        <v>0</v>
      </c>
      <c r="F133" s="54">
        <f t="shared" ref="F133:F135" si="347">(C133*(E133+1))-D133</f>
        <v>888</v>
      </c>
      <c r="G133" s="62">
        <v>21</v>
      </c>
      <c r="H133" s="49">
        <v>21</v>
      </c>
      <c r="I133" s="49">
        <v>12</v>
      </c>
      <c r="J133" s="49">
        <v>54</v>
      </c>
      <c r="K133" s="63" t="s">
        <v>164</v>
      </c>
      <c r="M133" s="62">
        <v>50</v>
      </c>
      <c r="N133" s="49">
        <v>123</v>
      </c>
      <c r="O133" s="49">
        <v>250</v>
      </c>
      <c r="P133" s="49">
        <v>423</v>
      </c>
      <c r="Q133" s="63" t="s">
        <v>164</v>
      </c>
      <c r="S133" s="62">
        <v>20</v>
      </c>
      <c r="T133" s="49">
        <v>0</v>
      </c>
      <c r="U133" s="49">
        <v>250</v>
      </c>
      <c r="V133" s="49">
        <v>135</v>
      </c>
      <c r="W133" s="63" t="s">
        <v>164</v>
      </c>
      <c r="Y133" s="62">
        <v>0</v>
      </c>
      <c r="Z133" s="49">
        <v>0</v>
      </c>
      <c r="AA133" s="49">
        <v>0</v>
      </c>
      <c r="AB133" s="49">
        <f t="shared" ref="AB133:AB137" si="348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349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350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351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352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353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354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355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356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357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358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359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360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361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362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363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364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365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366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367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368">SUM(EO133:EQ133)</f>
        <v>0</v>
      </c>
      <c r="ES133" s="63">
        <v>0</v>
      </c>
      <c r="EU133" s="62">
        <v>0</v>
      </c>
      <c r="EV133" s="49">
        <v>0</v>
      </c>
      <c r="EW133" s="49">
        <v>0</v>
      </c>
      <c r="EX133" s="49">
        <f t="shared" ref="EX133:EX137" si="369">SUM(EU133:EW133)</f>
        <v>0</v>
      </c>
      <c r="EY133" s="63">
        <v>0</v>
      </c>
      <c r="FA133" s="62">
        <v>0</v>
      </c>
      <c r="FB133" s="49">
        <v>0</v>
      </c>
      <c r="FC133" s="49">
        <v>0</v>
      </c>
      <c r="FD133" s="49">
        <f t="shared" ref="FD133:FD137" si="370">SUM(FA133:FC133)</f>
        <v>0</v>
      </c>
      <c r="FE133" s="63">
        <v>0</v>
      </c>
      <c r="FG133" s="62">
        <v>0</v>
      </c>
      <c r="FH133" s="49">
        <v>0</v>
      </c>
      <c r="FI133" s="49">
        <v>0</v>
      </c>
      <c r="FJ133" s="49">
        <f t="shared" ref="FJ133:FJ137" si="371">SUM(FG133:FI133)</f>
        <v>0</v>
      </c>
      <c r="FK133" s="63">
        <v>0</v>
      </c>
      <c r="FM133" s="62">
        <v>0</v>
      </c>
      <c r="FN133" s="49">
        <v>0</v>
      </c>
      <c r="FO133" s="49">
        <v>0</v>
      </c>
      <c r="FP133" s="49">
        <f t="shared" ref="FP133:FP137" si="372">SUM(FM133:FO133)</f>
        <v>0</v>
      </c>
      <c r="FQ133" s="63">
        <v>0</v>
      </c>
      <c r="FS133" s="62">
        <v>0</v>
      </c>
      <c r="FT133" s="49">
        <v>0</v>
      </c>
      <c r="FU133" s="49">
        <v>0</v>
      </c>
      <c r="FV133" s="49">
        <f t="shared" ref="FV133:FV137" si="373">SUM(FS133:FU133)</f>
        <v>0</v>
      </c>
      <c r="FW133" s="63">
        <v>0</v>
      </c>
      <c r="FY133" s="62">
        <v>0</v>
      </c>
      <c r="FZ133" s="49">
        <v>0</v>
      </c>
      <c r="GA133" s="49">
        <v>0</v>
      </c>
      <c r="GB133" s="49">
        <f t="shared" ref="GB133:GB137" si="374">SUM(FY133:GA133)</f>
        <v>0</v>
      </c>
      <c r="GC133" s="63">
        <v>0</v>
      </c>
      <c r="GE133" s="62">
        <v>0</v>
      </c>
      <c r="GF133" s="49">
        <v>0</v>
      </c>
      <c r="GG133" s="49">
        <v>0</v>
      </c>
      <c r="GH133" s="49">
        <f t="shared" ref="GH133:GH137" si="375">SUM(GE133:GG133)</f>
        <v>0</v>
      </c>
      <c r="GI133" s="63">
        <v>0</v>
      </c>
      <c r="GK133" s="62">
        <v>0</v>
      </c>
      <c r="GL133" s="49">
        <v>0</v>
      </c>
      <c r="GM133" s="49">
        <v>0</v>
      </c>
      <c r="GN133" s="49">
        <f t="shared" ref="GN133:GN137" si="376">SUM(GK133:GM133)</f>
        <v>0</v>
      </c>
      <c r="GO133" s="63">
        <v>0</v>
      </c>
      <c r="GQ133" s="62">
        <v>0</v>
      </c>
      <c r="GR133" s="49">
        <v>0</v>
      </c>
      <c r="GS133" s="49">
        <v>0</v>
      </c>
      <c r="GT133" s="49">
        <f t="shared" ref="GT133:GT137" si="377">SUM(GQ133:GS133)</f>
        <v>0</v>
      </c>
      <c r="GU133" s="63">
        <v>0</v>
      </c>
    </row>
    <row r="134" spans="1:203" x14ac:dyDescent="0.25">
      <c r="A134" s="43" t="s">
        <v>130</v>
      </c>
      <c r="B134" s="11" t="s">
        <v>70</v>
      </c>
      <c r="C134" s="17">
        <v>1500</v>
      </c>
      <c r="D134" s="53">
        <f t="shared" si="279"/>
        <v>612</v>
      </c>
      <c r="E134" s="56">
        <f t="shared" ref="E134:E137" si="378">COUNTIF(G134:ABF134,"Yes")</f>
        <v>0</v>
      </c>
      <c r="F134" s="53">
        <f t="shared" si="347"/>
        <v>888</v>
      </c>
      <c r="G134" s="61">
        <v>21</v>
      </c>
      <c r="H134" s="7">
        <v>21</v>
      </c>
      <c r="I134" s="7">
        <v>12</v>
      </c>
      <c r="J134" s="7">
        <v>54</v>
      </c>
      <c r="K134" s="64" t="s">
        <v>164</v>
      </c>
      <c r="M134" s="61">
        <v>50</v>
      </c>
      <c r="N134" s="7">
        <v>123</v>
      </c>
      <c r="O134" s="7">
        <v>250</v>
      </c>
      <c r="P134" s="7">
        <v>423</v>
      </c>
      <c r="Q134" s="64" t="s">
        <v>164</v>
      </c>
      <c r="S134" s="61">
        <v>20</v>
      </c>
      <c r="T134" s="7">
        <v>0</v>
      </c>
      <c r="U134" s="7">
        <v>250</v>
      </c>
      <c r="V134" s="7">
        <v>135</v>
      </c>
      <c r="W134" s="64" t="s">
        <v>164</v>
      </c>
      <c r="Y134" s="61">
        <v>0</v>
      </c>
      <c r="Z134" s="7">
        <v>0</v>
      </c>
      <c r="AA134" s="7">
        <v>0</v>
      </c>
      <c r="AB134" s="7">
        <f t="shared" si="348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349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350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351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352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353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354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355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356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357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358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359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360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361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362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363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364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365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366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367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368"/>
        <v>0</v>
      </c>
      <c r="ES134" s="64">
        <v>0</v>
      </c>
      <c r="EU134" s="61">
        <v>0</v>
      </c>
      <c r="EV134" s="7">
        <v>0</v>
      </c>
      <c r="EW134" s="7">
        <v>0</v>
      </c>
      <c r="EX134" s="7">
        <f t="shared" si="369"/>
        <v>0</v>
      </c>
      <c r="EY134" s="64">
        <v>0</v>
      </c>
      <c r="FA134" s="61">
        <v>0</v>
      </c>
      <c r="FB134" s="7">
        <v>0</v>
      </c>
      <c r="FC134" s="7">
        <v>0</v>
      </c>
      <c r="FD134" s="7">
        <f t="shared" si="370"/>
        <v>0</v>
      </c>
      <c r="FE134" s="64">
        <v>0</v>
      </c>
      <c r="FG134" s="61">
        <v>0</v>
      </c>
      <c r="FH134" s="7">
        <v>0</v>
      </c>
      <c r="FI134" s="7">
        <v>0</v>
      </c>
      <c r="FJ134" s="7">
        <f t="shared" si="371"/>
        <v>0</v>
      </c>
      <c r="FK134" s="64">
        <v>0</v>
      </c>
      <c r="FM134" s="61">
        <v>0</v>
      </c>
      <c r="FN134" s="7">
        <v>0</v>
      </c>
      <c r="FO134" s="7">
        <v>0</v>
      </c>
      <c r="FP134" s="7">
        <f t="shared" si="372"/>
        <v>0</v>
      </c>
      <c r="FQ134" s="64">
        <v>0</v>
      </c>
      <c r="FS134" s="61">
        <v>0</v>
      </c>
      <c r="FT134" s="7">
        <v>0</v>
      </c>
      <c r="FU134" s="7">
        <v>0</v>
      </c>
      <c r="FV134" s="7">
        <f t="shared" si="373"/>
        <v>0</v>
      </c>
      <c r="FW134" s="64">
        <v>0</v>
      </c>
      <c r="FY134" s="61">
        <v>0</v>
      </c>
      <c r="FZ134" s="7">
        <v>0</v>
      </c>
      <c r="GA134" s="7">
        <v>0</v>
      </c>
      <c r="GB134" s="7">
        <f t="shared" si="374"/>
        <v>0</v>
      </c>
      <c r="GC134" s="64">
        <v>0</v>
      </c>
      <c r="GE134" s="61">
        <v>0</v>
      </c>
      <c r="GF134" s="7">
        <v>0</v>
      </c>
      <c r="GG134" s="7">
        <v>0</v>
      </c>
      <c r="GH134" s="7">
        <f t="shared" si="375"/>
        <v>0</v>
      </c>
      <c r="GI134" s="64">
        <v>0</v>
      </c>
      <c r="GK134" s="61">
        <v>0</v>
      </c>
      <c r="GL134" s="7">
        <v>0</v>
      </c>
      <c r="GM134" s="7">
        <v>0</v>
      </c>
      <c r="GN134" s="7">
        <f t="shared" si="376"/>
        <v>0</v>
      </c>
      <c r="GO134" s="64">
        <v>0</v>
      </c>
      <c r="GQ134" s="61">
        <v>0</v>
      </c>
      <c r="GR134" s="7">
        <v>0</v>
      </c>
      <c r="GS134" s="7">
        <v>0</v>
      </c>
      <c r="GT134" s="7">
        <f t="shared" si="377"/>
        <v>0</v>
      </c>
      <c r="GU134" s="64">
        <v>0</v>
      </c>
    </row>
    <row r="135" spans="1:203" x14ac:dyDescent="0.25">
      <c r="A135" s="42" t="s">
        <v>131</v>
      </c>
      <c r="B135" s="9" t="s">
        <v>132</v>
      </c>
      <c r="C135" s="15">
        <v>1500</v>
      </c>
      <c r="D135" s="53">
        <f t="shared" si="279"/>
        <v>612</v>
      </c>
      <c r="E135" s="56">
        <f t="shared" si="378"/>
        <v>0</v>
      </c>
      <c r="F135" s="54">
        <f t="shared" si="347"/>
        <v>888</v>
      </c>
      <c r="G135" s="62">
        <v>21</v>
      </c>
      <c r="H135" s="49">
        <v>21</v>
      </c>
      <c r="I135" s="49">
        <v>12</v>
      </c>
      <c r="J135" s="49">
        <v>54</v>
      </c>
      <c r="K135" s="63" t="s">
        <v>164</v>
      </c>
      <c r="M135" s="62">
        <v>50</v>
      </c>
      <c r="N135" s="49">
        <v>123</v>
      </c>
      <c r="O135" s="49">
        <v>250</v>
      </c>
      <c r="P135" s="49">
        <v>423</v>
      </c>
      <c r="Q135" s="63" t="s">
        <v>164</v>
      </c>
      <c r="S135" s="62">
        <v>20</v>
      </c>
      <c r="T135" s="49">
        <v>0</v>
      </c>
      <c r="U135" s="49">
        <v>250</v>
      </c>
      <c r="V135" s="49">
        <v>135</v>
      </c>
      <c r="W135" s="63" t="s">
        <v>164</v>
      </c>
      <c r="Y135" s="62">
        <v>0</v>
      </c>
      <c r="Z135" s="49">
        <v>0</v>
      </c>
      <c r="AA135" s="49">
        <v>0</v>
      </c>
      <c r="AB135" s="49">
        <f t="shared" si="348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349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350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351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352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353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354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355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356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357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358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359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360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361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362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363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364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365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366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367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368"/>
        <v>0</v>
      </c>
      <c r="ES135" s="63">
        <v>0</v>
      </c>
      <c r="EU135" s="62">
        <v>0</v>
      </c>
      <c r="EV135" s="49">
        <v>0</v>
      </c>
      <c r="EW135" s="49">
        <v>0</v>
      </c>
      <c r="EX135" s="49">
        <f t="shared" si="369"/>
        <v>0</v>
      </c>
      <c r="EY135" s="63">
        <v>0</v>
      </c>
      <c r="FA135" s="62">
        <v>0</v>
      </c>
      <c r="FB135" s="49">
        <v>0</v>
      </c>
      <c r="FC135" s="49">
        <v>0</v>
      </c>
      <c r="FD135" s="49">
        <f t="shared" si="370"/>
        <v>0</v>
      </c>
      <c r="FE135" s="63">
        <v>0</v>
      </c>
      <c r="FG135" s="62">
        <v>0</v>
      </c>
      <c r="FH135" s="49">
        <v>0</v>
      </c>
      <c r="FI135" s="49">
        <v>0</v>
      </c>
      <c r="FJ135" s="49">
        <f t="shared" si="371"/>
        <v>0</v>
      </c>
      <c r="FK135" s="63">
        <v>0</v>
      </c>
      <c r="FM135" s="62">
        <v>0</v>
      </c>
      <c r="FN135" s="49">
        <v>0</v>
      </c>
      <c r="FO135" s="49">
        <v>0</v>
      </c>
      <c r="FP135" s="49">
        <f t="shared" si="372"/>
        <v>0</v>
      </c>
      <c r="FQ135" s="63">
        <v>0</v>
      </c>
      <c r="FS135" s="62">
        <v>0</v>
      </c>
      <c r="FT135" s="49">
        <v>0</v>
      </c>
      <c r="FU135" s="49">
        <v>0</v>
      </c>
      <c r="FV135" s="49">
        <f t="shared" si="373"/>
        <v>0</v>
      </c>
      <c r="FW135" s="63">
        <v>0</v>
      </c>
      <c r="FY135" s="62">
        <v>0</v>
      </c>
      <c r="FZ135" s="49">
        <v>0</v>
      </c>
      <c r="GA135" s="49">
        <v>0</v>
      </c>
      <c r="GB135" s="49">
        <f t="shared" si="374"/>
        <v>0</v>
      </c>
      <c r="GC135" s="63">
        <v>0</v>
      </c>
      <c r="GE135" s="62">
        <v>0</v>
      </c>
      <c r="GF135" s="49">
        <v>0</v>
      </c>
      <c r="GG135" s="49">
        <v>0</v>
      </c>
      <c r="GH135" s="49">
        <f t="shared" si="375"/>
        <v>0</v>
      </c>
      <c r="GI135" s="63">
        <v>0</v>
      </c>
      <c r="GK135" s="62">
        <v>0</v>
      </c>
      <c r="GL135" s="49">
        <v>0</v>
      </c>
      <c r="GM135" s="49">
        <v>0</v>
      </c>
      <c r="GN135" s="49">
        <f t="shared" si="376"/>
        <v>0</v>
      </c>
      <c r="GO135" s="63">
        <v>0</v>
      </c>
      <c r="GQ135" s="62">
        <v>0</v>
      </c>
      <c r="GR135" s="49">
        <v>0</v>
      </c>
      <c r="GS135" s="49">
        <v>0</v>
      </c>
      <c r="GT135" s="49">
        <f t="shared" si="377"/>
        <v>0</v>
      </c>
      <c r="GU135" s="63">
        <v>0</v>
      </c>
    </row>
    <row r="136" spans="1:203" x14ac:dyDescent="0.25">
      <c r="A136" s="43" t="s">
        <v>133</v>
      </c>
      <c r="B136" s="16">
        <v>2000</v>
      </c>
      <c r="C136" s="17">
        <v>4000</v>
      </c>
      <c r="D136" s="53">
        <f t="shared" si="279"/>
        <v>612</v>
      </c>
      <c r="E136" s="56">
        <f t="shared" si="378"/>
        <v>0</v>
      </c>
      <c r="F136" s="53">
        <f>(C136*(E136+1))-D136</f>
        <v>3388</v>
      </c>
      <c r="G136" s="61">
        <v>21</v>
      </c>
      <c r="H136" s="7">
        <v>21</v>
      </c>
      <c r="I136" s="7">
        <v>12</v>
      </c>
      <c r="J136" s="7">
        <v>54</v>
      </c>
      <c r="K136" s="64" t="s">
        <v>164</v>
      </c>
      <c r="M136" s="61">
        <v>50</v>
      </c>
      <c r="N136" s="7">
        <v>123</v>
      </c>
      <c r="O136" s="7">
        <v>250</v>
      </c>
      <c r="P136" s="7">
        <v>423</v>
      </c>
      <c r="Q136" s="64" t="s">
        <v>164</v>
      </c>
      <c r="S136" s="61">
        <v>20</v>
      </c>
      <c r="T136" s="7">
        <v>0</v>
      </c>
      <c r="U136" s="7">
        <v>250</v>
      </c>
      <c r="V136" s="7">
        <v>135</v>
      </c>
      <c r="W136" s="64" t="s">
        <v>164</v>
      </c>
      <c r="Y136" s="61">
        <v>0</v>
      </c>
      <c r="Z136" s="7">
        <v>0</v>
      </c>
      <c r="AA136" s="7">
        <v>0</v>
      </c>
      <c r="AB136" s="7">
        <f t="shared" si="348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349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350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351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352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353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354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355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356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357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358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359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360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361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362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363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364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365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366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367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368"/>
        <v>0</v>
      </c>
      <c r="ES136" s="64">
        <v>0</v>
      </c>
      <c r="EU136" s="61">
        <v>0</v>
      </c>
      <c r="EV136" s="7">
        <v>0</v>
      </c>
      <c r="EW136" s="7">
        <v>0</v>
      </c>
      <c r="EX136" s="7">
        <f t="shared" si="369"/>
        <v>0</v>
      </c>
      <c r="EY136" s="64">
        <v>0</v>
      </c>
      <c r="FA136" s="61">
        <v>0</v>
      </c>
      <c r="FB136" s="7">
        <v>0</v>
      </c>
      <c r="FC136" s="7">
        <v>0</v>
      </c>
      <c r="FD136" s="7">
        <f t="shared" si="370"/>
        <v>0</v>
      </c>
      <c r="FE136" s="64">
        <v>0</v>
      </c>
      <c r="FG136" s="61">
        <v>0</v>
      </c>
      <c r="FH136" s="7">
        <v>0</v>
      </c>
      <c r="FI136" s="7">
        <v>0</v>
      </c>
      <c r="FJ136" s="7">
        <f t="shared" si="371"/>
        <v>0</v>
      </c>
      <c r="FK136" s="64">
        <v>0</v>
      </c>
      <c r="FM136" s="61">
        <v>0</v>
      </c>
      <c r="FN136" s="7">
        <v>0</v>
      </c>
      <c r="FO136" s="7">
        <v>0</v>
      </c>
      <c r="FP136" s="7">
        <f t="shared" si="372"/>
        <v>0</v>
      </c>
      <c r="FQ136" s="64">
        <v>0</v>
      </c>
      <c r="FS136" s="61">
        <v>0</v>
      </c>
      <c r="FT136" s="7">
        <v>0</v>
      </c>
      <c r="FU136" s="7">
        <v>0</v>
      </c>
      <c r="FV136" s="7">
        <f t="shared" si="373"/>
        <v>0</v>
      </c>
      <c r="FW136" s="64">
        <v>0</v>
      </c>
      <c r="FY136" s="61">
        <v>0</v>
      </c>
      <c r="FZ136" s="7">
        <v>0</v>
      </c>
      <c r="GA136" s="7">
        <v>0</v>
      </c>
      <c r="GB136" s="7">
        <f t="shared" si="374"/>
        <v>0</v>
      </c>
      <c r="GC136" s="64">
        <v>0</v>
      </c>
      <c r="GE136" s="61">
        <v>0</v>
      </c>
      <c r="GF136" s="7">
        <v>0</v>
      </c>
      <c r="GG136" s="7">
        <v>0</v>
      </c>
      <c r="GH136" s="7">
        <f t="shared" si="375"/>
        <v>0</v>
      </c>
      <c r="GI136" s="64">
        <v>0</v>
      </c>
      <c r="GK136" s="61">
        <v>0</v>
      </c>
      <c r="GL136" s="7">
        <v>0</v>
      </c>
      <c r="GM136" s="7">
        <v>0</v>
      </c>
      <c r="GN136" s="7">
        <f t="shared" si="376"/>
        <v>0</v>
      </c>
      <c r="GO136" s="64">
        <v>0</v>
      </c>
      <c r="GQ136" s="61">
        <v>0</v>
      </c>
      <c r="GR136" s="7">
        <v>0</v>
      </c>
      <c r="GS136" s="7">
        <v>0</v>
      </c>
      <c r="GT136" s="7">
        <f t="shared" si="377"/>
        <v>0</v>
      </c>
      <c r="GU136" s="64">
        <v>0</v>
      </c>
    </row>
    <row r="137" spans="1:203" ht="15.75" thickBot="1" x14ac:dyDescent="0.3">
      <c r="A137" s="48" t="s">
        <v>134</v>
      </c>
      <c r="B137" s="38">
        <v>150</v>
      </c>
      <c r="C137" s="39">
        <v>300</v>
      </c>
      <c r="D137" s="53">
        <f t="shared" si="279"/>
        <v>612</v>
      </c>
      <c r="E137" s="56">
        <f t="shared" si="378"/>
        <v>0</v>
      </c>
      <c r="F137" s="54">
        <f>(C137*(E137+1))-D137</f>
        <v>-312</v>
      </c>
      <c r="G137" s="62">
        <v>21</v>
      </c>
      <c r="H137" s="49">
        <v>21</v>
      </c>
      <c r="I137" s="49">
        <v>12</v>
      </c>
      <c r="J137" s="49">
        <v>54</v>
      </c>
      <c r="K137" s="63" t="s">
        <v>164</v>
      </c>
      <c r="M137" s="62">
        <v>50</v>
      </c>
      <c r="N137" s="49">
        <v>123</v>
      </c>
      <c r="O137" s="49">
        <v>250</v>
      </c>
      <c r="P137" s="49">
        <v>423</v>
      </c>
      <c r="Q137" s="63" t="s">
        <v>164</v>
      </c>
      <c r="S137" s="62">
        <v>20</v>
      </c>
      <c r="T137" s="49">
        <v>0</v>
      </c>
      <c r="U137" s="49">
        <v>250</v>
      </c>
      <c r="V137" s="49">
        <v>135</v>
      </c>
      <c r="W137" s="63" t="s">
        <v>164</v>
      </c>
      <c r="Y137" s="62">
        <v>0</v>
      </c>
      <c r="Z137" s="49">
        <v>0</v>
      </c>
      <c r="AA137" s="49">
        <v>0</v>
      </c>
      <c r="AB137" s="49">
        <f t="shared" si="348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349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350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351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352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353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354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355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356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357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358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359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360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361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362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363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364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365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366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367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368"/>
        <v>0</v>
      </c>
      <c r="ES137" s="63">
        <v>0</v>
      </c>
      <c r="EU137" s="62">
        <v>0</v>
      </c>
      <c r="EV137" s="49">
        <v>0</v>
      </c>
      <c r="EW137" s="49">
        <v>0</v>
      </c>
      <c r="EX137" s="49">
        <f t="shared" si="369"/>
        <v>0</v>
      </c>
      <c r="EY137" s="63">
        <v>0</v>
      </c>
      <c r="FA137" s="62">
        <v>0</v>
      </c>
      <c r="FB137" s="49">
        <v>0</v>
      </c>
      <c r="FC137" s="49">
        <v>0</v>
      </c>
      <c r="FD137" s="49">
        <f t="shared" si="370"/>
        <v>0</v>
      </c>
      <c r="FE137" s="63">
        <v>0</v>
      </c>
      <c r="FG137" s="62">
        <v>0</v>
      </c>
      <c r="FH137" s="49">
        <v>0</v>
      </c>
      <c r="FI137" s="49">
        <v>0</v>
      </c>
      <c r="FJ137" s="49">
        <f t="shared" si="371"/>
        <v>0</v>
      </c>
      <c r="FK137" s="63">
        <v>0</v>
      </c>
      <c r="FM137" s="62">
        <v>0</v>
      </c>
      <c r="FN137" s="49">
        <v>0</v>
      </c>
      <c r="FO137" s="49">
        <v>0</v>
      </c>
      <c r="FP137" s="49">
        <f t="shared" si="372"/>
        <v>0</v>
      </c>
      <c r="FQ137" s="63">
        <v>0</v>
      </c>
      <c r="FS137" s="62">
        <v>0</v>
      </c>
      <c r="FT137" s="49">
        <v>0</v>
      </c>
      <c r="FU137" s="49">
        <v>0</v>
      </c>
      <c r="FV137" s="49">
        <f t="shared" si="373"/>
        <v>0</v>
      </c>
      <c r="FW137" s="63">
        <v>0</v>
      </c>
      <c r="FY137" s="62">
        <v>0</v>
      </c>
      <c r="FZ137" s="49">
        <v>0</v>
      </c>
      <c r="GA137" s="49">
        <v>0</v>
      </c>
      <c r="GB137" s="49">
        <f t="shared" si="374"/>
        <v>0</v>
      </c>
      <c r="GC137" s="63">
        <v>0</v>
      </c>
      <c r="GE137" s="62">
        <v>0</v>
      </c>
      <c r="GF137" s="49">
        <v>0</v>
      </c>
      <c r="GG137" s="49">
        <v>0</v>
      </c>
      <c r="GH137" s="49">
        <f t="shared" si="375"/>
        <v>0</v>
      </c>
      <c r="GI137" s="63">
        <v>0</v>
      </c>
      <c r="GK137" s="62">
        <v>0</v>
      </c>
      <c r="GL137" s="49">
        <v>0</v>
      </c>
      <c r="GM137" s="49">
        <v>0</v>
      </c>
      <c r="GN137" s="49">
        <f t="shared" si="376"/>
        <v>0</v>
      </c>
      <c r="GO137" s="63">
        <v>0</v>
      </c>
      <c r="GQ137" s="62">
        <v>0</v>
      </c>
      <c r="GR137" s="49">
        <v>0</v>
      </c>
      <c r="GS137" s="49">
        <v>0</v>
      </c>
      <c r="GT137" s="49">
        <f t="shared" si="377"/>
        <v>0</v>
      </c>
      <c r="GU137" s="63">
        <v>0</v>
      </c>
    </row>
    <row r="138" spans="1:203" ht="16.5" thickBot="1" x14ac:dyDescent="0.3">
      <c r="A138" s="101" t="s">
        <v>135</v>
      </c>
      <c r="B138" s="102"/>
      <c r="C138" s="102"/>
      <c r="D138" s="88"/>
      <c r="E138" s="89"/>
      <c r="F138" s="60"/>
      <c r="G138" s="67"/>
      <c r="H138" s="68"/>
      <c r="I138" s="68"/>
      <c r="J138" s="68"/>
      <c r="K138" s="69"/>
      <c r="M138" s="67"/>
      <c r="N138" s="68"/>
      <c r="O138" s="68"/>
      <c r="P138" s="68"/>
      <c r="Q138" s="69"/>
      <c r="S138" s="67"/>
      <c r="T138" s="68"/>
      <c r="U138" s="68"/>
      <c r="V138" s="68"/>
      <c r="W138" s="69"/>
      <c r="Y138" s="67"/>
      <c r="Z138" s="68"/>
      <c r="AA138" s="68"/>
      <c r="AB138" s="68"/>
      <c r="AC138" s="69"/>
      <c r="AE138" s="67"/>
      <c r="AF138" s="68"/>
      <c r="AG138" s="68"/>
      <c r="AH138" s="68"/>
      <c r="AI138" s="69"/>
      <c r="AK138" s="67"/>
      <c r="AL138" s="68"/>
      <c r="AM138" s="68"/>
      <c r="AN138" s="68"/>
      <c r="AO138" s="69"/>
      <c r="AQ138" s="67"/>
      <c r="AR138" s="68"/>
      <c r="AS138" s="68"/>
      <c r="AT138" s="68"/>
      <c r="AU138" s="69"/>
      <c r="AW138" s="67"/>
      <c r="AX138" s="68"/>
      <c r="AY138" s="68"/>
      <c r="AZ138" s="68"/>
      <c r="BA138" s="69"/>
      <c r="BC138" s="67"/>
      <c r="BD138" s="68"/>
      <c r="BE138" s="68"/>
      <c r="BF138" s="68"/>
      <c r="BG138" s="69"/>
      <c r="BI138" s="67"/>
      <c r="BJ138" s="68"/>
      <c r="BK138" s="68"/>
      <c r="BL138" s="68"/>
      <c r="BM138" s="69"/>
      <c r="BO138" s="67"/>
      <c r="BP138" s="68"/>
      <c r="BQ138" s="68"/>
      <c r="BR138" s="68"/>
      <c r="BS138" s="69"/>
      <c r="BU138" s="67"/>
      <c r="BV138" s="68"/>
      <c r="BW138" s="68"/>
      <c r="BX138" s="68"/>
      <c r="BY138" s="69"/>
      <c r="CA138" s="67"/>
      <c r="CB138" s="68"/>
      <c r="CC138" s="68"/>
      <c r="CD138" s="68"/>
      <c r="CE138" s="69"/>
      <c r="CG138" s="67"/>
      <c r="CH138" s="68"/>
      <c r="CI138" s="68"/>
      <c r="CJ138" s="68"/>
      <c r="CK138" s="69"/>
      <c r="CM138" s="67"/>
      <c r="CN138" s="68"/>
      <c r="CO138" s="68"/>
      <c r="CP138" s="68"/>
      <c r="CQ138" s="69"/>
      <c r="CS138" s="67"/>
      <c r="CT138" s="68"/>
      <c r="CU138" s="68"/>
      <c r="CV138" s="68"/>
      <c r="CW138" s="69"/>
      <c r="CY138" s="67"/>
      <c r="CZ138" s="68"/>
      <c r="DA138" s="68"/>
      <c r="DB138" s="68"/>
      <c r="DC138" s="69"/>
      <c r="DE138" s="67"/>
      <c r="DF138" s="68"/>
      <c r="DG138" s="68"/>
      <c r="DH138" s="68"/>
      <c r="DI138" s="69"/>
      <c r="DK138" s="67"/>
      <c r="DL138" s="68"/>
      <c r="DM138" s="68"/>
      <c r="DN138" s="68"/>
      <c r="DO138" s="69"/>
      <c r="DQ138" s="67"/>
      <c r="DR138" s="68"/>
      <c r="DS138" s="68"/>
      <c r="DT138" s="68"/>
      <c r="DU138" s="69"/>
      <c r="DW138" s="67"/>
      <c r="DX138" s="68"/>
      <c r="DY138" s="68"/>
      <c r="DZ138" s="68"/>
      <c r="EA138" s="69"/>
      <c r="EC138" s="67"/>
      <c r="ED138" s="68"/>
      <c r="EE138" s="68"/>
      <c r="EF138" s="68"/>
      <c r="EG138" s="69"/>
      <c r="EI138" s="67"/>
      <c r="EJ138" s="68"/>
      <c r="EK138" s="68"/>
      <c r="EL138" s="68"/>
      <c r="EM138" s="69"/>
      <c r="EO138" s="67"/>
      <c r="EP138" s="68"/>
      <c r="EQ138" s="68"/>
      <c r="ER138" s="68"/>
      <c r="ES138" s="69"/>
      <c r="EU138" s="67"/>
      <c r="EV138" s="68"/>
      <c r="EW138" s="68"/>
      <c r="EX138" s="68"/>
      <c r="EY138" s="69"/>
      <c r="FA138" s="67"/>
      <c r="FB138" s="68"/>
      <c r="FC138" s="68"/>
      <c r="FD138" s="68"/>
      <c r="FE138" s="69"/>
      <c r="FG138" s="67"/>
      <c r="FH138" s="68"/>
      <c r="FI138" s="68"/>
      <c r="FJ138" s="68"/>
      <c r="FK138" s="69"/>
      <c r="FM138" s="67"/>
      <c r="FN138" s="68"/>
      <c r="FO138" s="68"/>
      <c r="FP138" s="68"/>
      <c r="FQ138" s="69"/>
      <c r="FS138" s="67"/>
      <c r="FT138" s="68"/>
      <c r="FU138" s="68"/>
      <c r="FV138" s="68"/>
      <c r="FW138" s="69"/>
      <c r="FY138" s="67"/>
      <c r="FZ138" s="68"/>
      <c r="GA138" s="68"/>
      <c r="GB138" s="68"/>
      <c r="GC138" s="69"/>
      <c r="GE138" s="67"/>
      <c r="GF138" s="68"/>
      <c r="GG138" s="68"/>
      <c r="GH138" s="68"/>
      <c r="GI138" s="69"/>
      <c r="GK138" s="67"/>
      <c r="GL138" s="68"/>
      <c r="GM138" s="68"/>
      <c r="GN138" s="68"/>
      <c r="GO138" s="69"/>
      <c r="GQ138" s="67"/>
      <c r="GR138" s="68"/>
      <c r="GS138" s="68"/>
      <c r="GT138" s="68"/>
      <c r="GU138" s="69"/>
    </row>
    <row r="139" spans="1:203" x14ac:dyDescent="0.25">
      <c r="A139" s="7" t="s">
        <v>136</v>
      </c>
      <c r="B139" s="7" t="s">
        <v>12</v>
      </c>
      <c r="C139" s="29" t="s">
        <v>137</v>
      </c>
      <c r="D139" s="53">
        <f t="shared" si="279"/>
        <v>612</v>
      </c>
      <c r="E139" s="56">
        <f>COUNTIF(G139:ABF139,"Yes")</f>
        <v>0</v>
      </c>
      <c r="F139" s="53" t="s">
        <v>162</v>
      </c>
      <c r="G139" s="61">
        <v>21</v>
      </c>
      <c r="H139" s="7">
        <v>21</v>
      </c>
      <c r="I139" s="7">
        <v>12</v>
      </c>
      <c r="J139" s="7">
        <v>54</v>
      </c>
      <c r="K139" s="64" t="s">
        <v>164</v>
      </c>
      <c r="M139" s="61">
        <v>50</v>
      </c>
      <c r="N139" s="7">
        <v>123</v>
      </c>
      <c r="O139" s="7">
        <v>250</v>
      </c>
      <c r="P139" s="7">
        <v>423</v>
      </c>
      <c r="Q139" s="64" t="s">
        <v>164</v>
      </c>
      <c r="S139" s="61">
        <v>20</v>
      </c>
      <c r="T139" s="7">
        <v>0</v>
      </c>
      <c r="U139" s="7">
        <v>250</v>
      </c>
      <c r="V139" s="7">
        <v>135</v>
      </c>
      <c r="W139" s="64" t="s">
        <v>164</v>
      </c>
      <c r="Y139" s="61">
        <v>0</v>
      </c>
      <c r="Z139" s="7">
        <v>0</v>
      </c>
      <c r="AA139" s="7">
        <v>0</v>
      </c>
      <c r="AB139" s="7">
        <f t="shared" ref="AB139:AB147" si="379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380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381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382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383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384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385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386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387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388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389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390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391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392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393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394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395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396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397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398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399">SUM(EO139:EQ139)</f>
        <v>0</v>
      </c>
      <c r="ES139" s="64">
        <v>0</v>
      </c>
      <c r="EU139" s="61">
        <v>0</v>
      </c>
      <c r="EV139" s="7">
        <v>0</v>
      </c>
      <c r="EW139" s="7">
        <v>0</v>
      </c>
      <c r="EX139" s="7">
        <f t="shared" ref="EX139:EX147" si="400">SUM(EU139:EW139)</f>
        <v>0</v>
      </c>
      <c r="EY139" s="64">
        <v>0</v>
      </c>
      <c r="FA139" s="61">
        <v>0</v>
      </c>
      <c r="FB139" s="7">
        <v>0</v>
      </c>
      <c r="FC139" s="7">
        <v>0</v>
      </c>
      <c r="FD139" s="7">
        <f t="shared" ref="FD139:FD147" si="401">SUM(FA139:FC139)</f>
        <v>0</v>
      </c>
      <c r="FE139" s="64">
        <v>0</v>
      </c>
      <c r="FG139" s="61">
        <v>0</v>
      </c>
      <c r="FH139" s="7">
        <v>0</v>
      </c>
      <c r="FI139" s="7">
        <v>0</v>
      </c>
      <c r="FJ139" s="7">
        <f t="shared" ref="FJ139:FJ147" si="402">SUM(FG139:FI139)</f>
        <v>0</v>
      </c>
      <c r="FK139" s="64">
        <v>0</v>
      </c>
      <c r="FM139" s="61">
        <v>0</v>
      </c>
      <c r="FN139" s="7">
        <v>0</v>
      </c>
      <c r="FO139" s="7">
        <v>0</v>
      </c>
      <c r="FP139" s="7">
        <f t="shared" ref="FP139:FP147" si="403">SUM(FM139:FO139)</f>
        <v>0</v>
      </c>
      <c r="FQ139" s="64">
        <v>0</v>
      </c>
      <c r="FS139" s="61">
        <v>0</v>
      </c>
      <c r="FT139" s="7">
        <v>0</v>
      </c>
      <c r="FU139" s="7">
        <v>0</v>
      </c>
      <c r="FV139" s="7">
        <f t="shared" ref="FV139:FV147" si="404">SUM(FS139:FU139)</f>
        <v>0</v>
      </c>
      <c r="FW139" s="64">
        <v>0</v>
      </c>
      <c r="FY139" s="61">
        <v>0</v>
      </c>
      <c r="FZ139" s="7">
        <v>0</v>
      </c>
      <c r="GA139" s="7">
        <v>0</v>
      </c>
      <c r="GB139" s="7">
        <f t="shared" ref="GB139:GB147" si="405">SUM(FY139:GA139)</f>
        <v>0</v>
      </c>
      <c r="GC139" s="64">
        <v>0</v>
      </c>
      <c r="GE139" s="61">
        <v>0</v>
      </c>
      <c r="GF139" s="7">
        <v>0</v>
      </c>
      <c r="GG139" s="7">
        <v>0</v>
      </c>
      <c r="GH139" s="7">
        <f t="shared" ref="GH139:GH147" si="406">SUM(GE139:GG139)</f>
        <v>0</v>
      </c>
      <c r="GI139" s="64">
        <v>0</v>
      </c>
      <c r="GK139" s="61">
        <v>0</v>
      </c>
      <c r="GL139" s="7">
        <v>0</v>
      </c>
      <c r="GM139" s="7">
        <v>0</v>
      </c>
      <c r="GN139" s="7">
        <f t="shared" ref="GN139:GN147" si="407">SUM(GK139:GM139)</f>
        <v>0</v>
      </c>
      <c r="GO139" s="64">
        <v>0</v>
      </c>
      <c r="GQ139" s="61">
        <v>0</v>
      </c>
      <c r="GR139" s="7">
        <v>0</v>
      </c>
      <c r="GS139" s="7">
        <v>0</v>
      </c>
      <c r="GT139" s="7">
        <f t="shared" ref="GT139:GT147" si="408">SUM(GQ139:GS139)</f>
        <v>0</v>
      </c>
      <c r="GU139" s="64">
        <v>0</v>
      </c>
    </row>
    <row r="140" spans="1:203" x14ac:dyDescent="0.25">
      <c r="A140" s="9" t="s">
        <v>138</v>
      </c>
      <c r="B140" s="9" t="s">
        <v>12</v>
      </c>
      <c r="C140" s="31">
        <v>500</v>
      </c>
      <c r="D140" s="53">
        <f t="shared" si="279"/>
        <v>612</v>
      </c>
      <c r="E140" s="56">
        <f t="shared" ref="E140:E147" si="409">COUNTIF(G140:ABF140,"Yes")</f>
        <v>0</v>
      </c>
      <c r="F140" s="54">
        <f t="shared" ref="F140:F147" si="410">(C140*(E140+1))-D140</f>
        <v>-112</v>
      </c>
      <c r="G140" s="62">
        <v>21</v>
      </c>
      <c r="H140" s="49">
        <v>21</v>
      </c>
      <c r="I140" s="49">
        <v>12</v>
      </c>
      <c r="J140" s="49">
        <v>54</v>
      </c>
      <c r="K140" s="63" t="s">
        <v>164</v>
      </c>
      <c r="M140" s="62">
        <v>50</v>
      </c>
      <c r="N140" s="49">
        <v>123</v>
      </c>
      <c r="O140" s="49">
        <v>250</v>
      </c>
      <c r="P140" s="49">
        <v>423</v>
      </c>
      <c r="Q140" s="63" t="s">
        <v>164</v>
      </c>
      <c r="S140" s="62">
        <v>20</v>
      </c>
      <c r="T140" s="49">
        <v>0</v>
      </c>
      <c r="U140" s="49">
        <v>250</v>
      </c>
      <c r="V140" s="49">
        <v>135</v>
      </c>
      <c r="W140" s="63" t="s">
        <v>164</v>
      </c>
      <c r="Y140" s="62">
        <v>0</v>
      </c>
      <c r="Z140" s="49">
        <v>0</v>
      </c>
      <c r="AA140" s="49">
        <v>0</v>
      </c>
      <c r="AB140" s="49">
        <f t="shared" si="379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380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381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382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383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384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385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386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387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388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389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390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391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392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393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394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395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396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397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398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399"/>
        <v>0</v>
      </c>
      <c r="ES140" s="63">
        <v>0</v>
      </c>
      <c r="EU140" s="62">
        <v>0</v>
      </c>
      <c r="EV140" s="49">
        <v>0</v>
      </c>
      <c r="EW140" s="49">
        <v>0</v>
      </c>
      <c r="EX140" s="49">
        <f t="shared" si="400"/>
        <v>0</v>
      </c>
      <c r="EY140" s="63">
        <v>0</v>
      </c>
      <c r="FA140" s="62">
        <v>0</v>
      </c>
      <c r="FB140" s="49">
        <v>0</v>
      </c>
      <c r="FC140" s="49">
        <v>0</v>
      </c>
      <c r="FD140" s="49">
        <f t="shared" si="401"/>
        <v>0</v>
      </c>
      <c r="FE140" s="63">
        <v>0</v>
      </c>
      <c r="FG140" s="62">
        <v>0</v>
      </c>
      <c r="FH140" s="49">
        <v>0</v>
      </c>
      <c r="FI140" s="49">
        <v>0</v>
      </c>
      <c r="FJ140" s="49">
        <f t="shared" si="402"/>
        <v>0</v>
      </c>
      <c r="FK140" s="63">
        <v>0</v>
      </c>
      <c r="FM140" s="62">
        <v>0</v>
      </c>
      <c r="FN140" s="49">
        <v>0</v>
      </c>
      <c r="FO140" s="49">
        <v>0</v>
      </c>
      <c r="FP140" s="49">
        <f t="shared" si="403"/>
        <v>0</v>
      </c>
      <c r="FQ140" s="63">
        <v>0</v>
      </c>
      <c r="FS140" s="62">
        <v>0</v>
      </c>
      <c r="FT140" s="49">
        <v>0</v>
      </c>
      <c r="FU140" s="49">
        <v>0</v>
      </c>
      <c r="FV140" s="49">
        <f t="shared" si="404"/>
        <v>0</v>
      </c>
      <c r="FW140" s="63">
        <v>0</v>
      </c>
      <c r="FY140" s="62">
        <v>0</v>
      </c>
      <c r="FZ140" s="49">
        <v>0</v>
      </c>
      <c r="GA140" s="49">
        <v>0</v>
      </c>
      <c r="GB140" s="49">
        <f t="shared" si="405"/>
        <v>0</v>
      </c>
      <c r="GC140" s="63">
        <v>0</v>
      </c>
      <c r="GE140" s="62">
        <v>0</v>
      </c>
      <c r="GF140" s="49">
        <v>0</v>
      </c>
      <c r="GG140" s="49">
        <v>0</v>
      </c>
      <c r="GH140" s="49">
        <f t="shared" si="406"/>
        <v>0</v>
      </c>
      <c r="GI140" s="63">
        <v>0</v>
      </c>
      <c r="GK140" s="62">
        <v>0</v>
      </c>
      <c r="GL140" s="49">
        <v>0</v>
      </c>
      <c r="GM140" s="49">
        <v>0</v>
      </c>
      <c r="GN140" s="49">
        <f t="shared" si="407"/>
        <v>0</v>
      </c>
      <c r="GO140" s="63">
        <v>0</v>
      </c>
      <c r="GQ140" s="62">
        <v>0</v>
      </c>
      <c r="GR140" s="49">
        <v>0</v>
      </c>
      <c r="GS140" s="49">
        <v>0</v>
      </c>
      <c r="GT140" s="49">
        <f t="shared" si="408"/>
        <v>0</v>
      </c>
      <c r="GU140" s="63">
        <v>0</v>
      </c>
    </row>
    <row r="141" spans="1:203" x14ac:dyDescent="0.25">
      <c r="A141" s="11" t="s">
        <v>139</v>
      </c>
      <c r="B141" s="11" t="s">
        <v>12</v>
      </c>
      <c r="C141" s="33">
        <v>500</v>
      </c>
      <c r="D141" s="53">
        <f t="shared" ref="D141:D152" si="411">SUM(J141,P141,V141,AB141,AH141,AN141,AT141,AZ141,BF141,BL141,BR141,BX141,CD141,CJ141,CP141,CV141,DB141,DH141,DN141,DT141,DZ141,EF141,EL141,ER141,EX141,FD141,FJ141,FP141,FV141,GB141,GH141,GN141,GT141)</f>
        <v>612</v>
      </c>
      <c r="E141" s="56">
        <f t="shared" si="409"/>
        <v>0</v>
      </c>
      <c r="F141" s="53">
        <f t="shared" si="410"/>
        <v>-112</v>
      </c>
      <c r="G141" s="61">
        <v>21</v>
      </c>
      <c r="H141" s="7">
        <v>21</v>
      </c>
      <c r="I141" s="7">
        <v>12</v>
      </c>
      <c r="J141" s="7">
        <v>54</v>
      </c>
      <c r="K141" s="64" t="s">
        <v>164</v>
      </c>
      <c r="M141" s="61">
        <v>50</v>
      </c>
      <c r="N141" s="7">
        <v>123</v>
      </c>
      <c r="O141" s="7">
        <v>250</v>
      </c>
      <c r="P141" s="7">
        <v>423</v>
      </c>
      <c r="Q141" s="64" t="s">
        <v>164</v>
      </c>
      <c r="S141" s="61">
        <v>20</v>
      </c>
      <c r="T141" s="7">
        <v>0</v>
      </c>
      <c r="U141" s="7">
        <v>250</v>
      </c>
      <c r="V141" s="7">
        <v>135</v>
      </c>
      <c r="W141" s="64" t="s">
        <v>164</v>
      </c>
      <c r="Y141" s="61">
        <v>0</v>
      </c>
      <c r="Z141" s="7">
        <v>0</v>
      </c>
      <c r="AA141" s="7">
        <v>0</v>
      </c>
      <c r="AB141" s="7">
        <f t="shared" si="379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380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381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382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383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384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385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386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387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388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389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390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391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392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393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394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395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396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397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398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399"/>
        <v>0</v>
      </c>
      <c r="ES141" s="64">
        <v>0</v>
      </c>
      <c r="EU141" s="61">
        <v>0</v>
      </c>
      <c r="EV141" s="7">
        <v>0</v>
      </c>
      <c r="EW141" s="7">
        <v>0</v>
      </c>
      <c r="EX141" s="7">
        <f t="shared" si="400"/>
        <v>0</v>
      </c>
      <c r="EY141" s="64">
        <v>0</v>
      </c>
      <c r="FA141" s="61">
        <v>0</v>
      </c>
      <c r="FB141" s="7">
        <v>0</v>
      </c>
      <c r="FC141" s="7">
        <v>0</v>
      </c>
      <c r="FD141" s="7">
        <f t="shared" si="401"/>
        <v>0</v>
      </c>
      <c r="FE141" s="64">
        <v>0</v>
      </c>
      <c r="FG141" s="61">
        <v>0</v>
      </c>
      <c r="FH141" s="7">
        <v>0</v>
      </c>
      <c r="FI141" s="7">
        <v>0</v>
      </c>
      <c r="FJ141" s="7">
        <f t="shared" si="402"/>
        <v>0</v>
      </c>
      <c r="FK141" s="64">
        <v>0</v>
      </c>
      <c r="FM141" s="61">
        <v>0</v>
      </c>
      <c r="FN141" s="7">
        <v>0</v>
      </c>
      <c r="FO141" s="7">
        <v>0</v>
      </c>
      <c r="FP141" s="7">
        <f t="shared" si="403"/>
        <v>0</v>
      </c>
      <c r="FQ141" s="64">
        <v>0</v>
      </c>
      <c r="FS141" s="61">
        <v>0</v>
      </c>
      <c r="FT141" s="7">
        <v>0</v>
      </c>
      <c r="FU141" s="7">
        <v>0</v>
      </c>
      <c r="FV141" s="7">
        <f t="shared" si="404"/>
        <v>0</v>
      </c>
      <c r="FW141" s="64">
        <v>0</v>
      </c>
      <c r="FY141" s="61">
        <v>0</v>
      </c>
      <c r="FZ141" s="7">
        <v>0</v>
      </c>
      <c r="GA141" s="7">
        <v>0</v>
      </c>
      <c r="GB141" s="7">
        <f t="shared" si="405"/>
        <v>0</v>
      </c>
      <c r="GC141" s="64">
        <v>0</v>
      </c>
      <c r="GE141" s="61">
        <v>0</v>
      </c>
      <c r="GF141" s="7">
        <v>0</v>
      </c>
      <c r="GG141" s="7">
        <v>0</v>
      </c>
      <c r="GH141" s="7">
        <f t="shared" si="406"/>
        <v>0</v>
      </c>
      <c r="GI141" s="64">
        <v>0</v>
      </c>
      <c r="GK141" s="61">
        <v>0</v>
      </c>
      <c r="GL141" s="7">
        <v>0</v>
      </c>
      <c r="GM141" s="7">
        <v>0</v>
      </c>
      <c r="GN141" s="7">
        <f t="shared" si="407"/>
        <v>0</v>
      </c>
      <c r="GO141" s="64">
        <v>0</v>
      </c>
      <c r="GQ141" s="61">
        <v>0</v>
      </c>
      <c r="GR141" s="7">
        <v>0</v>
      </c>
      <c r="GS141" s="7">
        <v>0</v>
      </c>
      <c r="GT141" s="7">
        <f t="shared" si="408"/>
        <v>0</v>
      </c>
      <c r="GU141" s="64">
        <v>0</v>
      </c>
    </row>
    <row r="142" spans="1:203" x14ac:dyDescent="0.25">
      <c r="A142" s="9" t="s">
        <v>140</v>
      </c>
      <c r="B142" s="9" t="s">
        <v>12</v>
      </c>
      <c r="C142" s="31">
        <v>3000</v>
      </c>
      <c r="D142" s="53">
        <f t="shared" si="411"/>
        <v>612</v>
      </c>
      <c r="E142" s="56">
        <f t="shared" si="409"/>
        <v>0</v>
      </c>
      <c r="F142" s="54">
        <f t="shared" si="410"/>
        <v>2388</v>
      </c>
      <c r="G142" s="62">
        <v>21</v>
      </c>
      <c r="H142" s="49">
        <v>21</v>
      </c>
      <c r="I142" s="49">
        <v>12</v>
      </c>
      <c r="J142" s="49">
        <v>54</v>
      </c>
      <c r="K142" s="63" t="s">
        <v>164</v>
      </c>
      <c r="M142" s="62">
        <v>50</v>
      </c>
      <c r="N142" s="49">
        <v>123</v>
      </c>
      <c r="O142" s="49">
        <v>250</v>
      </c>
      <c r="P142" s="49">
        <v>423</v>
      </c>
      <c r="Q142" s="63" t="s">
        <v>164</v>
      </c>
      <c r="S142" s="62">
        <v>20</v>
      </c>
      <c r="T142" s="49">
        <v>0</v>
      </c>
      <c r="U142" s="49">
        <v>250</v>
      </c>
      <c r="V142" s="49">
        <v>135</v>
      </c>
      <c r="W142" s="63" t="s">
        <v>164</v>
      </c>
      <c r="Y142" s="62">
        <v>0</v>
      </c>
      <c r="Z142" s="49">
        <v>0</v>
      </c>
      <c r="AA142" s="49">
        <v>0</v>
      </c>
      <c r="AB142" s="49">
        <f t="shared" si="379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380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381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382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383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384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385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386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387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388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389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390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391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392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393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394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395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396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397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398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399"/>
        <v>0</v>
      </c>
      <c r="ES142" s="63">
        <v>0</v>
      </c>
      <c r="EU142" s="62">
        <v>0</v>
      </c>
      <c r="EV142" s="49">
        <v>0</v>
      </c>
      <c r="EW142" s="49">
        <v>0</v>
      </c>
      <c r="EX142" s="49">
        <f t="shared" si="400"/>
        <v>0</v>
      </c>
      <c r="EY142" s="63">
        <v>0</v>
      </c>
      <c r="FA142" s="62">
        <v>0</v>
      </c>
      <c r="FB142" s="49">
        <v>0</v>
      </c>
      <c r="FC142" s="49">
        <v>0</v>
      </c>
      <c r="FD142" s="49">
        <f t="shared" si="401"/>
        <v>0</v>
      </c>
      <c r="FE142" s="63">
        <v>0</v>
      </c>
      <c r="FG142" s="62">
        <v>0</v>
      </c>
      <c r="FH142" s="49">
        <v>0</v>
      </c>
      <c r="FI142" s="49">
        <v>0</v>
      </c>
      <c r="FJ142" s="49">
        <f t="shared" si="402"/>
        <v>0</v>
      </c>
      <c r="FK142" s="63">
        <v>0</v>
      </c>
      <c r="FM142" s="62">
        <v>0</v>
      </c>
      <c r="FN142" s="49">
        <v>0</v>
      </c>
      <c r="FO142" s="49">
        <v>0</v>
      </c>
      <c r="FP142" s="49">
        <f t="shared" si="403"/>
        <v>0</v>
      </c>
      <c r="FQ142" s="63">
        <v>0</v>
      </c>
      <c r="FS142" s="62">
        <v>0</v>
      </c>
      <c r="FT142" s="49">
        <v>0</v>
      </c>
      <c r="FU142" s="49">
        <v>0</v>
      </c>
      <c r="FV142" s="49">
        <f t="shared" si="404"/>
        <v>0</v>
      </c>
      <c r="FW142" s="63">
        <v>0</v>
      </c>
      <c r="FY142" s="62">
        <v>0</v>
      </c>
      <c r="FZ142" s="49">
        <v>0</v>
      </c>
      <c r="GA142" s="49">
        <v>0</v>
      </c>
      <c r="GB142" s="49">
        <f t="shared" si="405"/>
        <v>0</v>
      </c>
      <c r="GC142" s="63">
        <v>0</v>
      </c>
      <c r="GE142" s="62">
        <v>0</v>
      </c>
      <c r="GF142" s="49">
        <v>0</v>
      </c>
      <c r="GG142" s="49">
        <v>0</v>
      </c>
      <c r="GH142" s="49">
        <f t="shared" si="406"/>
        <v>0</v>
      </c>
      <c r="GI142" s="63">
        <v>0</v>
      </c>
      <c r="GK142" s="62">
        <v>0</v>
      </c>
      <c r="GL142" s="49">
        <v>0</v>
      </c>
      <c r="GM142" s="49">
        <v>0</v>
      </c>
      <c r="GN142" s="49">
        <f t="shared" si="407"/>
        <v>0</v>
      </c>
      <c r="GO142" s="63">
        <v>0</v>
      </c>
      <c r="GQ142" s="62">
        <v>0</v>
      </c>
      <c r="GR142" s="49">
        <v>0</v>
      </c>
      <c r="GS142" s="49">
        <v>0</v>
      </c>
      <c r="GT142" s="49">
        <f t="shared" si="408"/>
        <v>0</v>
      </c>
      <c r="GU142" s="63">
        <v>0</v>
      </c>
    </row>
    <row r="143" spans="1:203" x14ac:dyDescent="0.25">
      <c r="A143" s="11" t="s">
        <v>141</v>
      </c>
      <c r="B143" s="11" t="s">
        <v>12</v>
      </c>
      <c r="C143" s="33">
        <v>3000</v>
      </c>
      <c r="D143" s="53">
        <f t="shared" si="411"/>
        <v>612</v>
      </c>
      <c r="E143" s="56">
        <f t="shared" si="409"/>
        <v>0</v>
      </c>
      <c r="F143" s="53">
        <f t="shared" si="410"/>
        <v>2388</v>
      </c>
      <c r="G143" s="61">
        <v>21</v>
      </c>
      <c r="H143" s="7">
        <v>21</v>
      </c>
      <c r="I143" s="7">
        <v>12</v>
      </c>
      <c r="J143" s="7">
        <v>54</v>
      </c>
      <c r="K143" s="64" t="s">
        <v>164</v>
      </c>
      <c r="M143" s="61">
        <v>50</v>
      </c>
      <c r="N143" s="7">
        <v>123</v>
      </c>
      <c r="O143" s="7">
        <v>250</v>
      </c>
      <c r="P143" s="7">
        <v>423</v>
      </c>
      <c r="Q143" s="64" t="s">
        <v>164</v>
      </c>
      <c r="S143" s="61">
        <v>20</v>
      </c>
      <c r="T143" s="7">
        <v>0</v>
      </c>
      <c r="U143" s="7">
        <v>250</v>
      </c>
      <c r="V143" s="7">
        <v>135</v>
      </c>
      <c r="W143" s="64" t="s">
        <v>164</v>
      </c>
      <c r="Y143" s="61">
        <v>0</v>
      </c>
      <c r="Z143" s="7">
        <v>0</v>
      </c>
      <c r="AA143" s="7">
        <v>0</v>
      </c>
      <c r="AB143" s="7">
        <f t="shared" si="379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380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381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382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383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384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385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386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387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388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389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390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391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392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393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394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395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396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397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398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399"/>
        <v>0</v>
      </c>
      <c r="ES143" s="64">
        <v>0</v>
      </c>
      <c r="EU143" s="61">
        <v>0</v>
      </c>
      <c r="EV143" s="7">
        <v>0</v>
      </c>
      <c r="EW143" s="7">
        <v>0</v>
      </c>
      <c r="EX143" s="7">
        <f t="shared" si="400"/>
        <v>0</v>
      </c>
      <c r="EY143" s="64">
        <v>0</v>
      </c>
      <c r="FA143" s="61">
        <v>0</v>
      </c>
      <c r="FB143" s="7">
        <v>0</v>
      </c>
      <c r="FC143" s="7">
        <v>0</v>
      </c>
      <c r="FD143" s="7">
        <f t="shared" si="401"/>
        <v>0</v>
      </c>
      <c r="FE143" s="64">
        <v>0</v>
      </c>
      <c r="FG143" s="61">
        <v>0</v>
      </c>
      <c r="FH143" s="7">
        <v>0</v>
      </c>
      <c r="FI143" s="7">
        <v>0</v>
      </c>
      <c r="FJ143" s="7">
        <f t="shared" si="402"/>
        <v>0</v>
      </c>
      <c r="FK143" s="64">
        <v>0</v>
      </c>
      <c r="FM143" s="61">
        <v>0</v>
      </c>
      <c r="FN143" s="7">
        <v>0</v>
      </c>
      <c r="FO143" s="7">
        <v>0</v>
      </c>
      <c r="FP143" s="7">
        <f t="shared" si="403"/>
        <v>0</v>
      </c>
      <c r="FQ143" s="64">
        <v>0</v>
      </c>
      <c r="FS143" s="61">
        <v>0</v>
      </c>
      <c r="FT143" s="7">
        <v>0</v>
      </c>
      <c r="FU143" s="7">
        <v>0</v>
      </c>
      <c r="FV143" s="7">
        <f t="shared" si="404"/>
        <v>0</v>
      </c>
      <c r="FW143" s="64">
        <v>0</v>
      </c>
      <c r="FY143" s="61">
        <v>0</v>
      </c>
      <c r="FZ143" s="7">
        <v>0</v>
      </c>
      <c r="GA143" s="7">
        <v>0</v>
      </c>
      <c r="GB143" s="7">
        <f t="shared" si="405"/>
        <v>0</v>
      </c>
      <c r="GC143" s="64">
        <v>0</v>
      </c>
      <c r="GE143" s="61">
        <v>0</v>
      </c>
      <c r="GF143" s="7">
        <v>0</v>
      </c>
      <c r="GG143" s="7">
        <v>0</v>
      </c>
      <c r="GH143" s="7">
        <f t="shared" si="406"/>
        <v>0</v>
      </c>
      <c r="GI143" s="64">
        <v>0</v>
      </c>
      <c r="GK143" s="61">
        <v>0</v>
      </c>
      <c r="GL143" s="7">
        <v>0</v>
      </c>
      <c r="GM143" s="7">
        <v>0</v>
      </c>
      <c r="GN143" s="7">
        <f t="shared" si="407"/>
        <v>0</v>
      </c>
      <c r="GO143" s="64">
        <v>0</v>
      </c>
      <c r="GQ143" s="61">
        <v>0</v>
      </c>
      <c r="GR143" s="7">
        <v>0</v>
      </c>
      <c r="GS143" s="7">
        <v>0</v>
      </c>
      <c r="GT143" s="7">
        <f t="shared" si="408"/>
        <v>0</v>
      </c>
      <c r="GU143" s="64">
        <v>0</v>
      </c>
    </row>
    <row r="144" spans="1:203" x14ac:dyDescent="0.25">
      <c r="A144" s="9" t="s">
        <v>142</v>
      </c>
      <c r="B144" s="9" t="s">
        <v>12</v>
      </c>
      <c r="C144" s="31">
        <v>2000</v>
      </c>
      <c r="D144" s="53">
        <f t="shared" si="411"/>
        <v>612</v>
      </c>
      <c r="E144" s="56">
        <f t="shared" si="409"/>
        <v>0</v>
      </c>
      <c r="F144" s="54">
        <f t="shared" si="410"/>
        <v>1388</v>
      </c>
      <c r="G144" s="62">
        <v>21</v>
      </c>
      <c r="H144" s="49">
        <v>21</v>
      </c>
      <c r="I144" s="49">
        <v>12</v>
      </c>
      <c r="J144" s="49">
        <v>54</v>
      </c>
      <c r="K144" s="63" t="s">
        <v>164</v>
      </c>
      <c r="M144" s="62">
        <v>50</v>
      </c>
      <c r="N144" s="49">
        <v>123</v>
      </c>
      <c r="O144" s="49">
        <v>250</v>
      </c>
      <c r="P144" s="49">
        <v>423</v>
      </c>
      <c r="Q144" s="63" t="s">
        <v>164</v>
      </c>
      <c r="S144" s="62">
        <v>20</v>
      </c>
      <c r="T144" s="49">
        <v>0</v>
      </c>
      <c r="U144" s="49">
        <v>250</v>
      </c>
      <c r="V144" s="49">
        <v>135</v>
      </c>
      <c r="W144" s="63" t="s">
        <v>164</v>
      </c>
      <c r="Y144" s="62">
        <v>0</v>
      </c>
      <c r="Z144" s="49">
        <v>0</v>
      </c>
      <c r="AA144" s="49">
        <v>0</v>
      </c>
      <c r="AB144" s="49">
        <f t="shared" si="379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380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381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382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383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384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385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386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387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388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389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390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391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392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393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394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395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396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397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398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399"/>
        <v>0</v>
      </c>
      <c r="ES144" s="63">
        <v>0</v>
      </c>
      <c r="EU144" s="62">
        <v>0</v>
      </c>
      <c r="EV144" s="49">
        <v>0</v>
      </c>
      <c r="EW144" s="49">
        <v>0</v>
      </c>
      <c r="EX144" s="49">
        <f t="shared" si="400"/>
        <v>0</v>
      </c>
      <c r="EY144" s="63">
        <v>0</v>
      </c>
      <c r="FA144" s="62">
        <v>0</v>
      </c>
      <c r="FB144" s="49">
        <v>0</v>
      </c>
      <c r="FC144" s="49">
        <v>0</v>
      </c>
      <c r="FD144" s="49">
        <f t="shared" si="401"/>
        <v>0</v>
      </c>
      <c r="FE144" s="63">
        <v>0</v>
      </c>
      <c r="FG144" s="62">
        <v>0</v>
      </c>
      <c r="FH144" s="49">
        <v>0</v>
      </c>
      <c r="FI144" s="49">
        <v>0</v>
      </c>
      <c r="FJ144" s="49">
        <f t="shared" si="402"/>
        <v>0</v>
      </c>
      <c r="FK144" s="63">
        <v>0</v>
      </c>
      <c r="FM144" s="62">
        <v>0</v>
      </c>
      <c r="FN144" s="49">
        <v>0</v>
      </c>
      <c r="FO144" s="49">
        <v>0</v>
      </c>
      <c r="FP144" s="49">
        <f t="shared" si="403"/>
        <v>0</v>
      </c>
      <c r="FQ144" s="63">
        <v>0</v>
      </c>
      <c r="FS144" s="62">
        <v>0</v>
      </c>
      <c r="FT144" s="49">
        <v>0</v>
      </c>
      <c r="FU144" s="49">
        <v>0</v>
      </c>
      <c r="FV144" s="49">
        <f t="shared" si="404"/>
        <v>0</v>
      </c>
      <c r="FW144" s="63">
        <v>0</v>
      </c>
      <c r="FY144" s="62">
        <v>0</v>
      </c>
      <c r="FZ144" s="49">
        <v>0</v>
      </c>
      <c r="GA144" s="49">
        <v>0</v>
      </c>
      <c r="GB144" s="49">
        <f t="shared" si="405"/>
        <v>0</v>
      </c>
      <c r="GC144" s="63">
        <v>0</v>
      </c>
      <c r="GE144" s="62">
        <v>0</v>
      </c>
      <c r="GF144" s="49">
        <v>0</v>
      </c>
      <c r="GG144" s="49">
        <v>0</v>
      </c>
      <c r="GH144" s="49">
        <f t="shared" si="406"/>
        <v>0</v>
      </c>
      <c r="GI144" s="63">
        <v>0</v>
      </c>
      <c r="GK144" s="62">
        <v>0</v>
      </c>
      <c r="GL144" s="49">
        <v>0</v>
      </c>
      <c r="GM144" s="49">
        <v>0</v>
      </c>
      <c r="GN144" s="49">
        <f t="shared" si="407"/>
        <v>0</v>
      </c>
      <c r="GO144" s="63">
        <v>0</v>
      </c>
      <c r="GQ144" s="62">
        <v>0</v>
      </c>
      <c r="GR144" s="49">
        <v>0</v>
      </c>
      <c r="GS144" s="49">
        <v>0</v>
      </c>
      <c r="GT144" s="49">
        <f t="shared" si="408"/>
        <v>0</v>
      </c>
      <c r="GU144" s="63">
        <v>0</v>
      </c>
    </row>
    <row r="145" spans="1:203" x14ac:dyDescent="0.25">
      <c r="A145" s="11" t="s">
        <v>143</v>
      </c>
      <c r="B145" s="11" t="s">
        <v>12</v>
      </c>
      <c r="C145" s="33">
        <v>2000</v>
      </c>
      <c r="D145" s="53">
        <f t="shared" si="411"/>
        <v>612</v>
      </c>
      <c r="E145" s="56">
        <f t="shared" si="409"/>
        <v>0</v>
      </c>
      <c r="F145" s="53">
        <f t="shared" si="410"/>
        <v>1388</v>
      </c>
      <c r="G145" s="61">
        <v>21</v>
      </c>
      <c r="H145" s="7">
        <v>21</v>
      </c>
      <c r="I145" s="7">
        <v>12</v>
      </c>
      <c r="J145" s="7">
        <v>54</v>
      </c>
      <c r="K145" s="64" t="s">
        <v>164</v>
      </c>
      <c r="M145" s="61">
        <v>50</v>
      </c>
      <c r="N145" s="7">
        <v>123</v>
      </c>
      <c r="O145" s="7">
        <v>250</v>
      </c>
      <c r="P145" s="7">
        <v>423</v>
      </c>
      <c r="Q145" s="64" t="s">
        <v>164</v>
      </c>
      <c r="S145" s="61">
        <v>20</v>
      </c>
      <c r="T145" s="7">
        <v>0</v>
      </c>
      <c r="U145" s="7">
        <v>250</v>
      </c>
      <c r="V145" s="7">
        <v>135</v>
      </c>
      <c r="W145" s="64" t="s">
        <v>164</v>
      </c>
      <c r="Y145" s="61">
        <v>0</v>
      </c>
      <c r="Z145" s="7">
        <v>0</v>
      </c>
      <c r="AA145" s="7">
        <v>0</v>
      </c>
      <c r="AB145" s="7">
        <f t="shared" si="379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380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381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382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383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384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385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386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387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388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389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390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391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392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393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394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395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396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397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398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399"/>
        <v>0</v>
      </c>
      <c r="ES145" s="64">
        <v>0</v>
      </c>
      <c r="EU145" s="61">
        <v>0</v>
      </c>
      <c r="EV145" s="7">
        <v>0</v>
      </c>
      <c r="EW145" s="7">
        <v>0</v>
      </c>
      <c r="EX145" s="7">
        <f t="shared" si="400"/>
        <v>0</v>
      </c>
      <c r="EY145" s="64">
        <v>0</v>
      </c>
      <c r="FA145" s="61">
        <v>0</v>
      </c>
      <c r="FB145" s="7">
        <v>0</v>
      </c>
      <c r="FC145" s="7">
        <v>0</v>
      </c>
      <c r="FD145" s="7">
        <f t="shared" si="401"/>
        <v>0</v>
      </c>
      <c r="FE145" s="64">
        <v>0</v>
      </c>
      <c r="FG145" s="61">
        <v>0</v>
      </c>
      <c r="FH145" s="7">
        <v>0</v>
      </c>
      <c r="FI145" s="7">
        <v>0</v>
      </c>
      <c r="FJ145" s="7">
        <f t="shared" si="402"/>
        <v>0</v>
      </c>
      <c r="FK145" s="64">
        <v>0</v>
      </c>
      <c r="FM145" s="61">
        <v>0</v>
      </c>
      <c r="FN145" s="7">
        <v>0</v>
      </c>
      <c r="FO145" s="7">
        <v>0</v>
      </c>
      <c r="FP145" s="7">
        <f t="shared" si="403"/>
        <v>0</v>
      </c>
      <c r="FQ145" s="64">
        <v>0</v>
      </c>
      <c r="FS145" s="61">
        <v>0</v>
      </c>
      <c r="FT145" s="7">
        <v>0</v>
      </c>
      <c r="FU145" s="7">
        <v>0</v>
      </c>
      <c r="FV145" s="7">
        <f t="shared" si="404"/>
        <v>0</v>
      </c>
      <c r="FW145" s="64">
        <v>0</v>
      </c>
      <c r="FY145" s="61">
        <v>0</v>
      </c>
      <c r="FZ145" s="7">
        <v>0</v>
      </c>
      <c r="GA145" s="7">
        <v>0</v>
      </c>
      <c r="GB145" s="7">
        <f t="shared" si="405"/>
        <v>0</v>
      </c>
      <c r="GC145" s="64">
        <v>0</v>
      </c>
      <c r="GE145" s="61">
        <v>0</v>
      </c>
      <c r="GF145" s="7">
        <v>0</v>
      </c>
      <c r="GG145" s="7">
        <v>0</v>
      </c>
      <c r="GH145" s="7">
        <f t="shared" si="406"/>
        <v>0</v>
      </c>
      <c r="GI145" s="64">
        <v>0</v>
      </c>
      <c r="GK145" s="61">
        <v>0</v>
      </c>
      <c r="GL145" s="7">
        <v>0</v>
      </c>
      <c r="GM145" s="7">
        <v>0</v>
      </c>
      <c r="GN145" s="7">
        <f t="shared" si="407"/>
        <v>0</v>
      </c>
      <c r="GO145" s="64">
        <v>0</v>
      </c>
      <c r="GQ145" s="61">
        <v>0</v>
      </c>
      <c r="GR145" s="7">
        <v>0</v>
      </c>
      <c r="GS145" s="7">
        <v>0</v>
      </c>
      <c r="GT145" s="7">
        <f t="shared" si="408"/>
        <v>0</v>
      </c>
      <c r="GU145" s="64">
        <v>0</v>
      </c>
    </row>
    <row r="146" spans="1:203" x14ac:dyDescent="0.25">
      <c r="A146" s="9" t="s">
        <v>144</v>
      </c>
      <c r="B146" s="9" t="s">
        <v>12</v>
      </c>
      <c r="C146" s="31">
        <v>5000</v>
      </c>
      <c r="D146" s="53">
        <f t="shared" si="411"/>
        <v>612</v>
      </c>
      <c r="E146" s="56">
        <f t="shared" si="409"/>
        <v>0</v>
      </c>
      <c r="F146" s="54">
        <f t="shared" si="410"/>
        <v>4388</v>
      </c>
      <c r="G146" s="62">
        <v>21</v>
      </c>
      <c r="H146" s="49">
        <v>21</v>
      </c>
      <c r="I146" s="49">
        <v>12</v>
      </c>
      <c r="J146" s="49">
        <v>54</v>
      </c>
      <c r="K146" s="63" t="s">
        <v>164</v>
      </c>
      <c r="M146" s="62">
        <v>50</v>
      </c>
      <c r="N146" s="49">
        <v>123</v>
      </c>
      <c r="O146" s="49">
        <v>250</v>
      </c>
      <c r="P146" s="49">
        <v>423</v>
      </c>
      <c r="Q146" s="63" t="s">
        <v>164</v>
      </c>
      <c r="S146" s="62">
        <v>20</v>
      </c>
      <c r="T146" s="49">
        <v>0</v>
      </c>
      <c r="U146" s="49">
        <v>250</v>
      </c>
      <c r="V146" s="49">
        <v>135</v>
      </c>
      <c r="W146" s="63" t="s">
        <v>164</v>
      </c>
      <c r="Y146" s="62">
        <v>0</v>
      </c>
      <c r="Z146" s="49">
        <v>0</v>
      </c>
      <c r="AA146" s="49">
        <v>0</v>
      </c>
      <c r="AB146" s="49">
        <f t="shared" si="379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380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381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382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383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384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385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386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387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388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389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390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391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392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393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394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395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396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397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398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399"/>
        <v>0</v>
      </c>
      <c r="ES146" s="63">
        <v>0</v>
      </c>
      <c r="EU146" s="62">
        <v>0</v>
      </c>
      <c r="EV146" s="49">
        <v>0</v>
      </c>
      <c r="EW146" s="49">
        <v>0</v>
      </c>
      <c r="EX146" s="49">
        <f t="shared" si="400"/>
        <v>0</v>
      </c>
      <c r="EY146" s="63">
        <v>0</v>
      </c>
      <c r="FA146" s="62">
        <v>0</v>
      </c>
      <c r="FB146" s="49">
        <v>0</v>
      </c>
      <c r="FC146" s="49">
        <v>0</v>
      </c>
      <c r="FD146" s="49">
        <f t="shared" si="401"/>
        <v>0</v>
      </c>
      <c r="FE146" s="63">
        <v>0</v>
      </c>
      <c r="FG146" s="62">
        <v>0</v>
      </c>
      <c r="FH146" s="49">
        <v>0</v>
      </c>
      <c r="FI146" s="49">
        <v>0</v>
      </c>
      <c r="FJ146" s="49">
        <f t="shared" si="402"/>
        <v>0</v>
      </c>
      <c r="FK146" s="63">
        <v>0</v>
      </c>
      <c r="FM146" s="62">
        <v>0</v>
      </c>
      <c r="FN146" s="49">
        <v>0</v>
      </c>
      <c r="FO146" s="49">
        <v>0</v>
      </c>
      <c r="FP146" s="49">
        <f t="shared" si="403"/>
        <v>0</v>
      </c>
      <c r="FQ146" s="63">
        <v>0</v>
      </c>
      <c r="FS146" s="62">
        <v>0</v>
      </c>
      <c r="FT146" s="49">
        <v>0</v>
      </c>
      <c r="FU146" s="49">
        <v>0</v>
      </c>
      <c r="FV146" s="49">
        <f t="shared" si="404"/>
        <v>0</v>
      </c>
      <c r="FW146" s="63">
        <v>0</v>
      </c>
      <c r="FY146" s="62">
        <v>0</v>
      </c>
      <c r="FZ146" s="49">
        <v>0</v>
      </c>
      <c r="GA146" s="49">
        <v>0</v>
      </c>
      <c r="GB146" s="49">
        <f t="shared" si="405"/>
        <v>0</v>
      </c>
      <c r="GC146" s="63">
        <v>0</v>
      </c>
      <c r="GE146" s="62">
        <v>0</v>
      </c>
      <c r="GF146" s="49">
        <v>0</v>
      </c>
      <c r="GG146" s="49">
        <v>0</v>
      </c>
      <c r="GH146" s="49">
        <f t="shared" si="406"/>
        <v>0</v>
      </c>
      <c r="GI146" s="63">
        <v>0</v>
      </c>
      <c r="GK146" s="62">
        <v>0</v>
      </c>
      <c r="GL146" s="49">
        <v>0</v>
      </c>
      <c r="GM146" s="49">
        <v>0</v>
      </c>
      <c r="GN146" s="49">
        <f t="shared" si="407"/>
        <v>0</v>
      </c>
      <c r="GO146" s="63">
        <v>0</v>
      </c>
      <c r="GQ146" s="62">
        <v>0</v>
      </c>
      <c r="GR146" s="49">
        <v>0</v>
      </c>
      <c r="GS146" s="49">
        <v>0</v>
      </c>
      <c r="GT146" s="49">
        <f t="shared" si="408"/>
        <v>0</v>
      </c>
      <c r="GU146" s="63">
        <v>0</v>
      </c>
    </row>
    <row r="147" spans="1:203" ht="15.75" thickBot="1" x14ac:dyDescent="0.3">
      <c r="A147" s="12" t="s">
        <v>145</v>
      </c>
      <c r="B147" s="12" t="s">
        <v>12</v>
      </c>
      <c r="C147" s="37">
        <v>3000</v>
      </c>
      <c r="D147" s="53">
        <f t="shared" si="411"/>
        <v>612</v>
      </c>
      <c r="E147" s="56">
        <f t="shared" si="409"/>
        <v>0</v>
      </c>
      <c r="F147" s="53">
        <f t="shared" si="410"/>
        <v>2388</v>
      </c>
      <c r="G147" s="61">
        <v>21</v>
      </c>
      <c r="H147" s="7">
        <v>21</v>
      </c>
      <c r="I147" s="7">
        <v>12</v>
      </c>
      <c r="J147" s="7">
        <v>54</v>
      </c>
      <c r="K147" s="64" t="s">
        <v>164</v>
      </c>
      <c r="M147" s="61">
        <v>50</v>
      </c>
      <c r="N147" s="7">
        <v>123</v>
      </c>
      <c r="O147" s="7">
        <v>250</v>
      </c>
      <c r="P147" s="7">
        <v>423</v>
      </c>
      <c r="Q147" s="64" t="s">
        <v>164</v>
      </c>
      <c r="S147" s="61">
        <v>20</v>
      </c>
      <c r="T147" s="7">
        <v>0</v>
      </c>
      <c r="U147" s="7">
        <v>250</v>
      </c>
      <c r="V147" s="7">
        <v>135</v>
      </c>
      <c r="W147" s="64" t="s">
        <v>164</v>
      </c>
      <c r="Y147" s="61">
        <v>0</v>
      </c>
      <c r="Z147" s="7">
        <v>0</v>
      </c>
      <c r="AA147" s="7">
        <v>0</v>
      </c>
      <c r="AB147" s="7">
        <f t="shared" si="379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380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381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382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383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384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385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386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387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388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389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390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391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392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393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394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395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396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397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398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399"/>
        <v>0</v>
      </c>
      <c r="ES147" s="64">
        <v>0</v>
      </c>
      <c r="EU147" s="61">
        <v>0</v>
      </c>
      <c r="EV147" s="7">
        <v>0</v>
      </c>
      <c r="EW147" s="7">
        <v>0</v>
      </c>
      <c r="EX147" s="7">
        <f t="shared" si="400"/>
        <v>0</v>
      </c>
      <c r="EY147" s="64">
        <v>0</v>
      </c>
      <c r="FA147" s="61">
        <v>0</v>
      </c>
      <c r="FB147" s="7">
        <v>0</v>
      </c>
      <c r="FC147" s="7">
        <v>0</v>
      </c>
      <c r="FD147" s="7">
        <f t="shared" si="401"/>
        <v>0</v>
      </c>
      <c r="FE147" s="64">
        <v>0</v>
      </c>
      <c r="FG147" s="61">
        <v>0</v>
      </c>
      <c r="FH147" s="7">
        <v>0</v>
      </c>
      <c r="FI147" s="7">
        <v>0</v>
      </c>
      <c r="FJ147" s="7">
        <f t="shared" si="402"/>
        <v>0</v>
      </c>
      <c r="FK147" s="64">
        <v>0</v>
      </c>
      <c r="FM147" s="61">
        <v>0</v>
      </c>
      <c r="FN147" s="7">
        <v>0</v>
      </c>
      <c r="FO147" s="7">
        <v>0</v>
      </c>
      <c r="FP147" s="7">
        <f t="shared" si="403"/>
        <v>0</v>
      </c>
      <c r="FQ147" s="64">
        <v>0</v>
      </c>
      <c r="FS147" s="61">
        <v>0</v>
      </c>
      <c r="FT147" s="7">
        <v>0</v>
      </c>
      <c r="FU147" s="7">
        <v>0</v>
      </c>
      <c r="FV147" s="7">
        <f t="shared" si="404"/>
        <v>0</v>
      </c>
      <c r="FW147" s="64">
        <v>0</v>
      </c>
      <c r="FY147" s="61">
        <v>0</v>
      </c>
      <c r="FZ147" s="7">
        <v>0</v>
      </c>
      <c r="GA147" s="7">
        <v>0</v>
      </c>
      <c r="GB147" s="7">
        <f t="shared" si="405"/>
        <v>0</v>
      </c>
      <c r="GC147" s="64">
        <v>0</v>
      </c>
      <c r="GE147" s="61">
        <v>0</v>
      </c>
      <c r="GF147" s="7">
        <v>0</v>
      </c>
      <c r="GG147" s="7">
        <v>0</v>
      </c>
      <c r="GH147" s="7">
        <f t="shared" si="406"/>
        <v>0</v>
      </c>
      <c r="GI147" s="64">
        <v>0</v>
      </c>
      <c r="GK147" s="61">
        <v>0</v>
      </c>
      <c r="GL147" s="7">
        <v>0</v>
      </c>
      <c r="GM147" s="7">
        <v>0</v>
      </c>
      <c r="GN147" s="7">
        <f t="shared" si="407"/>
        <v>0</v>
      </c>
      <c r="GO147" s="64">
        <v>0</v>
      </c>
      <c r="GQ147" s="61">
        <v>0</v>
      </c>
      <c r="GR147" s="7">
        <v>0</v>
      </c>
      <c r="GS147" s="7">
        <v>0</v>
      </c>
      <c r="GT147" s="7">
        <f t="shared" si="408"/>
        <v>0</v>
      </c>
      <c r="GU147" s="64">
        <v>0</v>
      </c>
    </row>
    <row r="148" spans="1:203" ht="16.5" thickBot="1" x14ac:dyDescent="0.3">
      <c r="A148" s="79" t="s">
        <v>146</v>
      </c>
      <c r="B148" s="80"/>
      <c r="C148" s="80"/>
      <c r="D148" s="88"/>
      <c r="E148" s="89"/>
      <c r="F148" s="60"/>
      <c r="G148" s="67"/>
      <c r="H148" s="68"/>
      <c r="I148" s="68"/>
      <c r="J148" s="68"/>
      <c r="K148" s="69"/>
      <c r="M148" s="67"/>
      <c r="N148" s="68"/>
      <c r="O148" s="68"/>
      <c r="P148" s="68"/>
      <c r="Q148" s="69"/>
      <c r="S148" s="67"/>
      <c r="T148" s="68"/>
      <c r="U148" s="68"/>
      <c r="V148" s="68"/>
      <c r="W148" s="69"/>
      <c r="Y148" s="67"/>
      <c r="Z148" s="68"/>
      <c r="AA148" s="68"/>
      <c r="AB148" s="68"/>
      <c r="AC148" s="69"/>
      <c r="AE148" s="67"/>
      <c r="AF148" s="68"/>
      <c r="AG148" s="68"/>
      <c r="AH148" s="68"/>
      <c r="AI148" s="69"/>
      <c r="AK148" s="67"/>
      <c r="AL148" s="68"/>
      <c r="AM148" s="68"/>
      <c r="AN148" s="68"/>
      <c r="AO148" s="69"/>
      <c r="AQ148" s="67"/>
      <c r="AR148" s="68"/>
      <c r="AS148" s="68"/>
      <c r="AT148" s="68"/>
      <c r="AU148" s="69"/>
      <c r="AW148" s="67"/>
      <c r="AX148" s="68"/>
      <c r="AY148" s="68"/>
      <c r="AZ148" s="68"/>
      <c r="BA148" s="69"/>
      <c r="BC148" s="67"/>
      <c r="BD148" s="68"/>
      <c r="BE148" s="68"/>
      <c r="BF148" s="68"/>
      <c r="BG148" s="69"/>
      <c r="BI148" s="67"/>
      <c r="BJ148" s="68"/>
      <c r="BK148" s="68"/>
      <c r="BL148" s="68"/>
      <c r="BM148" s="69"/>
      <c r="BO148" s="67"/>
      <c r="BP148" s="68"/>
      <c r="BQ148" s="68"/>
      <c r="BR148" s="68"/>
      <c r="BS148" s="69"/>
      <c r="BU148" s="67"/>
      <c r="BV148" s="68"/>
      <c r="BW148" s="68"/>
      <c r="BX148" s="68"/>
      <c r="BY148" s="69"/>
      <c r="CA148" s="67"/>
      <c r="CB148" s="68"/>
      <c r="CC148" s="68"/>
      <c r="CD148" s="68"/>
      <c r="CE148" s="69"/>
      <c r="CG148" s="67"/>
      <c r="CH148" s="68"/>
      <c r="CI148" s="68"/>
      <c r="CJ148" s="68"/>
      <c r="CK148" s="69"/>
      <c r="CM148" s="67"/>
      <c r="CN148" s="68"/>
      <c r="CO148" s="68"/>
      <c r="CP148" s="68"/>
      <c r="CQ148" s="69"/>
      <c r="CS148" s="67"/>
      <c r="CT148" s="68"/>
      <c r="CU148" s="68"/>
      <c r="CV148" s="68"/>
      <c r="CW148" s="69"/>
      <c r="CY148" s="67"/>
      <c r="CZ148" s="68"/>
      <c r="DA148" s="68"/>
      <c r="DB148" s="68"/>
      <c r="DC148" s="69"/>
      <c r="DE148" s="67"/>
      <c r="DF148" s="68"/>
      <c r="DG148" s="68"/>
      <c r="DH148" s="68"/>
      <c r="DI148" s="69"/>
      <c r="DK148" s="67"/>
      <c r="DL148" s="68"/>
      <c r="DM148" s="68"/>
      <c r="DN148" s="68"/>
      <c r="DO148" s="69"/>
      <c r="DQ148" s="67"/>
      <c r="DR148" s="68"/>
      <c r="DS148" s="68"/>
      <c r="DT148" s="68"/>
      <c r="DU148" s="69"/>
      <c r="DW148" s="67"/>
      <c r="DX148" s="68"/>
      <c r="DY148" s="68"/>
      <c r="DZ148" s="68"/>
      <c r="EA148" s="69"/>
      <c r="EC148" s="67"/>
      <c r="ED148" s="68"/>
      <c r="EE148" s="68"/>
      <c r="EF148" s="68"/>
      <c r="EG148" s="69"/>
      <c r="EI148" s="67"/>
      <c r="EJ148" s="68"/>
      <c r="EK148" s="68"/>
      <c r="EL148" s="68"/>
      <c r="EM148" s="69"/>
      <c r="EO148" s="67"/>
      <c r="EP148" s="68"/>
      <c r="EQ148" s="68"/>
      <c r="ER148" s="68"/>
      <c r="ES148" s="69"/>
      <c r="EU148" s="67"/>
      <c r="EV148" s="68"/>
      <c r="EW148" s="68"/>
      <c r="EX148" s="68"/>
      <c r="EY148" s="69"/>
      <c r="FA148" s="67"/>
      <c r="FB148" s="68"/>
      <c r="FC148" s="68"/>
      <c r="FD148" s="68"/>
      <c r="FE148" s="69"/>
      <c r="FG148" s="67"/>
      <c r="FH148" s="68"/>
      <c r="FI148" s="68"/>
      <c r="FJ148" s="68"/>
      <c r="FK148" s="69"/>
      <c r="FM148" s="67"/>
      <c r="FN148" s="68"/>
      <c r="FO148" s="68"/>
      <c r="FP148" s="68"/>
      <c r="FQ148" s="69"/>
      <c r="FS148" s="67"/>
      <c r="FT148" s="68"/>
      <c r="FU148" s="68"/>
      <c r="FV148" s="68"/>
      <c r="FW148" s="69"/>
      <c r="FY148" s="67"/>
      <c r="FZ148" s="68"/>
      <c r="GA148" s="68"/>
      <c r="GB148" s="68"/>
      <c r="GC148" s="69"/>
      <c r="GE148" s="67"/>
      <c r="GF148" s="68"/>
      <c r="GG148" s="68"/>
      <c r="GH148" s="68"/>
      <c r="GI148" s="69"/>
      <c r="GK148" s="67"/>
      <c r="GL148" s="68"/>
      <c r="GM148" s="68"/>
      <c r="GN148" s="68"/>
      <c r="GO148" s="69"/>
      <c r="GQ148" s="67"/>
      <c r="GR148" s="68"/>
      <c r="GS148" s="68"/>
      <c r="GT148" s="68"/>
      <c r="GU148" s="69"/>
    </row>
    <row r="149" spans="1:203" x14ac:dyDescent="0.25">
      <c r="A149" s="7" t="s">
        <v>147</v>
      </c>
      <c r="B149" s="7"/>
      <c r="C149" s="8">
        <v>4500</v>
      </c>
      <c r="D149" s="53">
        <f t="shared" si="411"/>
        <v>612</v>
      </c>
      <c r="E149" s="56">
        <f>COUNTIF(G149:ABF149,"Yes")</f>
        <v>0</v>
      </c>
      <c r="F149" s="53">
        <f t="shared" ref="F149:F152" si="412">(C149*(E149+1))-D149</f>
        <v>3888</v>
      </c>
      <c r="G149" s="61">
        <v>21</v>
      </c>
      <c r="H149" s="7">
        <v>21</v>
      </c>
      <c r="I149" s="7">
        <v>12</v>
      </c>
      <c r="J149" s="7">
        <v>54</v>
      </c>
      <c r="K149" s="64" t="s">
        <v>164</v>
      </c>
      <c r="M149" s="61">
        <v>50</v>
      </c>
      <c r="N149" s="7">
        <v>123</v>
      </c>
      <c r="O149" s="7">
        <v>250</v>
      </c>
      <c r="P149" s="7">
        <v>423</v>
      </c>
      <c r="Q149" s="64" t="s">
        <v>164</v>
      </c>
      <c r="S149" s="61">
        <v>20</v>
      </c>
      <c r="T149" s="7">
        <v>0</v>
      </c>
      <c r="U149" s="7">
        <v>250</v>
      </c>
      <c r="V149" s="7">
        <v>135</v>
      </c>
      <c r="W149" s="64" t="s">
        <v>164</v>
      </c>
      <c r="Y149" s="61">
        <v>0</v>
      </c>
      <c r="Z149" s="7">
        <v>0</v>
      </c>
      <c r="AA149" s="7">
        <v>0</v>
      </c>
      <c r="AB149" s="7">
        <f t="shared" ref="AB149:AB152" si="413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414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415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416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417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418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419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420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421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422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423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424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425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426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427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428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429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430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431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432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433">SUM(EO149:EQ149)</f>
        <v>0</v>
      </c>
      <c r="ES149" s="64">
        <v>0</v>
      </c>
      <c r="EU149" s="61">
        <v>0</v>
      </c>
      <c r="EV149" s="7">
        <v>0</v>
      </c>
      <c r="EW149" s="7">
        <v>0</v>
      </c>
      <c r="EX149" s="7">
        <f t="shared" ref="EX149:EX152" si="434">SUM(EU149:EW149)</f>
        <v>0</v>
      </c>
      <c r="EY149" s="64">
        <v>0</v>
      </c>
      <c r="FA149" s="61">
        <v>0</v>
      </c>
      <c r="FB149" s="7">
        <v>0</v>
      </c>
      <c r="FC149" s="7">
        <v>0</v>
      </c>
      <c r="FD149" s="7">
        <f t="shared" ref="FD149:FD152" si="435">SUM(FA149:FC149)</f>
        <v>0</v>
      </c>
      <c r="FE149" s="64">
        <v>0</v>
      </c>
      <c r="FG149" s="61">
        <v>0</v>
      </c>
      <c r="FH149" s="7">
        <v>0</v>
      </c>
      <c r="FI149" s="7">
        <v>0</v>
      </c>
      <c r="FJ149" s="7">
        <f t="shared" ref="FJ149:FJ152" si="436">SUM(FG149:FI149)</f>
        <v>0</v>
      </c>
      <c r="FK149" s="64">
        <v>0</v>
      </c>
      <c r="FM149" s="61">
        <v>0</v>
      </c>
      <c r="FN149" s="7">
        <v>0</v>
      </c>
      <c r="FO149" s="7">
        <v>0</v>
      </c>
      <c r="FP149" s="7">
        <f t="shared" ref="FP149:FP152" si="437">SUM(FM149:FO149)</f>
        <v>0</v>
      </c>
      <c r="FQ149" s="64">
        <v>0</v>
      </c>
      <c r="FS149" s="61">
        <v>0</v>
      </c>
      <c r="FT149" s="7">
        <v>0</v>
      </c>
      <c r="FU149" s="7">
        <v>0</v>
      </c>
      <c r="FV149" s="7">
        <f t="shared" ref="FV149:FV152" si="438">SUM(FS149:FU149)</f>
        <v>0</v>
      </c>
      <c r="FW149" s="64">
        <v>0</v>
      </c>
      <c r="FY149" s="61">
        <v>0</v>
      </c>
      <c r="FZ149" s="7">
        <v>0</v>
      </c>
      <c r="GA149" s="7">
        <v>0</v>
      </c>
      <c r="GB149" s="7">
        <f t="shared" ref="GB149:GB152" si="439">SUM(FY149:GA149)</f>
        <v>0</v>
      </c>
      <c r="GC149" s="64">
        <v>0</v>
      </c>
      <c r="GE149" s="61">
        <v>0</v>
      </c>
      <c r="GF149" s="7">
        <v>0</v>
      </c>
      <c r="GG149" s="7">
        <v>0</v>
      </c>
      <c r="GH149" s="7">
        <f t="shared" ref="GH149:GH152" si="440">SUM(GE149:GG149)</f>
        <v>0</v>
      </c>
      <c r="GI149" s="64">
        <v>0</v>
      </c>
      <c r="GK149" s="61">
        <v>0</v>
      </c>
      <c r="GL149" s="7">
        <v>0</v>
      </c>
      <c r="GM149" s="7">
        <v>0</v>
      </c>
      <c r="GN149" s="7">
        <f t="shared" ref="GN149:GN152" si="441">SUM(GK149:GM149)</f>
        <v>0</v>
      </c>
      <c r="GO149" s="64">
        <v>0</v>
      </c>
      <c r="GQ149" s="61">
        <v>0</v>
      </c>
      <c r="GR149" s="7">
        <v>0</v>
      </c>
      <c r="GS149" s="7">
        <v>0</v>
      </c>
      <c r="GT149" s="7">
        <f t="shared" ref="GT149:GT152" si="442">SUM(GQ149:GS149)</f>
        <v>0</v>
      </c>
      <c r="GU149" s="64">
        <v>0</v>
      </c>
    </row>
    <row r="150" spans="1:203" x14ac:dyDescent="0.25">
      <c r="A150" s="9" t="s">
        <v>148</v>
      </c>
      <c r="B150" s="9"/>
      <c r="C150" s="31">
        <v>4500</v>
      </c>
      <c r="D150" s="53">
        <f t="shared" si="411"/>
        <v>612</v>
      </c>
      <c r="E150" s="56">
        <f t="shared" ref="E150:E152" si="443">COUNTIF(G150:ABF150,"Yes")</f>
        <v>0</v>
      </c>
      <c r="F150" s="54">
        <f t="shared" si="412"/>
        <v>3888</v>
      </c>
      <c r="G150" s="62">
        <v>21</v>
      </c>
      <c r="H150" s="49">
        <v>21</v>
      </c>
      <c r="I150" s="49">
        <v>12</v>
      </c>
      <c r="J150" s="49">
        <v>54</v>
      </c>
      <c r="K150" s="63" t="s">
        <v>164</v>
      </c>
      <c r="M150" s="62">
        <v>50</v>
      </c>
      <c r="N150" s="49">
        <v>123</v>
      </c>
      <c r="O150" s="49">
        <v>250</v>
      </c>
      <c r="P150" s="49">
        <v>423</v>
      </c>
      <c r="Q150" s="63" t="s">
        <v>164</v>
      </c>
      <c r="S150" s="62">
        <v>20</v>
      </c>
      <c r="T150" s="49">
        <v>0</v>
      </c>
      <c r="U150" s="49">
        <v>250</v>
      </c>
      <c r="V150" s="49">
        <v>135</v>
      </c>
      <c r="W150" s="63" t="s">
        <v>164</v>
      </c>
      <c r="Y150" s="62">
        <v>0</v>
      </c>
      <c r="Z150" s="49">
        <v>0</v>
      </c>
      <c r="AA150" s="49">
        <v>0</v>
      </c>
      <c r="AB150" s="49">
        <f t="shared" si="413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414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415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416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417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418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419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420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421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422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423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424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425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426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427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428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429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430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431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432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433"/>
        <v>0</v>
      </c>
      <c r="ES150" s="63">
        <v>0</v>
      </c>
      <c r="EU150" s="62">
        <v>0</v>
      </c>
      <c r="EV150" s="49">
        <v>0</v>
      </c>
      <c r="EW150" s="49">
        <v>0</v>
      </c>
      <c r="EX150" s="49">
        <f t="shared" si="434"/>
        <v>0</v>
      </c>
      <c r="EY150" s="63">
        <v>0</v>
      </c>
      <c r="FA150" s="62">
        <v>0</v>
      </c>
      <c r="FB150" s="49">
        <v>0</v>
      </c>
      <c r="FC150" s="49">
        <v>0</v>
      </c>
      <c r="FD150" s="49">
        <f t="shared" si="435"/>
        <v>0</v>
      </c>
      <c r="FE150" s="63">
        <v>0</v>
      </c>
      <c r="FG150" s="62">
        <v>0</v>
      </c>
      <c r="FH150" s="49">
        <v>0</v>
      </c>
      <c r="FI150" s="49">
        <v>0</v>
      </c>
      <c r="FJ150" s="49">
        <f t="shared" si="436"/>
        <v>0</v>
      </c>
      <c r="FK150" s="63">
        <v>0</v>
      </c>
      <c r="FM150" s="62">
        <v>0</v>
      </c>
      <c r="FN150" s="49">
        <v>0</v>
      </c>
      <c r="FO150" s="49">
        <v>0</v>
      </c>
      <c r="FP150" s="49">
        <f t="shared" si="437"/>
        <v>0</v>
      </c>
      <c r="FQ150" s="63">
        <v>0</v>
      </c>
      <c r="FS150" s="62">
        <v>0</v>
      </c>
      <c r="FT150" s="49">
        <v>0</v>
      </c>
      <c r="FU150" s="49">
        <v>0</v>
      </c>
      <c r="FV150" s="49">
        <f t="shared" si="438"/>
        <v>0</v>
      </c>
      <c r="FW150" s="63">
        <v>0</v>
      </c>
      <c r="FY150" s="62">
        <v>0</v>
      </c>
      <c r="FZ150" s="49">
        <v>0</v>
      </c>
      <c r="GA150" s="49">
        <v>0</v>
      </c>
      <c r="GB150" s="49">
        <f t="shared" si="439"/>
        <v>0</v>
      </c>
      <c r="GC150" s="63">
        <v>0</v>
      </c>
      <c r="GE150" s="62">
        <v>0</v>
      </c>
      <c r="GF150" s="49">
        <v>0</v>
      </c>
      <c r="GG150" s="49">
        <v>0</v>
      </c>
      <c r="GH150" s="49">
        <f t="shared" si="440"/>
        <v>0</v>
      </c>
      <c r="GI150" s="63">
        <v>0</v>
      </c>
      <c r="GK150" s="62">
        <v>0</v>
      </c>
      <c r="GL150" s="49">
        <v>0</v>
      </c>
      <c r="GM150" s="49">
        <v>0</v>
      </c>
      <c r="GN150" s="49">
        <f t="shared" si="441"/>
        <v>0</v>
      </c>
      <c r="GO150" s="63">
        <v>0</v>
      </c>
      <c r="GQ150" s="62">
        <v>0</v>
      </c>
      <c r="GR150" s="49">
        <v>0</v>
      </c>
      <c r="GS150" s="49">
        <v>0</v>
      </c>
      <c r="GT150" s="49">
        <f t="shared" si="442"/>
        <v>0</v>
      </c>
      <c r="GU150" s="63">
        <v>0</v>
      </c>
    </row>
    <row r="151" spans="1:203" x14ac:dyDescent="0.25">
      <c r="A151" s="11" t="s">
        <v>149</v>
      </c>
      <c r="B151" s="16">
        <v>1500</v>
      </c>
      <c r="C151" s="33">
        <v>4500</v>
      </c>
      <c r="D151" s="53">
        <f t="shared" si="411"/>
        <v>612</v>
      </c>
      <c r="E151" s="56">
        <f t="shared" si="443"/>
        <v>0</v>
      </c>
      <c r="F151" s="53">
        <f t="shared" si="412"/>
        <v>3888</v>
      </c>
      <c r="G151" s="61">
        <v>21</v>
      </c>
      <c r="H151" s="7">
        <v>21</v>
      </c>
      <c r="I151" s="7">
        <v>12</v>
      </c>
      <c r="J151" s="7">
        <v>54</v>
      </c>
      <c r="K151" s="64" t="s">
        <v>164</v>
      </c>
      <c r="M151" s="61">
        <v>50</v>
      </c>
      <c r="N151" s="7">
        <v>123</v>
      </c>
      <c r="O151" s="7">
        <v>250</v>
      </c>
      <c r="P151" s="7">
        <v>423</v>
      </c>
      <c r="Q151" s="64" t="s">
        <v>164</v>
      </c>
      <c r="S151" s="61">
        <v>20</v>
      </c>
      <c r="T151" s="7">
        <v>0</v>
      </c>
      <c r="U151" s="7">
        <v>250</v>
      </c>
      <c r="V151" s="7">
        <v>135</v>
      </c>
      <c r="W151" s="64" t="s">
        <v>164</v>
      </c>
      <c r="Y151" s="61">
        <v>0</v>
      </c>
      <c r="Z151" s="7">
        <v>0</v>
      </c>
      <c r="AA151" s="7">
        <v>0</v>
      </c>
      <c r="AB151" s="7">
        <f t="shared" si="413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414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415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416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417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418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419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420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421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422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423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424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425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426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427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428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429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430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431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432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433"/>
        <v>0</v>
      </c>
      <c r="ES151" s="64">
        <v>0</v>
      </c>
      <c r="EU151" s="61">
        <v>0</v>
      </c>
      <c r="EV151" s="7">
        <v>0</v>
      </c>
      <c r="EW151" s="7">
        <v>0</v>
      </c>
      <c r="EX151" s="7">
        <f t="shared" si="434"/>
        <v>0</v>
      </c>
      <c r="EY151" s="64">
        <v>0</v>
      </c>
      <c r="FA151" s="61">
        <v>0</v>
      </c>
      <c r="FB151" s="7">
        <v>0</v>
      </c>
      <c r="FC151" s="7">
        <v>0</v>
      </c>
      <c r="FD151" s="7">
        <f t="shared" si="435"/>
        <v>0</v>
      </c>
      <c r="FE151" s="64">
        <v>0</v>
      </c>
      <c r="FG151" s="61">
        <v>0</v>
      </c>
      <c r="FH151" s="7">
        <v>0</v>
      </c>
      <c r="FI151" s="7">
        <v>0</v>
      </c>
      <c r="FJ151" s="7">
        <f t="shared" si="436"/>
        <v>0</v>
      </c>
      <c r="FK151" s="64">
        <v>0</v>
      </c>
      <c r="FM151" s="61">
        <v>0</v>
      </c>
      <c r="FN151" s="7">
        <v>0</v>
      </c>
      <c r="FO151" s="7">
        <v>0</v>
      </c>
      <c r="FP151" s="7">
        <f t="shared" si="437"/>
        <v>0</v>
      </c>
      <c r="FQ151" s="64">
        <v>0</v>
      </c>
      <c r="FS151" s="61">
        <v>0</v>
      </c>
      <c r="FT151" s="7">
        <v>0</v>
      </c>
      <c r="FU151" s="7">
        <v>0</v>
      </c>
      <c r="FV151" s="7">
        <f t="shared" si="438"/>
        <v>0</v>
      </c>
      <c r="FW151" s="64">
        <v>0</v>
      </c>
      <c r="FY151" s="61">
        <v>0</v>
      </c>
      <c r="FZ151" s="7">
        <v>0</v>
      </c>
      <c r="GA151" s="7">
        <v>0</v>
      </c>
      <c r="GB151" s="7">
        <f t="shared" si="439"/>
        <v>0</v>
      </c>
      <c r="GC151" s="64">
        <v>0</v>
      </c>
      <c r="GE151" s="61">
        <v>0</v>
      </c>
      <c r="GF151" s="7">
        <v>0</v>
      </c>
      <c r="GG151" s="7">
        <v>0</v>
      </c>
      <c r="GH151" s="7">
        <f t="shared" si="440"/>
        <v>0</v>
      </c>
      <c r="GI151" s="64">
        <v>0</v>
      </c>
      <c r="GK151" s="61">
        <v>0</v>
      </c>
      <c r="GL151" s="7">
        <v>0</v>
      </c>
      <c r="GM151" s="7">
        <v>0</v>
      </c>
      <c r="GN151" s="7">
        <f t="shared" si="441"/>
        <v>0</v>
      </c>
      <c r="GO151" s="64">
        <v>0</v>
      </c>
      <c r="GQ151" s="61">
        <v>0</v>
      </c>
      <c r="GR151" s="7">
        <v>0</v>
      </c>
      <c r="GS151" s="7">
        <v>0</v>
      </c>
      <c r="GT151" s="7">
        <f t="shared" si="442"/>
        <v>0</v>
      </c>
      <c r="GU151" s="64">
        <v>0</v>
      </c>
    </row>
    <row r="152" spans="1:203" ht="15.75" thickBot="1" x14ac:dyDescent="0.3">
      <c r="A152" s="27" t="s">
        <v>150</v>
      </c>
      <c r="B152" s="27"/>
      <c r="C152" s="40">
        <v>4500</v>
      </c>
      <c r="D152" s="107">
        <f t="shared" si="411"/>
        <v>612</v>
      </c>
      <c r="E152" s="108">
        <f t="shared" si="443"/>
        <v>0</v>
      </c>
      <c r="F152" s="55">
        <f t="shared" si="412"/>
        <v>3888</v>
      </c>
      <c r="G152" s="48">
        <v>21</v>
      </c>
      <c r="H152" s="27">
        <v>21</v>
      </c>
      <c r="I152" s="27">
        <v>12</v>
      </c>
      <c r="J152" s="27">
        <v>54</v>
      </c>
      <c r="K152" s="28" t="s">
        <v>164</v>
      </c>
      <c r="M152" s="48">
        <v>50</v>
      </c>
      <c r="N152" s="27">
        <v>123</v>
      </c>
      <c r="O152" s="27">
        <v>250</v>
      </c>
      <c r="P152" s="27">
        <v>423</v>
      </c>
      <c r="Q152" s="28" t="s">
        <v>164</v>
      </c>
      <c r="S152" s="48" t="s">
        <v>163</v>
      </c>
      <c r="T152" s="27">
        <v>0</v>
      </c>
      <c r="U152" s="27">
        <v>250</v>
      </c>
      <c r="V152" s="27">
        <v>135</v>
      </c>
      <c r="W152" s="28" t="s">
        <v>164</v>
      </c>
      <c r="Y152" s="48">
        <v>0</v>
      </c>
      <c r="Z152" s="27">
        <v>0</v>
      </c>
      <c r="AA152" s="27">
        <v>0</v>
      </c>
      <c r="AB152" s="27">
        <f t="shared" si="413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414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415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416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417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418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419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420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421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422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423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424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425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426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427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428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429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430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431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432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433"/>
        <v>0</v>
      </c>
      <c r="ES152" s="28">
        <v>0</v>
      </c>
      <c r="EU152" s="48">
        <v>0</v>
      </c>
      <c r="EV152" s="27">
        <v>0</v>
      </c>
      <c r="EW152" s="27">
        <v>0</v>
      </c>
      <c r="EX152" s="27">
        <f t="shared" si="434"/>
        <v>0</v>
      </c>
      <c r="EY152" s="28">
        <v>0</v>
      </c>
      <c r="FA152" s="48">
        <v>0</v>
      </c>
      <c r="FB152" s="27">
        <v>0</v>
      </c>
      <c r="FC152" s="27">
        <v>0</v>
      </c>
      <c r="FD152" s="27">
        <f t="shared" si="435"/>
        <v>0</v>
      </c>
      <c r="FE152" s="28">
        <v>0</v>
      </c>
      <c r="FG152" s="48">
        <v>0</v>
      </c>
      <c r="FH152" s="27">
        <v>0</v>
      </c>
      <c r="FI152" s="27">
        <v>0</v>
      </c>
      <c r="FJ152" s="27">
        <f t="shared" si="436"/>
        <v>0</v>
      </c>
      <c r="FK152" s="28">
        <v>0</v>
      </c>
      <c r="FM152" s="48">
        <v>0</v>
      </c>
      <c r="FN152" s="27">
        <v>0</v>
      </c>
      <c r="FO152" s="27">
        <v>0</v>
      </c>
      <c r="FP152" s="27">
        <f t="shared" si="437"/>
        <v>0</v>
      </c>
      <c r="FQ152" s="28">
        <v>0</v>
      </c>
      <c r="FS152" s="48">
        <v>0</v>
      </c>
      <c r="FT152" s="27">
        <v>0</v>
      </c>
      <c r="FU152" s="27">
        <v>0</v>
      </c>
      <c r="FV152" s="27">
        <f t="shared" si="438"/>
        <v>0</v>
      </c>
      <c r="FW152" s="28">
        <v>0</v>
      </c>
      <c r="FY152" s="48">
        <v>0</v>
      </c>
      <c r="FZ152" s="27">
        <v>0</v>
      </c>
      <c r="GA152" s="27">
        <v>0</v>
      </c>
      <c r="GB152" s="27">
        <f t="shared" si="439"/>
        <v>0</v>
      </c>
      <c r="GC152" s="28">
        <v>0</v>
      </c>
      <c r="GE152" s="48">
        <v>0</v>
      </c>
      <c r="GF152" s="27">
        <v>0</v>
      </c>
      <c r="GG152" s="27">
        <v>0</v>
      </c>
      <c r="GH152" s="27">
        <f t="shared" si="440"/>
        <v>0</v>
      </c>
      <c r="GI152" s="28">
        <v>0</v>
      </c>
      <c r="GK152" s="48">
        <v>0</v>
      </c>
      <c r="GL152" s="27">
        <v>0</v>
      </c>
      <c r="GM152" s="27">
        <v>0</v>
      </c>
      <c r="GN152" s="27">
        <f t="shared" si="441"/>
        <v>0</v>
      </c>
      <c r="GO152" s="28">
        <v>0</v>
      </c>
      <c r="GQ152" s="48">
        <v>0</v>
      </c>
      <c r="GR152" s="27">
        <v>0</v>
      </c>
      <c r="GS152" s="27">
        <v>0</v>
      </c>
      <c r="GT152" s="27">
        <f t="shared" si="442"/>
        <v>0</v>
      </c>
      <c r="GU152" s="28">
        <v>0</v>
      </c>
    </row>
    <row r="157" spans="1:203" x14ac:dyDescent="0.25">
      <c r="G157" s="52" t="s">
        <v>159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203" x14ac:dyDescent="0.25">
      <c r="G158" s="52" t="s">
        <v>160</v>
      </c>
      <c r="H158" s="52">
        <v>200</v>
      </c>
      <c r="I158" s="52">
        <f>H158*256</f>
        <v>51200</v>
      </c>
      <c r="J158" s="66" t="str">
        <f t="shared" ref="J158:J160" si="444">DEC2HEX(H158)</f>
        <v>C8</v>
      </c>
      <c r="M158" s="52">
        <f>INT((M160-M159*256*256)/256)</f>
        <v>206</v>
      </c>
      <c r="N158" s="66">
        <f>M158*256</f>
        <v>52736</v>
      </c>
    </row>
    <row r="159" spans="1:203" x14ac:dyDescent="0.25">
      <c r="G159" s="52" t="s">
        <v>161</v>
      </c>
      <c r="H159" s="52">
        <v>75</v>
      </c>
      <c r="I159" s="52">
        <f>H159*256*256</f>
        <v>4915200</v>
      </c>
      <c r="J159" s="66" t="str">
        <f t="shared" si="444"/>
        <v>4B</v>
      </c>
      <c r="M159" s="52">
        <f>INT(M160/256/256)</f>
        <v>206</v>
      </c>
      <c r="N159" s="66">
        <f>M159*256*256</f>
        <v>13500416</v>
      </c>
    </row>
    <row r="160" spans="1:203" x14ac:dyDescent="0.25">
      <c r="H160">
        <v>4966415</v>
      </c>
      <c r="I160" s="52">
        <f>SUM(I157:I159)</f>
        <v>4966415</v>
      </c>
      <c r="J160" s="66" t="str">
        <f t="shared" si="444"/>
        <v>4BC80F</v>
      </c>
      <c r="M160" s="66">
        <v>13553360</v>
      </c>
      <c r="N160" s="66">
        <f>SUM(N157:N159)</f>
        <v>13553360</v>
      </c>
    </row>
  </sheetData>
  <mergeCells count="496"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A121:CE121"/>
    <mergeCell ref="CA132:CE132"/>
    <mergeCell ref="CM11:CQ11"/>
    <mergeCell ref="CM23:CQ23"/>
    <mergeCell ref="CM43:CQ43"/>
    <mergeCell ref="CM52:CQ52"/>
    <mergeCell ref="CM138:CQ138"/>
    <mergeCell ref="BU62:BY62"/>
    <mergeCell ref="BU71:BY71"/>
    <mergeCell ref="BU73:BY73"/>
    <mergeCell ref="BU112:BY112"/>
    <mergeCell ref="BU43:BY43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BU1:BY8"/>
    <mergeCell ref="BU9:BY9"/>
    <mergeCell ref="BU11:BY11"/>
    <mergeCell ref="BU23:BY23"/>
    <mergeCell ref="BI148:BM148"/>
    <mergeCell ref="BO112:BS112"/>
    <mergeCell ref="BO121:BS121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138:BM138"/>
    <mergeCell ref="BC52:BG52"/>
    <mergeCell ref="BI52:BM52"/>
    <mergeCell ref="BC23:BG23"/>
    <mergeCell ref="BC43:BG43"/>
    <mergeCell ref="BO132:BS132"/>
    <mergeCell ref="BO138:BS138"/>
    <mergeCell ref="BO148:BS148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C132:BG132"/>
    <mergeCell ref="BC138:BG138"/>
    <mergeCell ref="BC148:BG148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Q138:AU138"/>
    <mergeCell ref="AQ148:AU148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  <mergeCell ref="EU1:EY8"/>
    <mergeCell ref="EU9:EY9"/>
    <mergeCell ref="EU11:EY11"/>
    <mergeCell ref="EU23:EY23"/>
    <mergeCell ref="EU43:EY43"/>
    <mergeCell ref="EU52:EY52"/>
    <mergeCell ref="EU62:EY62"/>
    <mergeCell ref="EU71:EY71"/>
    <mergeCell ref="EU73:EY73"/>
    <mergeCell ref="FG121:FK121"/>
    <mergeCell ref="FG132:FK132"/>
    <mergeCell ref="FG138:FK138"/>
    <mergeCell ref="FG148:FK148"/>
    <mergeCell ref="FA1:FE8"/>
    <mergeCell ref="FA9:FE9"/>
    <mergeCell ref="FA11:FE11"/>
    <mergeCell ref="FA23:FE23"/>
    <mergeCell ref="FA43:FE43"/>
    <mergeCell ref="FA52:FE52"/>
    <mergeCell ref="FA62:FE62"/>
    <mergeCell ref="FA71:FE71"/>
    <mergeCell ref="FA73:FE73"/>
    <mergeCell ref="EU112:EY112"/>
    <mergeCell ref="EU121:EY121"/>
    <mergeCell ref="EU132:EY132"/>
    <mergeCell ref="EU138:EY138"/>
    <mergeCell ref="EU148:EY148"/>
    <mergeCell ref="FA112:FE112"/>
    <mergeCell ref="FA121:FE121"/>
    <mergeCell ref="FA132:FE132"/>
    <mergeCell ref="FA138:FE138"/>
    <mergeCell ref="FA148:FE148"/>
    <mergeCell ref="FM112:FQ112"/>
    <mergeCell ref="FM121:FQ121"/>
    <mergeCell ref="FM132:FQ132"/>
    <mergeCell ref="FM138:FQ138"/>
    <mergeCell ref="FM148:FQ148"/>
    <mergeCell ref="FG1:FK8"/>
    <mergeCell ref="FG9:FK9"/>
    <mergeCell ref="FG11:FK11"/>
    <mergeCell ref="FG23:FK23"/>
    <mergeCell ref="FG43:FK43"/>
    <mergeCell ref="FM1:FQ8"/>
    <mergeCell ref="FM9:FQ9"/>
    <mergeCell ref="FM11:FQ11"/>
    <mergeCell ref="FM23:FQ23"/>
    <mergeCell ref="FM43:FQ43"/>
    <mergeCell ref="FM52:FQ52"/>
    <mergeCell ref="FM62:FQ62"/>
    <mergeCell ref="FM71:FQ71"/>
    <mergeCell ref="FM73:FQ73"/>
    <mergeCell ref="FG52:FK52"/>
    <mergeCell ref="FG62:FK62"/>
    <mergeCell ref="FG71:FK71"/>
    <mergeCell ref="FG73:FK73"/>
    <mergeCell ref="FG112:FK112"/>
    <mergeCell ref="FS1:FW8"/>
    <mergeCell ref="FS9:FW9"/>
    <mergeCell ref="FS11:FW11"/>
    <mergeCell ref="FS23:FW23"/>
    <mergeCell ref="FS43:FW43"/>
    <mergeCell ref="FS52:FW52"/>
    <mergeCell ref="FS62:FW62"/>
    <mergeCell ref="FS71:FW71"/>
    <mergeCell ref="FS73:FW73"/>
    <mergeCell ref="GE121:GI121"/>
    <mergeCell ref="GE132:GI132"/>
    <mergeCell ref="GE138:GI138"/>
    <mergeCell ref="GE148:GI148"/>
    <mergeCell ref="FY1:GC8"/>
    <mergeCell ref="FY9:GC9"/>
    <mergeCell ref="FY11:GC11"/>
    <mergeCell ref="FY23:GC23"/>
    <mergeCell ref="FY43:GC43"/>
    <mergeCell ref="FY52:GC52"/>
    <mergeCell ref="FY62:GC62"/>
    <mergeCell ref="FY71:GC71"/>
    <mergeCell ref="FY73:GC73"/>
    <mergeCell ref="FS112:FW112"/>
    <mergeCell ref="FS121:FW121"/>
    <mergeCell ref="FS132:FW132"/>
    <mergeCell ref="FS138:FW138"/>
    <mergeCell ref="FS148:FW148"/>
    <mergeCell ref="FY112:GC112"/>
    <mergeCell ref="FY121:GC121"/>
    <mergeCell ref="FY132:GC132"/>
    <mergeCell ref="FY138:GC138"/>
    <mergeCell ref="FY148:GC148"/>
    <mergeCell ref="GK112:GO112"/>
    <mergeCell ref="GK121:GO121"/>
    <mergeCell ref="GK132:GO132"/>
    <mergeCell ref="GK138:GO138"/>
    <mergeCell ref="GK148:GO148"/>
    <mergeCell ref="GE1:GI8"/>
    <mergeCell ref="GE9:GI9"/>
    <mergeCell ref="GE11:GI11"/>
    <mergeCell ref="GE23:GI23"/>
    <mergeCell ref="GE43:GI43"/>
    <mergeCell ref="GK1:GO8"/>
    <mergeCell ref="GK9:GO9"/>
    <mergeCell ref="GK11:GO11"/>
    <mergeCell ref="GK23:GO23"/>
    <mergeCell ref="GK43:GO43"/>
    <mergeCell ref="GK52:GO52"/>
    <mergeCell ref="GK62:GO62"/>
    <mergeCell ref="GK71:GO71"/>
    <mergeCell ref="GK73:GO73"/>
    <mergeCell ref="GE52:GI52"/>
    <mergeCell ref="GE62:GI62"/>
    <mergeCell ref="GE71:GI71"/>
    <mergeCell ref="GE73:GI73"/>
    <mergeCell ref="GE112:GI112"/>
    <mergeCell ref="GQ112:GU112"/>
    <mergeCell ref="GQ121:GU121"/>
    <mergeCell ref="GQ132:GU132"/>
    <mergeCell ref="GQ138:GU138"/>
    <mergeCell ref="GQ148:GU148"/>
    <mergeCell ref="GQ1:GU8"/>
    <mergeCell ref="GQ9:GU9"/>
    <mergeCell ref="GQ11:GU11"/>
    <mergeCell ref="GQ23:GU23"/>
    <mergeCell ref="GQ43:GU43"/>
    <mergeCell ref="GQ52:GU52"/>
    <mergeCell ref="GQ62:GU62"/>
    <mergeCell ref="GQ71:GU71"/>
    <mergeCell ref="GQ73:GU73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31 F126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2019-08-20T15:19:45Z</dcterms:modified>
</cp:coreProperties>
</file>