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uline.letirilly\Desktop\exemple pour macro\"/>
    </mc:Choice>
  </mc:AlternateContent>
  <xr:revisionPtr revIDLastSave="0" documentId="13_ncr:1_{26DE9A96-B54B-402F-A603-AD505CA004EC}" xr6:coauthVersionLast="36" xr6:coauthVersionMax="36" xr10:uidLastSave="{00000000-0000-0000-0000-000000000000}"/>
  <bookViews>
    <workbookView xWindow="0" yWindow="0" windowWidth="19200" windowHeight="6930" activeTab="1" xr2:uid="{8B9E276C-21D7-4CD4-A131-1CBF8CA95327}"/>
  </bookViews>
  <sheets>
    <sheet name="Fichiers sources - tous projets" sheetId="1" r:id="rId1"/>
    <sheet name="Graphiques" sheetId="2" r:id="rId2"/>
  </sheets>
  <externalReferences>
    <externalReference r:id="rId3"/>
  </externalReferences>
  <definedNames>
    <definedName name="_xlnm._FilterDatabase" localSheetId="0" hidden="1">'Fichiers sources - tous projets'!$A$5:$S$13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6" i="2" l="1"/>
  <c r="B16" i="2"/>
  <c r="A16" i="2"/>
  <c r="B6" i="2"/>
  <c r="A7" i="2"/>
  <c r="B7" i="2"/>
  <c r="D6" i="2" l="1"/>
  <c r="D16" i="2"/>
  <c r="D7" i="2"/>
</calcChain>
</file>

<file path=xl/sharedStrings.xml><?xml version="1.0" encoding="utf-8"?>
<sst xmlns="http://schemas.openxmlformats.org/spreadsheetml/2006/main" count="169" uniqueCount="42">
  <si>
    <t>FAMILLE</t>
  </si>
  <si>
    <t>PROJET</t>
  </si>
  <si>
    <t>% AVANCEMENT</t>
  </si>
  <si>
    <t>REPRE VISUELLE 2</t>
  </si>
  <si>
    <t>RECURRENCE</t>
  </si>
  <si>
    <t>DEMARRAGE</t>
  </si>
  <si>
    <t>ECHEANCE</t>
  </si>
  <si>
    <t>INNOVATION</t>
  </si>
  <si>
    <t>ACTION CAMPUS GROUPE</t>
  </si>
  <si>
    <t>PRODUCTIVITE / COUT</t>
  </si>
  <si>
    <t>IMPACTS STRAT</t>
  </si>
  <si>
    <t>EXPERIENCE COLLABORATEUR</t>
  </si>
  <si>
    <t>CP</t>
  </si>
  <si>
    <t>Nom resp projet interne</t>
  </si>
  <si>
    <t>CP EXT</t>
  </si>
  <si>
    <t>SPONSOR</t>
  </si>
  <si>
    <t>Marketing</t>
  </si>
  <si>
    <t>Compta</t>
  </si>
  <si>
    <t>Finance</t>
  </si>
  <si>
    <t>Stat</t>
  </si>
  <si>
    <t>RH</t>
  </si>
  <si>
    <t>IT</t>
  </si>
  <si>
    <t>Lancement de la comm</t>
  </si>
  <si>
    <t>En cours</t>
  </si>
  <si>
    <t>Terminé</t>
  </si>
  <si>
    <t>Non démarré</t>
  </si>
  <si>
    <t>GDPR</t>
  </si>
  <si>
    <t>Modernisation</t>
  </si>
  <si>
    <t>Changement d'éditeur</t>
  </si>
  <si>
    <t>Formation des Managers</t>
  </si>
  <si>
    <t>Communication des actions RSE</t>
  </si>
  <si>
    <t>Recrutements d'alternants</t>
  </si>
  <si>
    <t>x</t>
  </si>
  <si>
    <t>STATUT</t>
  </si>
  <si>
    <t>PHASE</t>
  </si>
  <si>
    <t>AMELIORATION DE LA PERCEPTION CLIENT</t>
  </si>
  <si>
    <t>MACRO-PLANNING</t>
  </si>
  <si>
    <t>Durée (jours)</t>
  </si>
  <si>
    <t>Date de début</t>
  </si>
  <si>
    <t>Date de fin</t>
  </si>
  <si>
    <t>Nom projet</t>
  </si>
  <si>
    <t>Trophée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</si>
</sst>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0"/>
      <name val="Calibri"/>
      <family val="2"/>
      <scheme val="minor"/>
    </font>
    <font>
      <sz val="16"/>
      <color theme="0"/>
      <name val="Century Gothic"/>
      <family val="2"/>
    </font>
    <font>
      <sz val="10"/>
      <name val="Century Gothic"/>
      <family val="2"/>
    </font>
    <font>
      <sz val="10"/>
      <color rgb="FF000000"/>
      <name val="Century Gothic"/>
      <family val="2"/>
    </font>
    <font>
      <u/>
      <sz val="11"/>
      <color theme="10"/>
      <name val="Calibri"/>
      <family val="2"/>
      <scheme val="minor"/>
    </font>
    <font>
      <sz val="14"/>
      <color theme="0"/>
      <name val="Century Gothic"/>
      <family val="2"/>
      <charset val="238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77777"/>
        <bgColor indexed="64"/>
      </patternFill>
    </fill>
    <fill>
      <patternFill patternType="solid">
        <fgColor theme="2" tint="-0.749961851863155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0" fontId="0" fillId="2" borderId="0" xfId="0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/>
    <xf numFmtId="0" fontId="6" fillId="6" borderId="0" xfId="0" applyFont="1" applyFill="1" applyBorder="1" applyAlignment="1">
      <alignment horizontal="left" vertical="center" wrapText="1" readingOrder="1"/>
    </xf>
    <xf numFmtId="14" fontId="7" fillId="7" borderId="0" xfId="0" applyNumberFormat="1" applyFont="1" applyFill="1" applyBorder="1" applyAlignment="1">
      <alignment horizontal="left" vertical="center" wrapText="1" readingOrder="1"/>
    </xf>
    <xf numFmtId="0" fontId="7" fillId="7" borderId="0" xfId="0" applyFont="1" applyFill="1" applyBorder="1" applyAlignment="1">
      <alignment horizontal="left" vertical="center" wrapText="1" readingOrder="1"/>
    </xf>
    <xf numFmtId="0" fontId="7" fillId="8" borderId="0" xfId="0" applyFont="1" applyFill="1" applyBorder="1" applyAlignment="1">
      <alignment horizontal="center" vertical="center" wrapText="1" readingOrder="1"/>
    </xf>
    <xf numFmtId="0" fontId="0" fillId="7" borderId="0" xfId="0" applyFill="1"/>
    <xf numFmtId="0" fontId="3" fillId="4" borderId="0" xfId="0" applyFont="1" applyFill="1" applyAlignment="1">
      <alignment horizontal="center"/>
    </xf>
    <xf numFmtId="0" fontId="9" fillId="4" borderId="0" xfId="1" applyFont="1" applyFill="1" applyAlignment="1">
      <alignment vertical="center"/>
    </xf>
    <xf numFmtId="0" fontId="4" fillId="4" borderId="0" xfId="0" applyFont="1" applyFill="1" applyAlignment="1">
      <alignment horizontal="center" vertical="center"/>
    </xf>
    <xf numFmtId="0" fontId="5" fillId="5" borderId="0" xfId="0" applyFont="1" applyFill="1" applyBorder="1" applyAlignment="1">
      <alignment horizontal="center" vertical="center" wrapText="1" readingOrder="1"/>
    </xf>
    <xf numFmtId="0" fontId="6" fillId="6" borderId="0" xfId="0" applyFont="1" applyFill="1" applyBorder="1" applyAlignment="1">
      <alignment horizontal="center" vertical="center" wrapText="1" readingOrder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Graphiques!$A$5</c:f>
              <c:strCache>
                <c:ptCount val="1"/>
                <c:pt idx="0">
                  <c:v>Date de début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Graphiques!$C$6:$C$7</c:f>
              <c:strCache>
                <c:ptCount val="2"/>
                <c:pt idx="0">
                  <c:v>Lancement de la comm</c:v>
                </c:pt>
                <c:pt idx="1">
                  <c:v>Formation des Managers</c:v>
                </c:pt>
              </c:strCache>
            </c:strRef>
          </c:cat>
          <c:val>
            <c:numRef>
              <c:f>Graphiques!$A$6:$A$7</c:f>
              <c:numCache>
                <c:formatCode>m/d/yyyy</c:formatCode>
                <c:ptCount val="2"/>
                <c:pt idx="0">
                  <c:v>#N/A</c:v>
                </c:pt>
                <c:pt idx="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9DB-41CB-8A0B-8E1AB5DDE4E0}"/>
            </c:ext>
          </c:extLst>
        </c:ser>
        <c:ser>
          <c:idx val="1"/>
          <c:order val="1"/>
          <c:tx>
            <c:strRef>
              <c:f>Graphiques!$D$4</c:f>
              <c:strCache>
                <c:ptCount val="1"/>
                <c:pt idx="0">
                  <c:v>Durée (jours)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Graphiques!$C$6:$C$7</c:f>
              <c:strCache>
                <c:ptCount val="2"/>
                <c:pt idx="0">
                  <c:v>Lancement de la comm</c:v>
                </c:pt>
                <c:pt idx="1">
                  <c:v>Formation des Managers</c:v>
                </c:pt>
              </c:strCache>
            </c:strRef>
          </c:cat>
          <c:val>
            <c:numRef>
              <c:f>Graphiques!$D$6:$D$7</c:f>
              <c:numCache>
                <c:formatCode>General</c:formatCode>
                <c:ptCount val="2"/>
                <c:pt idx="0">
                  <c:v>#N/A</c:v>
                </c:pt>
                <c:pt idx="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9DB-41CB-8A0B-8E1AB5DDE4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50255136"/>
        <c:axId val="750256816"/>
      </c:barChart>
      <c:dateAx>
        <c:axId val="75025513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0256816"/>
        <c:crosses val="autoZero"/>
        <c:auto val="0"/>
        <c:lblOffset val="100"/>
        <c:baseTimeUnit val="days"/>
      </c:dateAx>
      <c:valAx>
        <c:axId val="750256816"/>
        <c:scaling>
          <c:orientation val="minMax"/>
          <c:max val="43620"/>
          <c:min val="43300"/>
        </c:scaling>
        <c:delete val="1"/>
        <c:axPos val="t"/>
        <c:numFmt formatCode="m/d;@" sourceLinked="0"/>
        <c:majorTickMark val="out"/>
        <c:minorTickMark val="none"/>
        <c:tickLblPos val="nextTo"/>
        <c:crossAx val="750255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Graphiques!$A$5</c:f>
              <c:strCache>
                <c:ptCount val="1"/>
                <c:pt idx="0">
                  <c:v>Date de début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Graphiques!$C$16</c:f>
              <c:strCache>
                <c:ptCount val="1"/>
                <c:pt idx="0">
                  <c:v>Trophée</c:v>
                </c:pt>
              </c:strCache>
            </c:strRef>
          </c:cat>
          <c:val>
            <c:numRef>
              <c:f>Graphiques!$A$16</c:f>
              <c:numCache>
                <c:formatCode>m/d/yyyy</c:formatCode>
                <c:ptCount val="1"/>
                <c:pt idx="0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A5-44C8-B783-0465A5F42F8B}"/>
            </c:ext>
          </c:extLst>
        </c:ser>
        <c:ser>
          <c:idx val="1"/>
          <c:order val="1"/>
          <c:tx>
            <c:strRef>
              <c:f>Graphiques!$D$4</c:f>
              <c:strCache>
                <c:ptCount val="1"/>
                <c:pt idx="0">
                  <c:v>Durée (jours)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Graphiques!$C$16</c:f>
              <c:strCache>
                <c:ptCount val="1"/>
                <c:pt idx="0">
                  <c:v>Trophée</c:v>
                </c:pt>
              </c:strCache>
            </c:strRef>
          </c:cat>
          <c:val>
            <c:numRef>
              <c:f>Graphiques!$D$16</c:f>
              <c:numCache>
                <c:formatCode>General</c:formatCode>
                <c:ptCount val="1"/>
                <c:pt idx="0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A5-44C8-B783-0465A5F42F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50255136"/>
        <c:axId val="750256816"/>
      </c:barChart>
      <c:dateAx>
        <c:axId val="75025513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0256816"/>
        <c:crosses val="autoZero"/>
        <c:auto val="0"/>
        <c:lblOffset val="100"/>
        <c:baseTimeUnit val="days"/>
      </c:dateAx>
      <c:valAx>
        <c:axId val="750256816"/>
        <c:scaling>
          <c:orientation val="minMax"/>
          <c:max val="43620"/>
          <c:min val="43300"/>
        </c:scaling>
        <c:delete val="1"/>
        <c:axPos val="t"/>
        <c:numFmt formatCode="m/d;@" sourceLinked="0"/>
        <c:majorTickMark val="out"/>
        <c:minorTickMark val="none"/>
        <c:tickLblPos val="nextTo"/>
        <c:crossAx val="750255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</xdr:colOff>
      <xdr:row>2</xdr:row>
      <xdr:rowOff>87922</xdr:rowOff>
    </xdr:from>
    <xdr:to>
      <xdr:col>17</xdr:col>
      <xdr:colOff>14654</xdr:colOff>
      <xdr:row>11</xdr:row>
      <xdr:rowOff>8944</xdr:rowOff>
    </xdr:to>
    <xdr:graphicFrame macro="">
      <xdr:nvGraphicFramePr>
        <xdr:cNvPr id="4" name="Chart 4">
          <a:extLst>
            <a:ext uri="{FF2B5EF4-FFF2-40B4-BE49-F238E27FC236}">
              <a16:creationId xmlns:a16="http://schemas.microsoft.com/office/drawing/2014/main" id="{FB4E02B7-74D6-4D04-83EC-90E2D7DA7AD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760210</xdr:colOff>
      <xdr:row>13</xdr:row>
      <xdr:rowOff>0</xdr:rowOff>
    </xdr:from>
    <xdr:to>
      <xdr:col>17</xdr:col>
      <xdr:colOff>14652</xdr:colOff>
      <xdr:row>20</xdr:row>
      <xdr:rowOff>0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819FAFF5-3CAB-4545-BED7-3AFE85498C6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uline.letirilly/Desktop/DRH_LST_Mars2019PL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d'utilisation du fichier "/>
      <sheetName val="Glossaire du fichier source"/>
      <sheetName val="Fichier source"/>
      <sheetName val="Projets terminés"/>
      <sheetName val="Macro-planning"/>
      <sheetName val="Projets hors cadre PPRH"/>
      <sheetName val="Macro-picture"/>
      <sheetName val="TCD - Modèle"/>
    </sheetNames>
    <sheetDataSet>
      <sheetData sheetId="0"/>
      <sheetData sheetId="1"/>
      <sheetData sheetId="2">
        <row r="7">
          <cell r="B7" t="str">
            <v>Externalisation du BO formation</v>
          </cell>
          <cell r="C7" t="str">
            <v>En cours</v>
          </cell>
          <cell r="D7" t="str">
            <v>MEO</v>
          </cell>
          <cell r="E7">
            <v>0.7</v>
          </cell>
          <cell r="F7">
            <v>0.7</v>
          </cell>
          <cell r="G7" t="str">
            <v>Ponctuel</v>
          </cell>
          <cell r="H7">
            <v>43101</v>
          </cell>
          <cell r="I7">
            <v>43739</v>
          </cell>
        </row>
        <row r="8">
          <cell r="B8" t="str">
            <v>Externalisation de l’accueil prestataires</v>
          </cell>
          <cell r="C8" t="str">
            <v>Terminé</v>
          </cell>
          <cell r="D8" t="str">
            <v>FIN</v>
          </cell>
          <cell r="E8">
            <v>1</v>
          </cell>
          <cell r="F8">
            <v>1</v>
          </cell>
          <cell r="G8" t="str">
            <v>Ponctuel</v>
          </cell>
          <cell r="H8">
            <v>43282</v>
          </cell>
          <cell r="I8">
            <v>43374</v>
          </cell>
        </row>
        <row r="9">
          <cell r="B9" t="str">
            <v>Intégration du nouvel arrivant</v>
          </cell>
          <cell r="C9" t="str">
            <v>En cours</v>
          </cell>
          <cell r="D9" t="str">
            <v>CADR</v>
          </cell>
          <cell r="E9">
            <v>0.2</v>
          </cell>
          <cell r="F9">
            <v>0.2</v>
          </cell>
          <cell r="G9" t="str">
            <v>Ponctuel</v>
          </cell>
          <cell r="H9">
            <v>43101</v>
          </cell>
          <cell r="I9">
            <v>44105</v>
          </cell>
        </row>
        <row r="10">
          <cell r="B10" t="str">
            <v>PeopleDoc</v>
          </cell>
          <cell r="C10" t="str">
            <v>En cours</v>
          </cell>
          <cell r="D10" t="str">
            <v>CONC</v>
          </cell>
          <cell r="E10">
            <v>0.5</v>
          </cell>
          <cell r="F10">
            <v>0.5</v>
          </cell>
          <cell r="G10" t="str">
            <v>Ponctuel</v>
          </cell>
          <cell r="H10">
            <v>43191</v>
          </cell>
          <cell r="I10">
            <v>43739</v>
          </cell>
        </row>
        <row r="11">
          <cell r="B11" t="str">
            <v>Lien SSO CAPS Learning</v>
          </cell>
          <cell r="C11" t="str">
            <v>Non démarré</v>
          </cell>
          <cell r="D11" t="str">
            <v>ST-BY</v>
          </cell>
          <cell r="E11">
            <v>0</v>
          </cell>
          <cell r="F11">
            <v>0</v>
          </cell>
          <cell r="G11" t="str">
            <v>Ponctuel</v>
          </cell>
          <cell r="H11">
            <v>43831</v>
          </cell>
          <cell r="I11">
            <v>44105</v>
          </cell>
        </row>
        <row r="12">
          <cell r="B12" t="str">
            <v>SIRH - Core RH et reporting</v>
          </cell>
          <cell r="C12" t="str">
            <v>En cours</v>
          </cell>
          <cell r="D12" t="str">
            <v>CADR</v>
          </cell>
          <cell r="E12">
            <v>0.2</v>
          </cell>
          <cell r="F12">
            <v>0.2</v>
          </cell>
          <cell r="G12" t="str">
            <v>Ponctuel</v>
          </cell>
          <cell r="H12">
            <v>43466</v>
          </cell>
          <cell r="I12">
            <v>44652</v>
          </cell>
        </row>
        <row r="13">
          <cell r="B13" t="str">
            <v>GDPR -  RH</v>
          </cell>
          <cell r="C13" t="str">
            <v>En cours</v>
          </cell>
          <cell r="D13" t="str">
            <v>RUN</v>
          </cell>
          <cell r="E13">
            <v>0.9</v>
          </cell>
          <cell r="F13">
            <v>0.9</v>
          </cell>
          <cell r="G13" t="str">
            <v>Ponctuel</v>
          </cell>
          <cell r="H13">
            <v>43101</v>
          </cell>
          <cell r="I13">
            <v>43647</v>
          </cell>
        </row>
        <row r="14">
          <cell r="B14" t="str">
            <v>SIRH - Evaluation performance</v>
          </cell>
          <cell r="C14" t="str">
            <v>En cours</v>
          </cell>
          <cell r="D14" t="str">
            <v>CADR</v>
          </cell>
          <cell r="E14">
            <v>0.2</v>
          </cell>
          <cell r="F14">
            <v>0.2</v>
          </cell>
          <cell r="G14" t="str">
            <v>Ponctuel</v>
          </cell>
          <cell r="H14">
            <v>43466</v>
          </cell>
          <cell r="I14">
            <v>43739</v>
          </cell>
        </row>
        <row r="15">
          <cell r="B15" t="str">
            <v>SIRH - Formation</v>
          </cell>
          <cell r="C15" t="str">
            <v>En cours</v>
          </cell>
          <cell r="D15" t="str">
            <v>CADR</v>
          </cell>
          <cell r="E15">
            <v>0.2</v>
          </cell>
          <cell r="F15">
            <v>0.2</v>
          </cell>
          <cell r="G15" t="str">
            <v>Ponctuel</v>
          </cell>
          <cell r="H15">
            <v>43739</v>
          </cell>
          <cell r="I15">
            <v>44287</v>
          </cell>
        </row>
        <row r="16">
          <cell r="B16" t="str">
            <v>SIRH - Gestion des talents</v>
          </cell>
          <cell r="C16" t="str">
            <v>En cours</v>
          </cell>
          <cell r="D16" t="str">
            <v>CADR</v>
          </cell>
          <cell r="E16">
            <v>0.2</v>
          </cell>
          <cell r="F16">
            <v>0.2</v>
          </cell>
          <cell r="G16" t="str">
            <v>Ponctuel</v>
          </cell>
          <cell r="H16">
            <v>44470</v>
          </cell>
          <cell r="I16">
            <v>44652</v>
          </cell>
        </row>
        <row r="17">
          <cell r="B17" t="str">
            <v>SIRH - Portail collaborateur</v>
          </cell>
          <cell r="C17" t="str">
            <v>En cours</v>
          </cell>
          <cell r="D17" t="str">
            <v>IDEE</v>
          </cell>
          <cell r="E17">
            <v>0.05</v>
          </cell>
          <cell r="F17">
            <v>0.05</v>
          </cell>
          <cell r="G17" t="str">
            <v>Ponctuel</v>
          </cell>
          <cell r="H17">
            <v>43466</v>
          </cell>
          <cell r="I17">
            <v>44652</v>
          </cell>
        </row>
        <row r="18">
          <cell r="B18" t="str">
            <v>SIRH - Recrutement - mobilité</v>
          </cell>
          <cell r="C18" t="str">
            <v>En cours</v>
          </cell>
          <cell r="D18" t="str">
            <v>CADR</v>
          </cell>
          <cell r="E18">
            <v>0.2</v>
          </cell>
          <cell r="F18">
            <v>0.2</v>
          </cell>
          <cell r="G18" t="str">
            <v>Ponctuel</v>
          </cell>
          <cell r="H18">
            <v>43831</v>
          </cell>
          <cell r="I18">
            <v>44197</v>
          </cell>
        </row>
        <row r="19">
          <cell r="B19" t="str">
            <v>SIRH - Rémunération</v>
          </cell>
          <cell r="C19" t="str">
            <v>En cours</v>
          </cell>
          <cell r="D19" t="str">
            <v>CADR</v>
          </cell>
          <cell r="E19">
            <v>0.2</v>
          </cell>
          <cell r="F19">
            <v>0.2</v>
          </cell>
          <cell r="G19" t="str">
            <v>Ponctuel</v>
          </cell>
          <cell r="H19">
            <v>44105</v>
          </cell>
          <cell r="I19">
            <v>44470</v>
          </cell>
        </row>
        <row r="20">
          <cell r="B20" t="str">
            <v>Structuration de la communication RH</v>
          </cell>
          <cell r="C20" t="str">
            <v>En cours</v>
          </cell>
          <cell r="D20" t="str">
            <v>CADR</v>
          </cell>
          <cell r="E20">
            <v>0.2</v>
          </cell>
          <cell r="F20">
            <v>0.2</v>
          </cell>
          <cell r="G20" t="str">
            <v>Ponctuel</v>
          </cell>
          <cell r="H20">
            <v>43466</v>
          </cell>
          <cell r="I20">
            <v>43586</v>
          </cell>
        </row>
        <row r="21">
          <cell r="B21" t="str">
            <v>Evénement campus alternance</v>
          </cell>
          <cell r="C21" t="str">
            <v>Terminé</v>
          </cell>
          <cell r="D21" t="str">
            <v>FIN</v>
          </cell>
          <cell r="E21">
            <v>1</v>
          </cell>
          <cell r="F21">
            <v>1</v>
          </cell>
          <cell r="G21" t="str">
            <v>Récurrent</v>
          </cell>
          <cell r="H21">
            <v>43101</v>
          </cell>
          <cell r="I21">
            <v>43191</v>
          </cell>
        </row>
        <row r="22">
          <cell r="B22" t="str">
            <v>Programme ambassadeurs Linkedin</v>
          </cell>
          <cell r="C22" t="str">
            <v>Terminé</v>
          </cell>
          <cell r="D22" t="str">
            <v>FIN</v>
          </cell>
          <cell r="E22">
            <v>1</v>
          </cell>
          <cell r="F22">
            <v>1</v>
          </cell>
          <cell r="G22" t="str">
            <v>Ponctuel</v>
          </cell>
          <cell r="H22">
            <v>42917</v>
          </cell>
          <cell r="I22">
            <v>43374</v>
          </cell>
        </row>
        <row r="23">
          <cell r="B23" t="str">
            <v>Travaux avec 3 groupes d'étudiants de  l'Essec</v>
          </cell>
          <cell r="C23" t="str">
            <v>Terminé</v>
          </cell>
          <cell r="D23" t="str">
            <v>FIN</v>
          </cell>
          <cell r="E23">
            <v>1</v>
          </cell>
          <cell r="F23">
            <v>1</v>
          </cell>
          <cell r="G23" t="str">
            <v>Ponctuel</v>
          </cell>
          <cell r="H23">
            <v>43009</v>
          </cell>
          <cell r="I23">
            <v>43191</v>
          </cell>
        </row>
        <row r="24">
          <cell r="B24" t="str">
            <v>Ca va marcher</v>
          </cell>
          <cell r="C24" t="str">
            <v>Non démarré</v>
          </cell>
          <cell r="D24" t="str">
            <v>IDEE</v>
          </cell>
          <cell r="E24">
            <v>0.05</v>
          </cell>
          <cell r="F24">
            <v>0.05</v>
          </cell>
          <cell r="G24" t="str">
            <v>Ponctuel</v>
          </cell>
          <cell r="H24">
            <v>43922</v>
          </cell>
          <cell r="I24">
            <v>44105</v>
          </cell>
        </row>
        <row r="25">
          <cell r="B25" t="str">
            <v xml:space="preserve"> Dispositifs mobilité</v>
          </cell>
          <cell r="C25" t="str">
            <v>En cours</v>
          </cell>
          <cell r="D25" t="str">
            <v>MEO</v>
          </cell>
          <cell r="E25">
            <v>0.7</v>
          </cell>
          <cell r="F25">
            <v>0.7</v>
          </cell>
          <cell r="G25" t="str">
            <v>Récurrent</v>
          </cell>
          <cell r="H25">
            <v>43282</v>
          </cell>
          <cell r="I25">
            <v>43556</v>
          </cell>
        </row>
        <row r="26">
          <cell r="B26" t="str">
            <v>CAPS Client - Immersions Client</v>
          </cell>
          <cell r="C26" t="str">
            <v>En cours</v>
          </cell>
          <cell r="D26" t="str">
            <v>RUN</v>
          </cell>
          <cell r="E26">
            <v>0.9</v>
          </cell>
          <cell r="F26">
            <v>0.9</v>
          </cell>
          <cell r="G26" t="str">
            <v>Récurrent</v>
          </cell>
          <cell r="H26">
            <v>43282</v>
          </cell>
          <cell r="I26">
            <v>43739</v>
          </cell>
        </row>
        <row r="27">
          <cell r="B27" t="str">
            <v>CAPS Client - Qualité de service</v>
          </cell>
          <cell r="C27" t="str">
            <v>En cours</v>
          </cell>
          <cell r="D27" t="str">
            <v>CADR</v>
          </cell>
          <cell r="E27">
            <v>0.2</v>
          </cell>
          <cell r="F27">
            <v>0.2</v>
          </cell>
          <cell r="G27" t="str">
            <v>Récurrent</v>
          </cell>
          <cell r="H27">
            <v>43101</v>
          </cell>
          <cell r="I27">
            <v>43647</v>
          </cell>
        </row>
        <row r="28">
          <cell r="B28" t="str">
            <v>CAPS Client - Rdv Client</v>
          </cell>
          <cell r="C28" t="str">
            <v>En cours</v>
          </cell>
          <cell r="D28" t="str">
            <v>RUN</v>
          </cell>
          <cell r="E28">
            <v>0.9</v>
          </cell>
          <cell r="F28">
            <v>0.9</v>
          </cell>
          <cell r="G28" t="str">
            <v>Ponctuel</v>
          </cell>
          <cell r="H28">
            <v>43191</v>
          </cell>
          <cell r="I28">
            <v>43466</v>
          </cell>
        </row>
        <row r="29">
          <cell r="B29" t="str">
            <v>Formation micro mobile learning</v>
          </cell>
          <cell r="C29" t="str">
            <v>Non démarré</v>
          </cell>
          <cell r="D29" t="str">
            <v>ST-BY</v>
          </cell>
          <cell r="E29">
            <v>0</v>
          </cell>
          <cell r="F29">
            <v>0</v>
          </cell>
          <cell r="G29" t="str">
            <v>Ponctuel</v>
          </cell>
          <cell r="H29">
            <v>43862</v>
          </cell>
          <cell r="I29">
            <v>43983</v>
          </cell>
        </row>
        <row r="30">
          <cell r="B30" t="str">
            <v>GPEC - Définition des rôles des RDD et liste</v>
          </cell>
          <cell r="C30" t="str">
            <v>Terminé</v>
          </cell>
          <cell r="D30" t="str">
            <v>FIN</v>
          </cell>
          <cell r="E30">
            <v>1</v>
          </cell>
          <cell r="F30">
            <v>1</v>
          </cell>
          <cell r="G30" t="str">
            <v>Ponctuel</v>
          </cell>
          <cell r="H30">
            <v>43191</v>
          </cell>
          <cell r="I30">
            <v>43374</v>
          </cell>
        </row>
        <row r="31">
          <cell r="B31" t="str">
            <v>GPEC - Filière Fonction Support</v>
          </cell>
          <cell r="C31" t="str">
            <v>Non démarré</v>
          </cell>
          <cell r="D31" t="str">
            <v>IDEE</v>
          </cell>
          <cell r="E31">
            <v>0.05</v>
          </cell>
          <cell r="F31">
            <v>0.05</v>
          </cell>
          <cell r="G31" t="str">
            <v>Ponctuel</v>
          </cell>
          <cell r="H31">
            <v>43831</v>
          </cell>
          <cell r="I31">
            <v>43556</v>
          </cell>
        </row>
        <row r="32">
          <cell r="B32" t="str">
            <v>GPEC - Filière Managériale</v>
          </cell>
          <cell r="C32" t="str">
            <v>En cours</v>
          </cell>
          <cell r="D32" t="str">
            <v>CADR</v>
          </cell>
          <cell r="E32">
            <v>0.2</v>
          </cell>
          <cell r="F32">
            <v>0.2</v>
          </cell>
          <cell r="G32" t="str">
            <v>Ponctuel</v>
          </cell>
          <cell r="H32">
            <v>43191</v>
          </cell>
          <cell r="I32">
            <v>43466</v>
          </cell>
        </row>
        <row r="33">
          <cell r="B33" t="str">
            <v>GPEC - Filière Marketing</v>
          </cell>
          <cell r="C33" t="str">
            <v>En cours</v>
          </cell>
          <cell r="D33" t="str">
            <v>DIAG</v>
          </cell>
          <cell r="E33">
            <v>0.3</v>
          </cell>
          <cell r="F33">
            <v>0.3</v>
          </cell>
          <cell r="G33" t="str">
            <v>Ponctuel</v>
          </cell>
          <cell r="H33">
            <v>43191</v>
          </cell>
          <cell r="I33">
            <v>43556</v>
          </cell>
        </row>
        <row r="34">
          <cell r="B34" t="str">
            <v>GPEC - Filière Paiement</v>
          </cell>
          <cell r="C34" t="str">
            <v>Non démarré</v>
          </cell>
          <cell r="D34" t="str">
            <v>IDEE</v>
          </cell>
          <cell r="E34">
            <v>0.05</v>
          </cell>
          <cell r="F34">
            <v>0.05</v>
          </cell>
          <cell r="G34" t="str">
            <v>Ponctuel</v>
          </cell>
          <cell r="H34">
            <v>43647</v>
          </cell>
          <cell r="I34">
            <v>44075</v>
          </cell>
        </row>
        <row r="35">
          <cell r="B35" t="str">
            <v>GPEC - Filière Projet</v>
          </cell>
          <cell r="C35" t="str">
            <v>Non démarré</v>
          </cell>
          <cell r="D35" t="str">
            <v>IDEE</v>
          </cell>
          <cell r="E35">
            <v>0.05</v>
          </cell>
          <cell r="F35">
            <v>0.05</v>
          </cell>
          <cell r="G35" t="str">
            <v>Ponctuel</v>
          </cell>
          <cell r="H35">
            <v>43831</v>
          </cell>
          <cell r="I35">
            <v>44043</v>
          </cell>
        </row>
        <row r="36">
          <cell r="B36" t="str">
            <v>GPEC - Politique d'internalisation 2018</v>
          </cell>
          <cell r="C36" t="str">
            <v>Terminé</v>
          </cell>
          <cell r="D36" t="str">
            <v>FIN</v>
          </cell>
          <cell r="E36">
            <v>1</v>
          </cell>
          <cell r="F36">
            <v>1</v>
          </cell>
          <cell r="G36" t="str">
            <v>Récurrent</v>
          </cell>
          <cell r="H36">
            <v>43191</v>
          </cell>
          <cell r="I36">
            <v>43282</v>
          </cell>
        </row>
        <row r="37">
          <cell r="B37" t="str">
            <v>GPEC - Politique d'internalisation 2019</v>
          </cell>
          <cell r="C37" t="str">
            <v>Non démarré</v>
          </cell>
          <cell r="D37" t="str">
            <v>IDEE</v>
          </cell>
          <cell r="E37">
            <v>0.05</v>
          </cell>
          <cell r="F37">
            <v>0.05</v>
          </cell>
          <cell r="G37" t="str">
            <v>Récurrent</v>
          </cell>
          <cell r="H37">
            <v>43647</v>
          </cell>
          <cell r="I37">
            <v>43647</v>
          </cell>
        </row>
        <row r="38">
          <cell r="B38" t="str">
            <v xml:space="preserve">GPEC - Programme CONNECT LMSI </v>
          </cell>
          <cell r="C38" t="str">
            <v>En cours</v>
          </cell>
          <cell r="D38" t="str">
            <v>CONC</v>
          </cell>
          <cell r="E38">
            <v>0.5</v>
          </cell>
          <cell r="F38">
            <v>0.5</v>
          </cell>
          <cell r="G38" t="str">
            <v>Ponctuel</v>
          </cell>
          <cell r="H38">
            <v>43282</v>
          </cell>
          <cell r="I38">
            <v>43646</v>
          </cell>
        </row>
        <row r="39">
          <cell r="B39" t="str">
            <v>OSCAR RH</v>
          </cell>
          <cell r="C39" t="str">
            <v>Non démarré</v>
          </cell>
          <cell r="D39" t="str">
            <v>IDEE</v>
          </cell>
          <cell r="E39">
            <v>0.05</v>
          </cell>
          <cell r="F39">
            <v>0.05</v>
          </cell>
          <cell r="G39" t="str">
            <v>Ponctuel</v>
          </cell>
          <cell r="H39">
            <v>43466</v>
          </cell>
          <cell r="I39">
            <v>43739</v>
          </cell>
        </row>
        <row r="40">
          <cell r="B40" t="str">
            <v>Parcours de formation paiement</v>
          </cell>
          <cell r="C40" t="str">
            <v>Terminé</v>
          </cell>
          <cell r="D40" t="str">
            <v>FIN</v>
          </cell>
          <cell r="E40">
            <v>1</v>
          </cell>
          <cell r="F40">
            <v>1</v>
          </cell>
          <cell r="G40" t="str">
            <v>Ponctuel</v>
          </cell>
          <cell r="H40"/>
          <cell r="I40">
            <v>43282</v>
          </cell>
        </row>
        <row r="41">
          <cell r="B41" t="str">
            <v>Parcours Formation paiement</v>
          </cell>
          <cell r="C41" t="str">
            <v>En cours</v>
          </cell>
          <cell r="D41" t="str">
            <v>MEO</v>
          </cell>
          <cell r="E41">
            <v>0.7</v>
          </cell>
          <cell r="F41">
            <v>0.7</v>
          </cell>
          <cell r="G41" t="str">
            <v>Ponctuel</v>
          </cell>
          <cell r="H41">
            <v>43282</v>
          </cell>
          <cell r="I41">
            <v>43466</v>
          </cell>
        </row>
        <row r="42">
          <cell r="B42" t="str">
            <v>Parcours paiement - Flux</v>
          </cell>
          <cell r="C42" t="str">
            <v>Terminé</v>
          </cell>
          <cell r="D42" t="str">
            <v>FIN</v>
          </cell>
          <cell r="E42">
            <v>1</v>
          </cell>
          <cell r="F42">
            <v>1</v>
          </cell>
          <cell r="G42" t="str">
            <v>Ponctuel</v>
          </cell>
          <cell r="H42">
            <v>43101</v>
          </cell>
          <cell r="I42">
            <v>43374</v>
          </cell>
        </row>
        <row r="43">
          <cell r="B43" t="str">
            <v>Parcours paiement - Monétique</v>
          </cell>
          <cell r="C43" t="str">
            <v>Terminé</v>
          </cell>
          <cell r="D43" t="str">
            <v>FIN</v>
          </cell>
          <cell r="E43">
            <v>1</v>
          </cell>
          <cell r="F43">
            <v>1</v>
          </cell>
          <cell r="G43" t="str">
            <v>Ponctuel</v>
          </cell>
          <cell r="H43">
            <v>43101</v>
          </cell>
          <cell r="I43">
            <v>43374</v>
          </cell>
        </row>
        <row r="44">
          <cell r="B44" t="str">
            <v>Modèle social - préparation + prés IRP</v>
          </cell>
          <cell r="C44" t="str">
            <v>Terminé</v>
          </cell>
          <cell r="D44" t="str">
            <v>FIN</v>
          </cell>
          <cell r="E44">
            <v>1</v>
          </cell>
          <cell r="F44">
            <v>1</v>
          </cell>
          <cell r="G44" t="str">
            <v>Ponctuel</v>
          </cell>
          <cell r="H44">
            <v>43191</v>
          </cell>
          <cell r="I44">
            <v>43466</v>
          </cell>
        </row>
        <row r="45">
          <cell r="B45" t="str">
            <v>Mise en place de la signalétique dynamique</v>
          </cell>
          <cell r="C45" t="str">
            <v>Terminé</v>
          </cell>
          <cell r="D45" t="str">
            <v>FIN</v>
          </cell>
          <cell r="E45">
            <v>1</v>
          </cell>
          <cell r="F45">
            <v>1</v>
          </cell>
          <cell r="G45" t="str">
            <v>Ponctuel</v>
          </cell>
          <cell r="H45">
            <v>43101</v>
          </cell>
          <cell r="I45">
            <v>43282</v>
          </cell>
        </row>
        <row r="46">
          <cell r="B46" t="str">
            <v>Externalisation de l'activité cartes - Lyon</v>
          </cell>
          <cell r="C46" t="str">
            <v>Terminé</v>
          </cell>
          <cell r="D46" t="str">
            <v>FIN</v>
          </cell>
          <cell r="E46">
            <v>1</v>
          </cell>
          <cell r="F46">
            <v>1</v>
          </cell>
          <cell r="G46" t="str">
            <v>Ponctuel</v>
          </cell>
          <cell r="H46"/>
          <cell r="I46">
            <v>43466</v>
          </cell>
        </row>
        <row r="47">
          <cell r="B47" t="str">
            <v>Déménagement des équipes à Alsace suite réorganisation</v>
          </cell>
          <cell r="C47" t="str">
            <v>Terminé</v>
          </cell>
          <cell r="D47" t="str">
            <v>FIN</v>
          </cell>
          <cell r="E47">
            <v>1</v>
          </cell>
          <cell r="F47">
            <v>1</v>
          </cell>
          <cell r="G47" t="str">
            <v>Ponctuel</v>
          </cell>
          <cell r="H47">
            <v>43191</v>
          </cell>
          <cell r="I47">
            <v>43466</v>
          </cell>
        </row>
        <row r="48">
          <cell r="B48" t="str">
            <v>GDPR - achats</v>
          </cell>
          <cell r="C48" t="str">
            <v>Terminé</v>
          </cell>
          <cell r="D48" t="str">
            <v>FIN</v>
          </cell>
          <cell r="E48">
            <v>1</v>
          </cell>
          <cell r="F48">
            <v>1</v>
          </cell>
          <cell r="G48" t="str">
            <v>Ponctuel</v>
          </cell>
          <cell r="H48">
            <v>43101</v>
          </cell>
          <cell r="I48">
            <v>43191</v>
          </cell>
        </row>
        <row r="49">
          <cell r="B49" t="str">
            <v>PAS -  P18037</v>
          </cell>
          <cell r="C49" t="str">
            <v>Terminé</v>
          </cell>
          <cell r="D49" t="str">
            <v>FIN</v>
          </cell>
          <cell r="E49">
            <v>1</v>
          </cell>
          <cell r="F49">
            <v>1</v>
          </cell>
          <cell r="G49" t="str">
            <v>Ponctuel</v>
          </cell>
          <cell r="H49">
            <v>43191</v>
          </cell>
          <cell r="I49">
            <v>43466</v>
          </cell>
        </row>
        <row r="50">
          <cell r="B50" t="str">
            <v>Organisation Paie</v>
          </cell>
          <cell r="C50" t="str">
            <v>Terminé</v>
          </cell>
          <cell r="D50" t="str">
            <v>FIN</v>
          </cell>
          <cell r="E50">
            <v>1</v>
          </cell>
          <cell r="F50">
            <v>1</v>
          </cell>
          <cell r="G50" t="str">
            <v>Ponctuel</v>
          </cell>
          <cell r="H50">
            <v>43191</v>
          </cell>
          <cell r="I50">
            <v>43374</v>
          </cell>
        </row>
        <row r="51">
          <cell r="B51" t="str">
            <v>Modèle social - Mise en place CSE</v>
          </cell>
          <cell r="C51" t="str">
            <v>Non démarré</v>
          </cell>
          <cell r="D51" t="str">
            <v>IDEE</v>
          </cell>
          <cell r="E51">
            <v>0.05</v>
          </cell>
          <cell r="F51">
            <v>0.05</v>
          </cell>
          <cell r="G51" t="str">
            <v>Ponctuel</v>
          </cell>
          <cell r="H51">
            <v>43556</v>
          </cell>
          <cell r="I51">
            <v>43647</v>
          </cell>
        </row>
        <row r="52">
          <cell r="B52" t="str">
            <v>Modèle social - Mise à jour des outils</v>
          </cell>
          <cell r="C52" t="str">
            <v>En cours</v>
          </cell>
          <cell r="D52" t="str">
            <v>CADR</v>
          </cell>
          <cell r="E52">
            <v>0.2</v>
          </cell>
          <cell r="F52">
            <v>0.2</v>
          </cell>
          <cell r="G52" t="str">
            <v>Ponctuel</v>
          </cell>
          <cell r="H52">
            <v>43466</v>
          </cell>
          <cell r="I52">
            <v>43800</v>
          </cell>
        </row>
        <row r="53">
          <cell r="B53" t="str">
            <v>Modèle social - Préparation CSE</v>
          </cell>
          <cell r="C53" t="str">
            <v>En cours</v>
          </cell>
          <cell r="D53" t="str">
            <v>MEO</v>
          </cell>
          <cell r="E53">
            <v>0.7</v>
          </cell>
          <cell r="F53">
            <v>0.7</v>
          </cell>
          <cell r="G53" t="str">
            <v>Ponctuel</v>
          </cell>
          <cell r="H53">
            <v>43466</v>
          </cell>
          <cell r="I53">
            <v>43556</v>
          </cell>
        </row>
        <row r="54">
          <cell r="B54" t="str">
            <v>Modèle social - Communication</v>
          </cell>
          <cell r="C54" t="str">
            <v>En cours</v>
          </cell>
          <cell r="D54" t="str">
            <v>MEO</v>
          </cell>
          <cell r="E54">
            <v>0.7</v>
          </cell>
          <cell r="F54">
            <v>0.7</v>
          </cell>
          <cell r="G54" t="str">
            <v>Ponctuel</v>
          </cell>
          <cell r="H54">
            <v>43374</v>
          </cell>
          <cell r="I54">
            <v>43647</v>
          </cell>
        </row>
        <row r="55">
          <cell r="B55" t="str">
            <v>Animation ligne métier paiement avec BPI</v>
          </cell>
          <cell r="C55" t="str">
            <v>Non démarré</v>
          </cell>
          <cell r="D55" t="str">
            <v>IDEE</v>
          </cell>
          <cell r="E55">
            <v>0.05</v>
          </cell>
          <cell r="F55">
            <v>0.05</v>
          </cell>
          <cell r="G55" t="str">
            <v>Ponctuel</v>
          </cell>
          <cell r="H55">
            <v>43556</v>
          </cell>
          <cell r="I55">
            <v>43922</v>
          </cell>
        </row>
        <row r="56">
          <cell r="B56" t="str">
            <v>BSI 2018</v>
          </cell>
          <cell r="C56" t="str">
            <v>Terminé</v>
          </cell>
          <cell r="D56" t="str">
            <v>FIN</v>
          </cell>
          <cell r="E56">
            <v>1</v>
          </cell>
          <cell r="F56">
            <v>1</v>
          </cell>
          <cell r="G56" t="str">
            <v>Récurrent</v>
          </cell>
          <cell r="H56">
            <v>43282</v>
          </cell>
          <cell r="I56">
            <v>43282</v>
          </cell>
        </row>
        <row r="57">
          <cell r="B57" t="str">
            <v>BSI 2019</v>
          </cell>
          <cell r="C57" t="str">
            <v>En cours</v>
          </cell>
          <cell r="D57" t="str">
            <v>CONC</v>
          </cell>
          <cell r="E57">
            <v>0.5</v>
          </cell>
          <cell r="F57">
            <v>0.5</v>
          </cell>
          <cell r="G57" t="str">
            <v>Récurrent</v>
          </cell>
          <cell r="H57">
            <v>43374</v>
          </cell>
          <cell r="I57">
            <v>43556</v>
          </cell>
        </row>
        <row r="58">
          <cell r="B58" t="str">
            <v>Cadre de travail - Cockpit</v>
          </cell>
          <cell r="C58" t="str">
            <v>En cours</v>
          </cell>
          <cell r="D58" t="str">
            <v>RUN</v>
          </cell>
          <cell r="E58">
            <v>0.9</v>
          </cell>
          <cell r="F58">
            <v>0.9</v>
          </cell>
          <cell r="G58" t="str">
            <v>Ponctuel</v>
          </cell>
          <cell r="H58">
            <v>43191</v>
          </cell>
          <cell r="I58">
            <v>43466</v>
          </cell>
        </row>
        <row r="59">
          <cell r="B59" t="str">
            <v>Cadre de travail - Espaces projets / personnalisation</v>
          </cell>
          <cell r="C59" t="str">
            <v>Terminé</v>
          </cell>
          <cell r="D59" t="str">
            <v>FIN</v>
          </cell>
          <cell r="E59">
            <v>1</v>
          </cell>
          <cell r="F59">
            <v>1</v>
          </cell>
          <cell r="G59" t="str">
            <v>Ponctuel</v>
          </cell>
          <cell r="H59">
            <v>42917</v>
          </cell>
          <cell r="I59">
            <v>43191</v>
          </cell>
        </row>
        <row r="60">
          <cell r="B60" t="str">
            <v>Cadre de travail - Labshowroom</v>
          </cell>
          <cell r="C60" t="str">
            <v>Terminé</v>
          </cell>
          <cell r="D60" t="str">
            <v>FIN</v>
          </cell>
          <cell r="E60">
            <v>1</v>
          </cell>
          <cell r="F60">
            <v>1</v>
          </cell>
          <cell r="G60" t="str">
            <v>Ponctuel</v>
          </cell>
          <cell r="H60">
            <v>42917</v>
          </cell>
          <cell r="I60">
            <v>43191</v>
          </cell>
        </row>
        <row r="61">
          <cell r="B61" t="str">
            <v>Champenois - Migration messagerie</v>
          </cell>
          <cell r="C61" t="str">
            <v>En cours</v>
          </cell>
          <cell r="D61" t="str">
            <v>RUN</v>
          </cell>
          <cell r="E61">
            <v>0.9</v>
          </cell>
          <cell r="F61">
            <v>0.9</v>
          </cell>
          <cell r="G61" t="str">
            <v>Ponctuel</v>
          </cell>
          <cell r="H61">
            <v>43191</v>
          </cell>
          <cell r="I61">
            <v>43556</v>
          </cell>
        </row>
        <row r="62">
          <cell r="B62" t="str">
            <v>Champenois - Migration poste de travail</v>
          </cell>
          <cell r="C62" t="str">
            <v>En cours</v>
          </cell>
          <cell r="D62" t="str">
            <v>CONC</v>
          </cell>
          <cell r="E62">
            <v>0.5</v>
          </cell>
          <cell r="F62">
            <v>0.5</v>
          </cell>
          <cell r="G62" t="str">
            <v>Ponctuel</v>
          </cell>
          <cell r="H62">
            <v>43374</v>
          </cell>
          <cell r="I62">
            <v>43889</v>
          </cell>
        </row>
        <row r="63">
          <cell r="B63" t="str">
            <v>Démarche QVT</v>
          </cell>
          <cell r="C63" t="str">
            <v>En cours</v>
          </cell>
          <cell r="D63" t="str">
            <v>IDEE</v>
          </cell>
          <cell r="E63">
            <v>0.05</v>
          </cell>
          <cell r="F63">
            <v>0.05</v>
          </cell>
          <cell r="G63" t="str">
            <v>Ponctuel</v>
          </cell>
          <cell r="H63">
            <v>43466</v>
          </cell>
          <cell r="I63">
            <v>43739</v>
          </cell>
        </row>
        <row r="64">
          <cell r="B64" t="str">
            <v>Enquête IER</v>
          </cell>
          <cell r="C64" t="str">
            <v>En cours</v>
          </cell>
          <cell r="D64" t="str">
            <v>CONC</v>
          </cell>
          <cell r="E64">
            <v>0.5</v>
          </cell>
          <cell r="F64">
            <v>0.5</v>
          </cell>
          <cell r="G64" t="str">
            <v>Ponctuel</v>
          </cell>
          <cell r="H64">
            <v>43191</v>
          </cell>
          <cell r="I64">
            <v>43739</v>
          </cell>
        </row>
        <row r="65">
          <cell r="B65" t="str">
            <v>Etude de concept pôle DEV</v>
          </cell>
          <cell r="C65" t="str">
            <v>Terminé</v>
          </cell>
          <cell r="D65" t="str">
            <v>ST-BY</v>
          </cell>
          <cell r="E65">
            <v>0</v>
          </cell>
          <cell r="F65">
            <v>0</v>
          </cell>
          <cell r="G65" t="str">
            <v>Ponctuel</v>
          </cell>
          <cell r="H65">
            <v>43191</v>
          </cell>
          <cell r="I65">
            <v>43466</v>
          </cell>
        </row>
        <row r="66">
          <cell r="B66" t="str">
            <v>Harmonisation des postes de travail</v>
          </cell>
          <cell r="C66" t="str">
            <v>En cours</v>
          </cell>
          <cell r="D66" t="str">
            <v>MEO</v>
          </cell>
          <cell r="E66">
            <v>0.7</v>
          </cell>
          <cell r="F66">
            <v>0.7</v>
          </cell>
          <cell r="G66" t="str">
            <v>Ponctuel</v>
          </cell>
          <cell r="H66">
            <v>43282</v>
          </cell>
          <cell r="I66">
            <v>43556</v>
          </cell>
        </row>
        <row r="67">
          <cell r="B67" t="str">
            <v>Nouvelle salle de test GAB</v>
          </cell>
          <cell r="C67" t="str">
            <v>Non démarré</v>
          </cell>
          <cell r="D67" t="str">
            <v>IDEE</v>
          </cell>
          <cell r="E67">
            <v>0.05</v>
          </cell>
          <cell r="F67">
            <v>0.05</v>
          </cell>
          <cell r="G67" t="str">
            <v>Ponctuel</v>
          </cell>
          <cell r="H67">
            <v>43739</v>
          </cell>
          <cell r="I67">
            <v>44105</v>
          </cell>
        </row>
        <row r="68">
          <cell r="B68" t="str">
            <v>RSE FReD - Code de conduite</v>
          </cell>
          <cell r="C68" t="str">
            <v>En cours</v>
          </cell>
          <cell r="D68" t="str">
            <v>CONC</v>
          </cell>
          <cell r="E68">
            <v>0.5</v>
          </cell>
          <cell r="F68">
            <v>0.5</v>
          </cell>
          <cell r="G68" t="str">
            <v>Ponctuel</v>
          </cell>
          <cell r="H68">
            <v>43191</v>
          </cell>
          <cell r="I68">
            <v>43739</v>
          </cell>
        </row>
        <row r="69">
          <cell r="B69" t="str">
            <v>RSE FReD - Dispositif d'innovation interne</v>
          </cell>
          <cell r="C69" t="str">
            <v>En cours</v>
          </cell>
          <cell r="D69" t="str">
            <v>CADR</v>
          </cell>
          <cell r="E69">
            <v>0.2</v>
          </cell>
          <cell r="F69">
            <v>0.2</v>
          </cell>
          <cell r="G69" t="str">
            <v>Ponctuel</v>
          </cell>
          <cell r="H69">
            <v>43739</v>
          </cell>
          <cell r="I69">
            <v>44287</v>
          </cell>
        </row>
        <row r="70">
          <cell r="B70" t="str">
            <v>RSE FReD - Innovation paiement durable de demain</v>
          </cell>
          <cell r="C70" t="str">
            <v>En cours</v>
          </cell>
          <cell r="D70" t="str">
            <v>CONC</v>
          </cell>
          <cell r="E70">
            <v>0.5</v>
          </cell>
          <cell r="F70">
            <v>0.5</v>
          </cell>
          <cell r="G70" t="str">
            <v>Ponctuel</v>
          </cell>
          <cell r="H70">
            <v>43191</v>
          </cell>
          <cell r="I70">
            <v>43647</v>
          </cell>
        </row>
        <row r="71">
          <cell r="B71" t="str">
            <v>Smart office</v>
          </cell>
          <cell r="C71" t="str">
            <v>Non démarré</v>
          </cell>
          <cell r="D71" t="str">
            <v>ST-BY</v>
          </cell>
          <cell r="E71">
            <v>0</v>
          </cell>
          <cell r="F71">
            <v>0</v>
          </cell>
          <cell r="G71" t="str">
            <v>Ponctuel</v>
          </cell>
          <cell r="H71">
            <v>43466</v>
          </cell>
          <cell r="I71">
            <v>44105</v>
          </cell>
        </row>
        <row r="72">
          <cell r="B72" t="str">
            <v>Téléphonie mobile pour tous</v>
          </cell>
          <cell r="C72" t="str">
            <v>En cours</v>
          </cell>
          <cell r="D72" t="str">
            <v>CONC</v>
          </cell>
          <cell r="E72">
            <v>0.5</v>
          </cell>
          <cell r="F72">
            <v>0.5</v>
          </cell>
          <cell r="G72" t="str">
            <v>Ponctuel</v>
          </cell>
          <cell r="H72">
            <v>43739</v>
          </cell>
          <cell r="I72">
            <v>43922</v>
          </cell>
        </row>
        <row r="73">
          <cell r="B73" t="str">
            <v>Tous testeurs tous vigies</v>
          </cell>
          <cell r="C73" t="str">
            <v>En cours</v>
          </cell>
          <cell r="D73" t="str">
            <v>CADR</v>
          </cell>
          <cell r="E73">
            <v>0.2</v>
          </cell>
          <cell r="F73">
            <v>0.2</v>
          </cell>
          <cell r="G73" t="str">
            <v>Ponctuel</v>
          </cell>
          <cell r="H73">
            <v>43466</v>
          </cell>
          <cell r="I73">
            <v>43556</v>
          </cell>
        </row>
        <row r="74">
          <cell r="B74" t="str">
            <v>Plan de sécurité RH</v>
          </cell>
          <cell r="C74" t="str">
            <v>Non démarré</v>
          </cell>
          <cell r="D74"/>
          <cell r="E74" t="str">
            <v/>
          </cell>
          <cell r="F74" t="str">
            <v/>
          </cell>
          <cell r="G74" t="str">
            <v>Ponctuel</v>
          </cell>
          <cell r="H74">
            <v>43647</v>
          </cell>
          <cell r="I74">
            <v>43800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C06FB-E5ED-429B-ABE6-4C8E1DC810F1}">
  <sheetPr codeName="Feuil1"/>
  <dimension ref="A1:S13"/>
  <sheetViews>
    <sheetView workbookViewId="0">
      <selection activeCell="A6" sqref="A6"/>
    </sheetView>
  </sheetViews>
  <sheetFormatPr baseColWidth="10" defaultRowHeight="14.5" x14ac:dyDescent="0.35"/>
  <cols>
    <col min="1" max="1" width="21.54296875" customWidth="1"/>
    <col min="2" max="2" width="28.08984375" customWidth="1"/>
    <col min="3" max="3" width="14.6328125" customWidth="1"/>
  </cols>
  <sheetData>
    <row r="1" spans="1:19" x14ac:dyDescent="0.35">
      <c r="A1" s="2"/>
      <c r="B1" s="2"/>
      <c r="C1" s="2"/>
      <c r="D1" s="2"/>
      <c r="E1" s="2"/>
      <c r="F1" s="2"/>
      <c r="G1" s="2"/>
      <c r="H1" s="2"/>
      <c r="I1" s="2"/>
      <c r="J1" s="3"/>
      <c r="K1" s="3"/>
      <c r="L1" s="3"/>
      <c r="M1" s="3"/>
      <c r="N1" s="2"/>
      <c r="O1" s="2"/>
      <c r="P1" s="2"/>
      <c r="Q1" s="2"/>
      <c r="R1" s="2"/>
      <c r="S1" s="2"/>
    </row>
    <row r="2" spans="1:19" x14ac:dyDescent="0.35">
      <c r="A2" s="2"/>
      <c r="B2" s="2"/>
      <c r="C2" s="2"/>
      <c r="D2" s="2"/>
      <c r="E2" s="2"/>
      <c r="F2" s="2"/>
      <c r="G2" s="2"/>
      <c r="H2" s="2"/>
      <c r="I2" s="2"/>
      <c r="J2" s="3"/>
      <c r="K2" s="3"/>
      <c r="L2" s="3"/>
      <c r="M2" s="3"/>
      <c r="N2" s="2"/>
      <c r="O2" s="2"/>
      <c r="P2" s="2"/>
      <c r="Q2" s="2"/>
      <c r="R2" s="2"/>
      <c r="S2" s="2"/>
    </row>
    <row r="3" spans="1:19" x14ac:dyDescent="0.35">
      <c r="A3" s="2"/>
      <c r="B3" s="2"/>
      <c r="C3" s="2"/>
      <c r="D3" s="2"/>
      <c r="E3" s="2"/>
      <c r="F3" s="2"/>
      <c r="G3" s="2"/>
      <c r="H3" s="2"/>
      <c r="I3" s="2"/>
      <c r="J3" s="3"/>
      <c r="K3" s="3"/>
      <c r="L3" s="3"/>
      <c r="M3" s="3"/>
      <c r="N3" s="2"/>
      <c r="O3" s="2"/>
      <c r="P3" s="2"/>
      <c r="Q3" s="2"/>
      <c r="R3" s="2"/>
      <c r="S3" s="2"/>
    </row>
    <row r="4" spans="1:19" x14ac:dyDescent="0.35">
      <c r="A4" s="2"/>
      <c r="B4" s="2"/>
      <c r="C4" s="2"/>
      <c r="D4" s="2"/>
      <c r="E4" s="2"/>
      <c r="F4" s="2"/>
      <c r="G4" s="2"/>
      <c r="H4" s="2"/>
      <c r="I4" s="2"/>
      <c r="J4" s="3"/>
      <c r="K4" s="3"/>
      <c r="L4" s="3"/>
      <c r="M4" s="3"/>
      <c r="N4" s="2"/>
      <c r="O4" s="2"/>
      <c r="P4" s="2"/>
      <c r="Q4" s="2"/>
      <c r="R4" s="2"/>
      <c r="S4" s="2"/>
    </row>
    <row r="5" spans="1:19" ht="58" x14ac:dyDescent="0.35">
      <c r="A5" s="4" t="s">
        <v>0</v>
      </c>
      <c r="B5" s="4" t="s">
        <v>1</v>
      </c>
      <c r="C5" s="4" t="s">
        <v>33</v>
      </c>
      <c r="D5" s="4" t="s">
        <v>34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4" t="s">
        <v>7</v>
      </c>
      <c r="K5" s="4" t="s">
        <v>8</v>
      </c>
      <c r="L5" s="4" t="s">
        <v>35</v>
      </c>
      <c r="M5" s="4" t="s">
        <v>9</v>
      </c>
      <c r="N5" s="4" t="s">
        <v>10</v>
      </c>
      <c r="O5" s="4" t="s">
        <v>11</v>
      </c>
      <c r="P5" s="4" t="s">
        <v>12</v>
      </c>
      <c r="Q5" s="4" t="s">
        <v>13</v>
      </c>
      <c r="R5" s="4" t="s">
        <v>14</v>
      </c>
      <c r="S5" s="4" t="s">
        <v>15</v>
      </c>
    </row>
    <row r="6" spans="1:19" x14ac:dyDescent="0.35">
      <c r="A6" t="s">
        <v>16</v>
      </c>
      <c r="B6" t="s">
        <v>22</v>
      </c>
      <c r="C6" t="s">
        <v>23</v>
      </c>
      <c r="D6" t="s">
        <v>32</v>
      </c>
      <c r="E6" t="s">
        <v>32</v>
      </c>
      <c r="F6" t="s">
        <v>32</v>
      </c>
      <c r="G6" t="s">
        <v>32</v>
      </c>
      <c r="H6" s="1">
        <v>43770</v>
      </c>
      <c r="I6" s="1">
        <v>43771</v>
      </c>
      <c r="J6" t="s">
        <v>32</v>
      </c>
      <c r="K6" t="s">
        <v>32</v>
      </c>
      <c r="L6" t="s">
        <v>32</v>
      </c>
      <c r="M6" t="s">
        <v>32</v>
      </c>
      <c r="N6" t="s">
        <v>32</v>
      </c>
      <c r="O6" t="s">
        <v>32</v>
      </c>
      <c r="P6" t="s">
        <v>32</v>
      </c>
      <c r="Q6" t="s">
        <v>32</v>
      </c>
      <c r="R6" t="s">
        <v>32</v>
      </c>
      <c r="S6" t="s">
        <v>32</v>
      </c>
    </row>
    <row r="7" spans="1:19" x14ac:dyDescent="0.35">
      <c r="A7" t="s">
        <v>17</v>
      </c>
      <c r="B7" t="s">
        <v>31</v>
      </c>
      <c r="C7" t="s">
        <v>24</v>
      </c>
      <c r="D7" t="s">
        <v>32</v>
      </c>
      <c r="E7" t="s">
        <v>32</v>
      </c>
      <c r="F7" t="s">
        <v>32</v>
      </c>
      <c r="G7" t="s">
        <v>32</v>
      </c>
      <c r="H7" s="1">
        <v>43770</v>
      </c>
      <c r="I7" s="1">
        <v>43771</v>
      </c>
      <c r="J7" t="s">
        <v>32</v>
      </c>
      <c r="K7" t="s">
        <v>32</v>
      </c>
      <c r="L7" t="s">
        <v>32</v>
      </c>
      <c r="M7" t="s">
        <v>32</v>
      </c>
      <c r="N7" t="s">
        <v>32</v>
      </c>
      <c r="O7" t="s">
        <v>32</v>
      </c>
      <c r="P7" t="s">
        <v>32</v>
      </c>
      <c r="Q7" t="s">
        <v>32</v>
      </c>
      <c r="R7" t="s">
        <v>32</v>
      </c>
      <c r="S7" t="s">
        <v>32</v>
      </c>
    </row>
    <row r="8" spans="1:19" x14ac:dyDescent="0.35">
      <c r="A8" t="s">
        <v>18</v>
      </c>
      <c r="B8" t="s">
        <v>30</v>
      </c>
      <c r="C8" t="s">
        <v>24</v>
      </c>
      <c r="D8" t="s">
        <v>32</v>
      </c>
      <c r="E8" t="s">
        <v>32</v>
      </c>
      <c r="F8" t="s">
        <v>32</v>
      </c>
      <c r="G8" t="s">
        <v>32</v>
      </c>
      <c r="H8" s="1">
        <v>43770</v>
      </c>
      <c r="I8" s="1">
        <v>43771</v>
      </c>
      <c r="J8" t="s">
        <v>32</v>
      </c>
      <c r="K8" t="s">
        <v>32</v>
      </c>
      <c r="L8" t="s">
        <v>32</v>
      </c>
      <c r="M8" t="s">
        <v>32</v>
      </c>
      <c r="N8" t="s">
        <v>32</v>
      </c>
      <c r="O8" t="s">
        <v>32</v>
      </c>
      <c r="P8" t="s">
        <v>32</v>
      </c>
      <c r="Q8" t="s">
        <v>32</v>
      </c>
      <c r="R8" t="s">
        <v>32</v>
      </c>
      <c r="S8" t="s">
        <v>32</v>
      </c>
    </row>
    <row r="9" spans="1:19" x14ac:dyDescent="0.35">
      <c r="A9" t="s">
        <v>19</v>
      </c>
      <c r="B9" t="s">
        <v>26</v>
      </c>
      <c r="C9" t="s">
        <v>25</v>
      </c>
      <c r="D9" t="s">
        <v>32</v>
      </c>
      <c r="E9" t="s">
        <v>32</v>
      </c>
      <c r="F9" t="s">
        <v>32</v>
      </c>
      <c r="G9" t="s">
        <v>32</v>
      </c>
      <c r="H9" s="1">
        <v>43770</v>
      </c>
      <c r="I9" s="1">
        <v>43771</v>
      </c>
      <c r="J9" t="s">
        <v>32</v>
      </c>
      <c r="K9" t="s">
        <v>32</v>
      </c>
      <c r="L9" t="s">
        <v>32</v>
      </c>
      <c r="M9" t="s">
        <v>32</v>
      </c>
      <c r="N9" t="s">
        <v>32</v>
      </c>
      <c r="O9" t="s">
        <v>32</v>
      </c>
      <c r="P9" t="s">
        <v>32</v>
      </c>
      <c r="Q9" t="s">
        <v>32</v>
      </c>
      <c r="R9" t="s">
        <v>32</v>
      </c>
      <c r="S9" t="s">
        <v>32</v>
      </c>
    </row>
    <row r="10" spans="1:19" x14ac:dyDescent="0.35">
      <c r="A10" t="s">
        <v>20</v>
      </c>
      <c r="B10" t="s">
        <v>41</v>
      </c>
      <c r="C10" t="s">
        <v>23</v>
      </c>
      <c r="D10" t="s">
        <v>32</v>
      </c>
      <c r="E10" t="s">
        <v>32</v>
      </c>
      <c r="F10" t="s">
        <v>32</v>
      </c>
      <c r="G10" t="s">
        <v>32</v>
      </c>
      <c r="H10" s="1">
        <v>43770</v>
      </c>
      <c r="I10" s="1">
        <v>43771</v>
      </c>
      <c r="J10" t="s">
        <v>32</v>
      </c>
      <c r="K10" t="s">
        <v>32</v>
      </c>
      <c r="L10" t="s">
        <v>32</v>
      </c>
      <c r="M10" t="s">
        <v>32</v>
      </c>
      <c r="N10" t="s">
        <v>32</v>
      </c>
      <c r="O10" t="s">
        <v>32</v>
      </c>
      <c r="P10" t="s">
        <v>32</v>
      </c>
      <c r="Q10" t="s">
        <v>32</v>
      </c>
      <c r="R10" t="s">
        <v>32</v>
      </c>
      <c r="S10" t="s">
        <v>32</v>
      </c>
    </row>
    <row r="11" spans="1:19" x14ac:dyDescent="0.35">
      <c r="A11" t="s">
        <v>21</v>
      </c>
      <c r="B11" t="s">
        <v>27</v>
      </c>
      <c r="C11" t="s">
        <v>24</v>
      </c>
      <c r="D11" t="s">
        <v>32</v>
      </c>
      <c r="E11" t="s">
        <v>32</v>
      </c>
      <c r="F11" t="s">
        <v>32</v>
      </c>
      <c r="G11" t="s">
        <v>32</v>
      </c>
      <c r="H11" s="1">
        <v>43770</v>
      </c>
      <c r="I11" s="1">
        <v>43771</v>
      </c>
      <c r="J11" t="s">
        <v>32</v>
      </c>
      <c r="K11" t="s">
        <v>32</v>
      </c>
      <c r="L11" t="s">
        <v>32</v>
      </c>
      <c r="M11" t="s">
        <v>32</v>
      </c>
      <c r="N11" t="s">
        <v>32</v>
      </c>
      <c r="O11" t="s">
        <v>32</v>
      </c>
      <c r="P11" t="s">
        <v>32</v>
      </c>
      <c r="Q11" t="s">
        <v>32</v>
      </c>
      <c r="R11" t="s">
        <v>32</v>
      </c>
      <c r="S11" t="s">
        <v>32</v>
      </c>
    </row>
    <row r="12" spans="1:19" x14ac:dyDescent="0.35">
      <c r="A12" t="s">
        <v>16</v>
      </c>
      <c r="B12" t="s">
        <v>29</v>
      </c>
      <c r="C12" t="s">
        <v>23</v>
      </c>
      <c r="D12" t="s">
        <v>32</v>
      </c>
      <c r="E12" t="s">
        <v>32</v>
      </c>
      <c r="F12" t="s">
        <v>32</v>
      </c>
      <c r="G12" t="s">
        <v>32</v>
      </c>
      <c r="H12" s="1">
        <v>43770</v>
      </c>
      <c r="I12" s="1">
        <v>43771</v>
      </c>
      <c r="J12" t="s">
        <v>32</v>
      </c>
      <c r="K12" t="s">
        <v>32</v>
      </c>
      <c r="L12" t="s">
        <v>32</v>
      </c>
      <c r="M12" t="s">
        <v>32</v>
      </c>
      <c r="N12" t="s">
        <v>32</v>
      </c>
      <c r="O12" t="s">
        <v>32</v>
      </c>
      <c r="P12" t="s">
        <v>32</v>
      </c>
      <c r="Q12" t="s">
        <v>32</v>
      </c>
      <c r="R12" t="s">
        <v>32</v>
      </c>
      <c r="S12" t="s">
        <v>32</v>
      </c>
    </row>
    <row r="13" spans="1:19" x14ac:dyDescent="0.35">
      <c r="A13" t="s">
        <v>17</v>
      </c>
      <c r="B13" t="s">
        <v>28</v>
      </c>
      <c r="C13" t="s">
        <v>24</v>
      </c>
      <c r="D13" t="s">
        <v>32</v>
      </c>
      <c r="E13" t="s">
        <v>32</v>
      </c>
      <c r="F13" t="s">
        <v>32</v>
      </c>
      <c r="G13" t="s">
        <v>32</v>
      </c>
      <c r="H13" s="1">
        <v>43770</v>
      </c>
      <c r="I13" s="1">
        <v>43771</v>
      </c>
      <c r="J13" t="s">
        <v>32</v>
      </c>
      <c r="K13" t="s">
        <v>32</v>
      </c>
      <c r="L13" t="s">
        <v>32</v>
      </c>
      <c r="M13" t="s">
        <v>32</v>
      </c>
      <c r="N13" t="s">
        <v>32</v>
      </c>
      <c r="O13" t="s">
        <v>32</v>
      </c>
      <c r="P13" t="s">
        <v>32</v>
      </c>
      <c r="Q13" t="s">
        <v>32</v>
      </c>
      <c r="R13" t="s">
        <v>32</v>
      </c>
      <c r="S13" t="s">
        <v>32</v>
      </c>
    </row>
  </sheetData>
  <autoFilter ref="A5:S13" xr:uid="{8C258528-C23D-4F84-BAD7-F193F725326C}"/>
  <dataValidations count="1">
    <dataValidation type="list" allowBlank="1" showInputMessage="1" showErrorMessage="1" sqref="P5 A5" xr:uid="{686037DD-4F1E-4B89-BA46-626C6A2081BD}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71B2E3-0960-4351-808A-871C35167122}">
  <sheetPr codeName="Feuil2"/>
  <dimension ref="A1:Q20"/>
  <sheetViews>
    <sheetView showGridLines="0" tabSelected="1" zoomScale="71" zoomScaleNormal="71" workbookViewId="0">
      <selection activeCell="A23" sqref="A23"/>
    </sheetView>
  </sheetViews>
  <sheetFormatPr baseColWidth="10" defaultRowHeight="14.5" x14ac:dyDescent="0.35"/>
  <cols>
    <col min="1" max="1" width="22.36328125" customWidth="1"/>
    <col min="2" max="2" width="21.6328125" customWidth="1"/>
    <col min="3" max="3" width="26.54296875" customWidth="1"/>
  </cols>
  <sheetData>
    <row r="1" spans="1:17" ht="14.5" customHeight="1" x14ac:dyDescent="0.35">
      <c r="A1" s="13" t="s">
        <v>36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</row>
    <row r="2" spans="1:17" ht="14.5" customHeight="1" x14ac:dyDescent="0.3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</row>
    <row r="3" spans="1:17" x14ac:dyDescent="0.3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</row>
    <row r="4" spans="1:17" ht="20.5" customHeight="1" x14ac:dyDescent="0.35">
      <c r="A4" s="14" t="s">
        <v>16</v>
      </c>
      <c r="B4" s="14"/>
      <c r="C4" s="14"/>
      <c r="D4" s="15" t="s">
        <v>37</v>
      </c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</row>
    <row r="5" spans="1:17" ht="14.5" customHeight="1" x14ac:dyDescent="0.35">
      <c r="A5" s="6" t="s">
        <v>38</v>
      </c>
      <c r="B5" s="6" t="s">
        <v>39</v>
      </c>
      <c r="C5" s="6" t="s">
        <v>40</v>
      </c>
      <c r="D5" s="1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</row>
    <row r="6" spans="1:17" ht="37.5" x14ac:dyDescent="0.35">
      <c r="A6" s="7" t="e">
        <f>VLOOKUP(C6,'Fichiers sources - tous projets'!A5:I13,8,0)</f>
        <v>#N/A</v>
      </c>
      <c r="B6" s="7" t="e">
        <f>VLOOKUP(C6,'Fichiers sources - tous projets'!A5:I13,8,0)</f>
        <v>#N/A</v>
      </c>
      <c r="C6" s="8" t="s">
        <v>22</v>
      </c>
      <c r="D6" s="9" t="e">
        <f>DAYS360(A6,B6,FALSE)</f>
        <v>#N/A</v>
      </c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1"/>
    </row>
    <row r="7" spans="1:17" x14ac:dyDescent="0.35">
      <c r="A7" s="7" t="e">
        <f>VLOOKUP(C7,'Fichiers sources - tous projets'!A6:I14,8,0)</f>
        <v>#N/A</v>
      </c>
      <c r="B7" s="7" t="e">
        <f>VLOOKUP(C7,'[1]Fichier source'!B7:I75,8,0)</f>
        <v>#N/A</v>
      </c>
      <c r="C7" s="7" t="s">
        <v>29</v>
      </c>
      <c r="D7" s="9" t="e">
        <f t="shared" ref="D7" si="0">DAYS360(A7,B7,FALSE)</f>
        <v>#N/A</v>
      </c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1"/>
    </row>
    <row r="8" spans="1:17" x14ac:dyDescent="0.35">
      <c r="A8" s="5"/>
      <c r="B8" s="5"/>
      <c r="C8" s="5"/>
      <c r="D8" s="5"/>
      <c r="E8" s="5"/>
      <c r="F8" s="10"/>
      <c r="G8" s="10"/>
      <c r="H8" s="10"/>
      <c r="I8" s="11"/>
    </row>
    <row r="9" spans="1:17" ht="18" x14ac:dyDescent="0.35">
      <c r="A9" s="12"/>
      <c r="B9" s="12"/>
      <c r="C9" s="12"/>
      <c r="D9" s="12"/>
      <c r="E9" s="12"/>
      <c r="F9" s="10"/>
      <c r="G9" s="10"/>
      <c r="H9" s="10"/>
      <c r="I9" s="11"/>
    </row>
    <row r="10" spans="1:17" ht="18" x14ac:dyDescent="0.35">
      <c r="A10" s="12"/>
      <c r="B10" s="12"/>
      <c r="C10" s="12"/>
      <c r="D10" s="12"/>
      <c r="E10" s="12"/>
      <c r="F10" s="10"/>
      <c r="G10" s="10"/>
      <c r="H10" s="10"/>
      <c r="I10" s="11"/>
    </row>
    <row r="11" spans="1:17" ht="18" x14ac:dyDescent="0.35">
      <c r="A11" s="12"/>
      <c r="B11" s="12"/>
      <c r="C11" s="12"/>
      <c r="D11" s="12"/>
      <c r="E11" s="12"/>
      <c r="F11" s="10"/>
      <c r="G11" s="10"/>
      <c r="H11" s="10"/>
      <c r="I11" s="11"/>
    </row>
    <row r="12" spans="1:17" x14ac:dyDescent="0.35">
      <c r="A12" s="10"/>
      <c r="B12" s="10"/>
      <c r="C12" s="10"/>
      <c r="D12" s="10"/>
    </row>
    <row r="13" spans="1:17" x14ac:dyDescent="0.35">
      <c r="A13" s="10"/>
      <c r="B13" s="10"/>
      <c r="C13" s="10"/>
      <c r="D13" s="10"/>
    </row>
    <row r="14" spans="1:17" ht="20.5" x14ac:dyDescent="0.35">
      <c r="A14" s="14" t="s">
        <v>20</v>
      </c>
      <c r="B14" s="14"/>
      <c r="C14" s="14"/>
      <c r="D14" s="15" t="s">
        <v>37</v>
      </c>
    </row>
    <row r="15" spans="1:17" x14ac:dyDescent="0.35">
      <c r="A15" s="6" t="s">
        <v>38</v>
      </c>
      <c r="B15" s="6" t="s">
        <v>39</v>
      </c>
      <c r="C15" s="6" t="s">
        <v>40</v>
      </c>
      <c r="D15" s="15"/>
    </row>
    <row r="16" spans="1:17" x14ac:dyDescent="0.35">
      <c r="A16" s="7" t="e">
        <f>VLOOKUP(C16,'Fichiers sources - tous projets'!A5:I13,7,0)</f>
        <v>#N/A</v>
      </c>
      <c r="B16" s="7" t="e">
        <f>VLOOKUP(C16,'Fichiers sources - tous projets'!A5:I13,9,0)</f>
        <v>#N/A</v>
      </c>
      <c r="C16" s="8" t="s">
        <v>41</v>
      </c>
      <c r="D16" s="9" t="e">
        <f>DAYS360(A16,B16,FALSE)</f>
        <v>#N/A</v>
      </c>
    </row>
    <row r="17" spans="1:4" x14ac:dyDescent="0.35">
      <c r="A17" s="5"/>
      <c r="B17" s="5"/>
      <c r="C17" s="5"/>
      <c r="D17" s="5"/>
    </row>
    <row r="18" spans="1:4" ht="18" x14ac:dyDescent="0.35">
      <c r="A18" s="12"/>
      <c r="B18" s="12"/>
      <c r="C18" s="12"/>
      <c r="D18" s="12"/>
    </row>
    <row r="19" spans="1:4" ht="18" x14ac:dyDescent="0.35">
      <c r="A19" s="12"/>
      <c r="B19" s="12"/>
      <c r="C19" s="12"/>
      <c r="D19" s="12"/>
    </row>
    <row r="20" spans="1:4" ht="18" x14ac:dyDescent="0.35">
      <c r="A20" s="12"/>
      <c r="B20" s="12"/>
      <c r="C20" s="12"/>
      <c r="D20" s="12"/>
    </row>
  </sheetData>
  <mergeCells count="5">
    <mergeCell ref="A1:Q2"/>
    <mergeCell ref="A4:C4"/>
    <mergeCell ref="D4:D5"/>
    <mergeCell ref="A14:C14"/>
    <mergeCell ref="D14:D1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Fichiers sources - tous projets</vt:lpstr>
      <vt:lpstr>Graphiques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2019-03-27T12:22:56Z</dcterms:created>
  <dcterms:modified xsi:type="dcterms:W3CDTF">2019-03-28T10:55:32Z</dcterms:modified>
</cp:coreProperties>
</file>