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auline.letirilly\Desktop\exemple pour macro\"/>
    </mc:Choice>
  </mc:AlternateContent>
  <xr:revisionPtr revIDLastSave="0" documentId="8_{88307004-19AB-4606-89AC-5945AD3E118C}" xr6:coauthVersionLast="36" xr6:coauthVersionMax="36" xr10:uidLastSave="{00000000-0000-0000-0000-000000000000}"/>
  <bookViews>
    <workbookView xWindow="0" yWindow="0" windowWidth="19200" windowHeight="6930" activeTab="1" xr2:uid="{8B9E276C-21D7-4CD4-A131-1CBF8CA95327}"/>
  </bookViews>
  <sheets>
    <sheet name="Fichiers sources - tous projets" sheetId="1" r:id="rId1"/>
    <sheet name="Graphiques" sheetId="2" r:id="rId2"/>
  </sheets>
  <definedNames>
    <definedName name="_xlnm._FilterDatabase" localSheetId="0" hidden="1">'Fichiers sources - tous projets'!$A$5:$S$13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4" i="2" l="1"/>
  <c r="A24" i="2"/>
  <c r="D24" i="2" l="1"/>
  <c r="B16" i="2"/>
  <c r="A16" i="2"/>
  <c r="A7" i="2"/>
  <c r="A6" i="2"/>
  <c r="B7" i="2"/>
  <c r="B6" i="2"/>
  <c r="D6" i="2" l="1"/>
  <c r="D16" i="2"/>
  <c r="D7" i="2"/>
</calcChain>
</file>

<file path=xl/sharedStrings.xml><?xml version="1.0" encoding="utf-8"?>
<sst xmlns="http://schemas.openxmlformats.org/spreadsheetml/2006/main" count="175" uniqueCount="42">
  <si>
    <t>FAMILLE</t>
  </si>
  <si>
    <t>PROJET</t>
  </si>
  <si>
    <t>% AVANCEMENT</t>
  </si>
  <si>
    <t>REPRE VISUELLE 2</t>
  </si>
  <si>
    <t>RECURRENCE</t>
  </si>
  <si>
    <t>DEMARRAGE</t>
  </si>
  <si>
    <t>ECHEANCE</t>
  </si>
  <si>
    <t>INNOVATION</t>
  </si>
  <si>
    <t>ACTION CAMPUS GROUPE</t>
  </si>
  <si>
    <t>PRODUCTIVITE / COUT</t>
  </si>
  <si>
    <t>IMPACTS STRAT</t>
  </si>
  <si>
    <t>EXPERIENCE COLLABORATEUR</t>
  </si>
  <si>
    <t>CP</t>
  </si>
  <si>
    <t>Nom resp projet interne</t>
  </si>
  <si>
    <t>CP EXT</t>
  </si>
  <si>
    <t>SPONSOR</t>
  </si>
  <si>
    <t>Marketing</t>
  </si>
  <si>
    <t>Compta</t>
  </si>
  <si>
    <t>Finance</t>
  </si>
  <si>
    <t>Stat</t>
  </si>
  <si>
    <t>RH</t>
  </si>
  <si>
    <t>IT</t>
  </si>
  <si>
    <t>Lancement de la comm</t>
  </si>
  <si>
    <t>En cours</t>
  </si>
  <si>
    <t>Terminé</t>
  </si>
  <si>
    <t>Non démarré</t>
  </si>
  <si>
    <t>GDPR</t>
  </si>
  <si>
    <t>Modernisation</t>
  </si>
  <si>
    <t>Changement d'éditeur</t>
  </si>
  <si>
    <t>Formation des Managers</t>
  </si>
  <si>
    <t>Communication des actions RSE</t>
  </si>
  <si>
    <t>Recrutements d'alternants</t>
  </si>
  <si>
    <t>x</t>
  </si>
  <si>
    <t>STATUT</t>
  </si>
  <si>
    <t>PHASE</t>
  </si>
  <si>
    <t>AMELIORATION DE LA PERCEPTION CLIENT</t>
  </si>
  <si>
    <t>MACRO-PLANNING</t>
  </si>
  <si>
    <t>Durée (jours)</t>
  </si>
  <si>
    <t>Date de début</t>
  </si>
  <si>
    <t>Date de fin</t>
  </si>
  <si>
    <t>Nom projet</t>
  </si>
  <si>
    <t>Trophée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</si>
</sst>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26"/>
      <color theme="0"/>
      <name val="Calibri"/>
      <family val="2"/>
      <scheme val="minor"/>
    </font>
    <font>
      <sz val="16"/>
      <color theme="0"/>
      <name val="Century Gothic"/>
      <family val="2"/>
    </font>
    <font>
      <sz val="10"/>
      <name val="Century Gothic"/>
      <family val="2"/>
    </font>
    <font>
      <sz val="10"/>
      <color rgb="FF000000"/>
      <name val="Century Gothic"/>
      <family val="2"/>
    </font>
    <font>
      <u/>
      <sz val="11"/>
      <color theme="10"/>
      <name val="Calibri"/>
      <family val="2"/>
      <scheme val="minor"/>
    </font>
    <font>
      <sz val="14"/>
      <color theme="0"/>
      <name val="Century Gothic"/>
      <family val="2"/>
      <charset val="238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777777"/>
        <bgColor indexed="64"/>
      </patternFill>
    </fill>
    <fill>
      <patternFill patternType="solid">
        <fgColor theme="2" tint="-0.749961851863155"/>
        <bgColor indexed="64"/>
      </patternFill>
    </fill>
    <fill>
      <patternFill patternType="solid">
        <fgColor theme="6" tint="0.399945066682943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6">
    <xf numFmtId="0" fontId="0" fillId="0" borderId="0" xfId="0"/>
    <xf numFmtId="14" fontId="0" fillId="0" borderId="0" xfId="0" applyNumberFormat="1"/>
    <xf numFmtId="0" fontId="0" fillId="2" borderId="0" xfId="0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/>
    <xf numFmtId="0" fontId="6" fillId="6" borderId="0" xfId="0" applyFont="1" applyFill="1" applyBorder="1" applyAlignment="1">
      <alignment horizontal="left" vertical="center" wrapText="1" readingOrder="1"/>
    </xf>
    <xf numFmtId="14" fontId="7" fillId="7" borderId="0" xfId="0" applyNumberFormat="1" applyFont="1" applyFill="1" applyBorder="1" applyAlignment="1">
      <alignment horizontal="left" vertical="center" wrapText="1" readingOrder="1"/>
    </xf>
    <xf numFmtId="0" fontId="7" fillId="7" borderId="0" xfId="0" applyFont="1" applyFill="1" applyBorder="1" applyAlignment="1">
      <alignment horizontal="left" vertical="center" wrapText="1" readingOrder="1"/>
    </xf>
    <xf numFmtId="0" fontId="7" fillId="8" borderId="0" xfId="0" applyFont="1" applyFill="1" applyBorder="1" applyAlignment="1">
      <alignment horizontal="center" vertical="center" wrapText="1" readingOrder="1"/>
    </xf>
    <xf numFmtId="0" fontId="0" fillId="7" borderId="0" xfId="0" applyFill="1"/>
    <xf numFmtId="0" fontId="3" fillId="4" borderId="0" xfId="0" applyFont="1" applyFill="1" applyAlignment="1">
      <alignment horizontal="center"/>
    </xf>
    <xf numFmtId="0" fontId="9" fillId="4" borderId="0" xfId="1" applyFont="1" applyFill="1" applyAlignment="1">
      <alignment vertical="center"/>
    </xf>
    <xf numFmtId="0" fontId="4" fillId="4" borderId="0" xfId="0" applyFont="1" applyFill="1" applyAlignment="1">
      <alignment horizontal="center" vertical="center"/>
    </xf>
    <xf numFmtId="0" fontId="5" fillId="5" borderId="0" xfId="0" applyFont="1" applyFill="1" applyBorder="1" applyAlignment="1">
      <alignment horizontal="center" vertical="center" wrapText="1" readingOrder="1"/>
    </xf>
    <xf numFmtId="0" fontId="6" fillId="6" borderId="0" xfId="0" applyFont="1" applyFill="1" applyBorder="1" applyAlignment="1">
      <alignment horizontal="center" vertical="center" wrapText="1" readingOrder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Graphiques!$A$5</c:f>
              <c:strCache>
                <c:ptCount val="1"/>
                <c:pt idx="0">
                  <c:v>Date de début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Graphiques!$C$6:$C$7</c:f>
              <c:strCache>
                <c:ptCount val="2"/>
                <c:pt idx="0">
                  <c:v>Lancement de la comm</c:v>
                </c:pt>
                <c:pt idx="1">
                  <c:v>Formation des Managers</c:v>
                </c:pt>
              </c:strCache>
            </c:strRef>
          </c:cat>
          <c:val>
            <c:numRef>
              <c:f>Graphiques!$A$6:$A$7</c:f>
              <c:numCache>
                <c:formatCode>m/d/yyyy</c:formatCode>
                <c:ptCount val="2"/>
                <c:pt idx="0">
                  <c:v>43770</c:v>
                </c:pt>
                <c:pt idx="1">
                  <c:v>43466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9DB-41CB-8A0B-8E1AB5DDE4E0}"/>
            </c:ext>
          </c:extLst>
        </c:ser>
        <c:ser>
          <c:idx val="1"/>
          <c:order val="1"/>
          <c:tx>
            <c:strRef>
              <c:f>Graphiques!$D$4</c:f>
              <c:strCache>
                <c:ptCount val="1"/>
                <c:pt idx="0">
                  <c:v>Durée (jours)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Graphiques!$C$6:$C$7</c:f>
              <c:strCache>
                <c:ptCount val="2"/>
                <c:pt idx="0">
                  <c:v>Lancement de la comm</c:v>
                </c:pt>
                <c:pt idx="1">
                  <c:v>Formation des Managers</c:v>
                </c:pt>
              </c:strCache>
            </c:strRef>
          </c:cat>
          <c:val>
            <c:numRef>
              <c:f>Graphiques!$D$6:$D$7</c:f>
              <c:numCache>
                <c:formatCode>General</c:formatCode>
                <c:ptCount val="2"/>
                <c:pt idx="0">
                  <c:v>59</c:v>
                </c:pt>
                <c:pt idx="1">
                  <c:v>271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69DB-41CB-8A0B-8E1AB5DDE4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750255136"/>
        <c:axId val="750256816"/>
      </c:barChart>
      <c:dateAx>
        <c:axId val="750255136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0256816"/>
        <c:crosses val="autoZero"/>
        <c:auto val="0"/>
        <c:lblOffset val="100"/>
        <c:baseTimeUnit val="days"/>
      </c:dateAx>
      <c:valAx>
        <c:axId val="750256816"/>
        <c:scaling>
          <c:orientation val="minMax"/>
          <c:max val="43620"/>
          <c:min val="43300"/>
        </c:scaling>
        <c:delete val="1"/>
        <c:axPos val="t"/>
        <c:numFmt formatCode="m/d;@" sourceLinked="0"/>
        <c:majorTickMark val="out"/>
        <c:minorTickMark val="none"/>
        <c:tickLblPos val="nextTo"/>
        <c:crossAx val="7502551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Graphiques!$A$5</c:f>
              <c:strCache>
                <c:ptCount val="1"/>
                <c:pt idx="0">
                  <c:v>Date de début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Graphiques!$C$16</c:f>
              <c:strCache>
                <c:ptCount val="1"/>
                <c:pt idx="0">
                  <c:v>Trophée</c:v>
                </c:pt>
              </c:strCache>
            </c:strRef>
          </c:cat>
          <c:val>
            <c:numRef>
              <c:f>Graphiques!$A$16</c:f>
              <c:numCache>
                <c:formatCode>m/d/yyyy</c:formatCode>
                <c:ptCount val="1"/>
                <c:pt idx="0">
                  <c:v>43739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CA5-44C8-B783-0465A5F42F8B}"/>
            </c:ext>
          </c:extLst>
        </c:ser>
        <c:ser>
          <c:idx val="1"/>
          <c:order val="1"/>
          <c:tx>
            <c:strRef>
              <c:f>Graphiques!$D$4</c:f>
              <c:strCache>
                <c:ptCount val="1"/>
                <c:pt idx="0">
                  <c:v>Durée (jours)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Graphiques!$C$16</c:f>
              <c:strCache>
                <c:ptCount val="1"/>
                <c:pt idx="0">
                  <c:v>Trophée</c:v>
                </c:pt>
              </c:strCache>
            </c:strRef>
          </c:cat>
          <c:val>
            <c:numRef>
              <c:f>Graphiques!$D$16</c:f>
              <c:numCache>
                <c:formatCode>General</c:formatCode>
                <c:ptCount val="1"/>
                <c:pt idx="0">
                  <c:v>61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CA5-44C8-B783-0465A5F42F8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750255136"/>
        <c:axId val="750256816"/>
      </c:barChart>
      <c:dateAx>
        <c:axId val="750255136"/>
        <c:scaling>
          <c:orientation val="maxMin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50256816"/>
        <c:crosses val="autoZero"/>
        <c:auto val="0"/>
        <c:lblOffset val="100"/>
        <c:baseTimeUnit val="days"/>
      </c:dateAx>
      <c:valAx>
        <c:axId val="750256816"/>
        <c:scaling>
          <c:orientation val="minMax"/>
          <c:max val="43620"/>
          <c:min val="43300"/>
        </c:scaling>
        <c:delete val="1"/>
        <c:axPos val="t"/>
        <c:numFmt formatCode="m/d;@" sourceLinked="0"/>
        <c:majorTickMark val="out"/>
        <c:minorTickMark val="none"/>
        <c:tickLblPos val="nextTo"/>
        <c:crossAx val="75025513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</xdr:colOff>
      <xdr:row>2</xdr:row>
      <xdr:rowOff>87922</xdr:rowOff>
    </xdr:from>
    <xdr:to>
      <xdr:col>17</xdr:col>
      <xdr:colOff>14654</xdr:colOff>
      <xdr:row>11</xdr:row>
      <xdr:rowOff>8944</xdr:rowOff>
    </xdr:to>
    <xdr:graphicFrame macro="">
      <xdr:nvGraphicFramePr>
        <xdr:cNvPr id="4" name="Chart 4">
          <a:extLst>
            <a:ext uri="{FF2B5EF4-FFF2-40B4-BE49-F238E27FC236}">
              <a16:creationId xmlns:a16="http://schemas.microsoft.com/office/drawing/2014/main" id="{FB4E02B7-74D6-4D04-83EC-90E2D7DA7AD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760210</xdr:colOff>
      <xdr:row>13</xdr:row>
      <xdr:rowOff>0</xdr:rowOff>
    </xdr:from>
    <xdr:to>
      <xdr:col>17</xdr:col>
      <xdr:colOff>14652</xdr:colOff>
      <xdr:row>20</xdr:row>
      <xdr:rowOff>0</xdr:rowOff>
    </xdr:to>
    <xdr:graphicFrame macro="">
      <xdr:nvGraphicFramePr>
        <xdr:cNvPr id="5" name="Chart 4">
          <a:extLst>
            <a:ext uri="{FF2B5EF4-FFF2-40B4-BE49-F238E27FC236}">
              <a16:creationId xmlns:a16="http://schemas.microsoft.com/office/drawing/2014/main" id="{819FAFF5-3CAB-4545-BED7-3AFE85498C6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4C06FB-E5ED-429B-ABE6-4C8E1DC810F1}">
  <sheetPr codeName="Feuil1"/>
  <dimension ref="A1:S13"/>
  <sheetViews>
    <sheetView workbookViewId="0">
      <selection activeCell="C8" sqref="C8"/>
    </sheetView>
  </sheetViews>
  <sheetFormatPr baseColWidth="10" defaultRowHeight="14.5" x14ac:dyDescent="0.35"/>
  <cols>
    <col min="1" max="1" width="21.54296875" customWidth="1"/>
    <col min="2" max="2" width="28.08984375" customWidth="1"/>
    <col min="3" max="3" width="14.6328125" customWidth="1"/>
  </cols>
  <sheetData>
    <row r="1" spans="1:19" x14ac:dyDescent="0.35">
      <c r="A1" s="2"/>
      <c r="B1" s="2"/>
      <c r="C1" s="2"/>
      <c r="D1" s="2"/>
      <c r="E1" s="2"/>
      <c r="F1" s="2"/>
      <c r="G1" s="2"/>
      <c r="H1" s="2"/>
      <c r="I1" s="2"/>
      <c r="J1" s="3"/>
      <c r="K1" s="3"/>
      <c r="L1" s="3"/>
      <c r="M1" s="3"/>
      <c r="N1" s="2"/>
      <c r="O1" s="2"/>
      <c r="P1" s="2"/>
      <c r="Q1" s="2"/>
      <c r="R1" s="2"/>
      <c r="S1" s="2"/>
    </row>
    <row r="2" spans="1:19" x14ac:dyDescent="0.35">
      <c r="A2" s="2"/>
      <c r="B2" s="2"/>
      <c r="C2" s="2"/>
      <c r="D2" s="2"/>
      <c r="E2" s="2"/>
      <c r="F2" s="2"/>
      <c r="G2" s="2"/>
      <c r="H2" s="2"/>
      <c r="I2" s="2"/>
      <c r="J2" s="3"/>
      <c r="K2" s="3"/>
      <c r="L2" s="3"/>
      <c r="M2" s="3"/>
      <c r="N2" s="2"/>
      <c r="O2" s="2"/>
      <c r="P2" s="2"/>
      <c r="Q2" s="2"/>
      <c r="R2" s="2"/>
      <c r="S2" s="2"/>
    </row>
    <row r="3" spans="1:19" x14ac:dyDescent="0.35">
      <c r="A3" s="2"/>
      <c r="B3" s="2"/>
      <c r="C3" s="2"/>
      <c r="D3" s="2"/>
      <c r="E3" s="2"/>
      <c r="F3" s="2"/>
      <c r="G3" s="2"/>
      <c r="H3" s="2"/>
      <c r="I3" s="2"/>
      <c r="J3" s="3"/>
      <c r="K3" s="3"/>
      <c r="L3" s="3"/>
      <c r="M3" s="3"/>
      <c r="N3" s="2"/>
      <c r="O3" s="2"/>
      <c r="P3" s="2"/>
      <c r="Q3" s="2"/>
      <c r="R3" s="2"/>
      <c r="S3" s="2"/>
    </row>
    <row r="4" spans="1:19" x14ac:dyDescent="0.35">
      <c r="A4" s="2"/>
      <c r="B4" s="2"/>
      <c r="C4" s="2"/>
      <c r="D4" s="2"/>
      <c r="E4" s="2"/>
      <c r="F4" s="2"/>
      <c r="G4" s="2"/>
      <c r="H4" s="2"/>
      <c r="I4" s="2"/>
      <c r="J4" s="3"/>
      <c r="K4" s="3"/>
      <c r="L4" s="3"/>
      <c r="M4" s="3"/>
      <c r="N4" s="2"/>
      <c r="O4" s="2"/>
      <c r="P4" s="2"/>
      <c r="Q4" s="2"/>
      <c r="R4" s="2"/>
      <c r="S4" s="2"/>
    </row>
    <row r="5" spans="1:19" ht="58" x14ac:dyDescent="0.35">
      <c r="A5" s="4" t="s">
        <v>0</v>
      </c>
      <c r="B5" s="4" t="s">
        <v>1</v>
      </c>
      <c r="C5" s="4" t="s">
        <v>33</v>
      </c>
      <c r="D5" s="4" t="s">
        <v>34</v>
      </c>
      <c r="E5" s="4" t="s">
        <v>2</v>
      </c>
      <c r="F5" s="4" t="s">
        <v>3</v>
      </c>
      <c r="G5" s="4" t="s">
        <v>4</v>
      </c>
      <c r="H5" s="4" t="s">
        <v>5</v>
      </c>
      <c r="I5" s="4" t="s">
        <v>6</v>
      </c>
      <c r="J5" s="4" t="s">
        <v>7</v>
      </c>
      <c r="K5" s="4" t="s">
        <v>8</v>
      </c>
      <c r="L5" s="4" t="s">
        <v>35</v>
      </c>
      <c r="M5" s="4" t="s">
        <v>9</v>
      </c>
      <c r="N5" s="4" t="s">
        <v>10</v>
      </c>
      <c r="O5" s="4" t="s">
        <v>11</v>
      </c>
      <c r="P5" s="4" t="s">
        <v>12</v>
      </c>
      <c r="Q5" s="4" t="s">
        <v>13</v>
      </c>
      <c r="R5" s="4" t="s">
        <v>14</v>
      </c>
      <c r="S5" s="4" t="s">
        <v>15</v>
      </c>
    </row>
    <row r="6" spans="1:19" x14ac:dyDescent="0.35">
      <c r="A6" t="s">
        <v>16</v>
      </c>
      <c r="B6" t="s">
        <v>22</v>
      </c>
      <c r="C6" t="s">
        <v>23</v>
      </c>
      <c r="D6" t="s">
        <v>32</v>
      </c>
      <c r="E6" t="s">
        <v>32</v>
      </c>
      <c r="F6" t="s">
        <v>32</v>
      </c>
      <c r="G6" t="s">
        <v>32</v>
      </c>
      <c r="H6" s="1">
        <v>43770</v>
      </c>
      <c r="I6" s="1">
        <v>43829</v>
      </c>
      <c r="J6" t="s">
        <v>32</v>
      </c>
      <c r="K6" t="s">
        <v>32</v>
      </c>
      <c r="L6" t="s">
        <v>32</v>
      </c>
      <c r="M6" t="s">
        <v>32</v>
      </c>
      <c r="N6" t="s">
        <v>32</v>
      </c>
      <c r="O6" t="s">
        <v>32</v>
      </c>
      <c r="P6" t="s">
        <v>32</v>
      </c>
      <c r="Q6" t="s">
        <v>32</v>
      </c>
      <c r="R6" t="s">
        <v>32</v>
      </c>
      <c r="S6" t="s">
        <v>32</v>
      </c>
    </row>
    <row r="7" spans="1:19" x14ac:dyDescent="0.35">
      <c r="A7" t="s">
        <v>17</v>
      </c>
      <c r="B7" t="s">
        <v>31</v>
      </c>
      <c r="C7" t="s">
        <v>23</v>
      </c>
      <c r="D7" t="s">
        <v>32</v>
      </c>
      <c r="E7" t="s">
        <v>32</v>
      </c>
      <c r="F7" t="s">
        <v>32</v>
      </c>
      <c r="G7" t="s">
        <v>32</v>
      </c>
      <c r="H7" s="1">
        <v>43545</v>
      </c>
      <c r="I7" s="1">
        <v>43673</v>
      </c>
      <c r="J7" t="s">
        <v>32</v>
      </c>
      <c r="K7" t="s">
        <v>32</v>
      </c>
      <c r="L7" t="s">
        <v>32</v>
      </c>
      <c r="M7" t="s">
        <v>32</v>
      </c>
      <c r="N7" t="s">
        <v>32</v>
      </c>
      <c r="O7" t="s">
        <v>32</v>
      </c>
      <c r="P7" t="s">
        <v>32</v>
      </c>
      <c r="Q7" t="s">
        <v>32</v>
      </c>
      <c r="R7" t="s">
        <v>32</v>
      </c>
      <c r="S7" t="s">
        <v>32</v>
      </c>
    </row>
    <row r="8" spans="1:19" x14ac:dyDescent="0.35">
      <c r="A8" t="s">
        <v>18</v>
      </c>
      <c r="B8" t="s">
        <v>30</v>
      </c>
      <c r="C8" t="s">
        <v>24</v>
      </c>
      <c r="D8" t="s">
        <v>32</v>
      </c>
      <c r="E8" t="s">
        <v>32</v>
      </c>
      <c r="F8" t="s">
        <v>32</v>
      </c>
      <c r="G8" t="s">
        <v>32</v>
      </c>
      <c r="H8" s="1">
        <v>43497</v>
      </c>
      <c r="I8" s="1">
        <v>43771</v>
      </c>
      <c r="J8" t="s">
        <v>32</v>
      </c>
      <c r="K8" t="s">
        <v>32</v>
      </c>
      <c r="L8" t="s">
        <v>32</v>
      </c>
      <c r="M8" t="s">
        <v>32</v>
      </c>
      <c r="N8" t="s">
        <v>32</v>
      </c>
      <c r="O8" t="s">
        <v>32</v>
      </c>
      <c r="P8" t="s">
        <v>32</v>
      </c>
      <c r="Q8" t="s">
        <v>32</v>
      </c>
      <c r="R8" t="s">
        <v>32</v>
      </c>
      <c r="S8" t="s">
        <v>32</v>
      </c>
    </row>
    <row r="9" spans="1:19" x14ac:dyDescent="0.35">
      <c r="A9" t="s">
        <v>19</v>
      </c>
      <c r="B9" t="s">
        <v>26</v>
      </c>
      <c r="C9" t="s">
        <v>25</v>
      </c>
      <c r="D9" t="s">
        <v>32</v>
      </c>
      <c r="E9" t="s">
        <v>32</v>
      </c>
      <c r="F9" t="s">
        <v>32</v>
      </c>
      <c r="G9" t="s">
        <v>32</v>
      </c>
      <c r="H9" s="1">
        <v>43466</v>
      </c>
      <c r="I9" s="1">
        <v>43679</v>
      </c>
      <c r="J9" t="s">
        <v>32</v>
      </c>
      <c r="K9" t="s">
        <v>32</v>
      </c>
      <c r="L9" t="s">
        <v>32</v>
      </c>
      <c r="M9" t="s">
        <v>32</v>
      </c>
      <c r="N9" t="s">
        <v>32</v>
      </c>
      <c r="O9" t="s">
        <v>32</v>
      </c>
      <c r="P9" t="s">
        <v>32</v>
      </c>
      <c r="Q9" t="s">
        <v>32</v>
      </c>
      <c r="R9" t="s">
        <v>32</v>
      </c>
      <c r="S9" t="s">
        <v>32</v>
      </c>
    </row>
    <row r="10" spans="1:19" x14ac:dyDescent="0.35">
      <c r="A10" t="s">
        <v>20</v>
      </c>
      <c r="B10" t="s">
        <v>41</v>
      </c>
      <c r="C10" t="s">
        <v>23</v>
      </c>
      <c r="D10" t="s">
        <v>32</v>
      </c>
      <c r="E10" t="s">
        <v>32</v>
      </c>
      <c r="F10" t="s">
        <v>32</v>
      </c>
      <c r="G10" t="s">
        <v>32</v>
      </c>
      <c r="H10" s="1">
        <v>43739</v>
      </c>
      <c r="I10" s="1">
        <v>43801</v>
      </c>
      <c r="J10" t="s">
        <v>32</v>
      </c>
      <c r="K10" t="s">
        <v>32</v>
      </c>
      <c r="L10" t="s">
        <v>32</v>
      </c>
      <c r="M10" t="s">
        <v>32</v>
      </c>
      <c r="N10" t="s">
        <v>32</v>
      </c>
      <c r="O10" t="s">
        <v>32</v>
      </c>
      <c r="P10" t="s">
        <v>32</v>
      </c>
      <c r="Q10" t="s">
        <v>32</v>
      </c>
      <c r="R10" t="s">
        <v>32</v>
      </c>
      <c r="S10" t="s">
        <v>32</v>
      </c>
    </row>
    <row r="11" spans="1:19" x14ac:dyDescent="0.35">
      <c r="A11" t="s">
        <v>21</v>
      </c>
      <c r="B11" t="s">
        <v>27</v>
      </c>
      <c r="C11" t="s">
        <v>24</v>
      </c>
      <c r="D11" t="s">
        <v>32</v>
      </c>
      <c r="E11" t="s">
        <v>32</v>
      </c>
      <c r="F11" t="s">
        <v>32</v>
      </c>
      <c r="G11" t="s">
        <v>32</v>
      </c>
      <c r="H11" s="1">
        <v>43619</v>
      </c>
      <c r="I11" s="1">
        <v>43801</v>
      </c>
      <c r="J11" t="s">
        <v>32</v>
      </c>
      <c r="K11" t="s">
        <v>32</v>
      </c>
      <c r="L11" t="s">
        <v>32</v>
      </c>
      <c r="M11" t="s">
        <v>32</v>
      </c>
      <c r="N11" t="s">
        <v>32</v>
      </c>
      <c r="O11" t="s">
        <v>32</v>
      </c>
      <c r="P11" t="s">
        <v>32</v>
      </c>
      <c r="Q11" t="s">
        <v>32</v>
      </c>
      <c r="R11" t="s">
        <v>32</v>
      </c>
      <c r="S11" t="s">
        <v>32</v>
      </c>
    </row>
    <row r="12" spans="1:19" x14ac:dyDescent="0.35">
      <c r="A12" t="s">
        <v>16</v>
      </c>
      <c r="B12" t="s">
        <v>29</v>
      </c>
      <c r="C12" t="s">
        <v>23</v>
      </c>
      <c r="D12" t="s">
        <v>32</v>
      </c>
      <c r="E12" t="s">
        <v>32</v>
      </c>
      <c r="F12" t="s">
        <v>32</v>
      </c>
      <c r="G12" t="s">
        <v>32</v>
      </c>
      <c r="H12" s="1">
        <v>43466</v>
      </c>
      <c r="I12" s="1">
        <v>43740</v>
      </c>
      <c r="J12" t="s">
        <v>32</v>
      </c>
      <c r="K12" t="s">
        <v>32</v>
      </c>
      <c r="L12" t="s">
        <v>32</v>
      </c>
      <c r="M12" t="s">
        <v>32</v>
      </c>
      <c r="N12" t="s">
        <v>32</v>
      </c>
      <c r="O12" t="s">
        <v>32</v>
      </c>
      <c r="P12" t="s">
        <v>32</v>
      </c>
      <c r="Q12" t="s">
        <v>32</v>
      </c>
      <c r="R12" t="s">
        <v>32</v>
      </c>
      <c r="S12" t="s">
        <v>32</v>
      </c>
    </row>
    <row r="13" spans="1:19" x14ac:dyDescent="0.35">
      <c r="A13" t="s">
        <v>17</v>
      </c>
      <c r="B13" t="s">
        <v>28</v>
      </c>
      <c r="C13" t="s">
        <v>24</v>
      </c>
      <c r="D13" t="s">
        <v>32</v>
      </c>
      <c r="E13" t="s">
        <v>32</v>
      </c>
      <c r="F13" t="s">
        <v>32</v>
      </c>
      <c r="G13" t="s">
        <v>32</v>
      </c>
      <c r="H13" s="1">
        <v>43497</v>
      </c>
      <c r="I13" s="1">
        <v>43587</v>
      </c>
      <c r="J13" t="s">
        <v>32</v>
      </c>
      <c r="K13" t="s">
        <v>32</v>
      </c>
      <c r="L13" t="s">
        <v>32</v>
      </c>
      <c r="M13" t="s">
        <v>32</v>
      </c>
      <c r="N13" t="s">
        <v>32</v>
      </c>
      <c r="O13" t="s">
        <v>32</v>
      </c>
      <c r="P13" t="s">
        <v>32</v>
      </c>
      <c r="Q13" t="s">
        <v>32</v>
      </c>
      <c r="R13" t="s">
        <v>32</v>
      </c>
      <c r="S13" t="s">
        <v>32</v>
      </c>
    </row>
  </sheetData>
  <autoFilter ref="A5:S13" xr:uid="{8C258528-C23D-4F84-BAD7-F193F725326C}"/>
  <dataValidations count="1">
    <dataValidation type="list" allowBlank="1" showInputMessage="1" showErrorMessage="1" sqref="P5 A5" xr:uid="{686037DD-4F1E-4B89-BA46-626C6A2081BD}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71B2E3-0960-4351-808A-871C35167122}">
  <sheetPr codeName="Feuil2"/>
  <dimension ref="A1:Q28"/>
  <sheetViews>
    <sheetView showGridLines="0" tabSelected="1" zoomScale="71" zoomScaleNormal="71" workbookViewId="0">
      <selection activeCell="C25" sqref="C25"/>
    </sheetView>
  </sheetViews>
  <sheetFormatPr baseColWidth="10" defaultRowHeight="14.5" x14ac:dyDescent="0.35"/>
  <cols>
    <col min="1" max="1" width="22.36328125" customWidth="1"/>
    <col min="2" max="2" width="21.6328125" customWidth="1"/>
    <col min="3" max="3" width="26.54296875" customWidth="1"/>
  </cols>
  <sheetData>
    <row r="1" spans="1:17" ht="14.5" customHeight="1" x14ac:dyDescent="0.35">
      <c r="A1" s="13" t="s">
        <v>36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</row>
    <row r="2" spans="1:17" ht="14.5" customHeight="1" x14ac:dyDescent="0.35">
      <c r="A2" s="13"/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</row>
    <row r="3" spans="1:17" x14ac:dyDescent="0.3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</row>
    <row r="4" spans="1:17" ht="20.5" customHeight="1" x14ac:dyDescent="0.35">
      <c r="A4" s="14" t="s">
        <v>16</v>
      </c>
      <c r="B4" s="14"/>
      <c r="C4" s="14"/>
      <c r="D4" s="15" t="s">
        <v>37</v>
      </c>
      <c r="E4" s="5"/>
      <c r="F4" s="5"/>
      <c r="G4" s="5"/>
      <c r="H4" s="5"/>
      <c r="I4" s="5"/>
      <c r="J4" s="5"/>
      <c r="K4" s="5"/>
      <c r="L4" s="5"/>
      <c r="M4" s="5"/>
      <c r="N4" s="5"/>
      <c r="O4" s="5"/>
      <c r="P4" s="5"/>
      <c r="Q4" s="5"/>
    </row>
    <row r="5" spans="1:17" ht="14.5" customHeight="1" x14ac:dyDescent="0.35">
      <c r="A5" s="6" t="s">
        <v>38</v>
      </c>
      <c r="B5" s="6" t="s">
        <v>39</v>
      </c>
      <c r="C5" s="6" t="s">
        <v>40</v>
      </c>
      <c r="D5" s="1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  <c r="Q5" s="5"/>
    </row>
    <row r="6" spans="1:17" ht="37.5" x14ac:dyDescent="0.35">
      <c r="A6" s="7">
        <f>VLOOKUP(C6,'Fichiers sources - tous projets'!B5:I13,7,0)</f>
        <v>43770</v>
      </c>
      <c r="B6" s="7">
        <f>VLOOKUP(C6,'Fichiers sources - tous projets'!B5:I13,8,0)</f>
        <v>43829</v>
      </c>
      <c r="C6" s="8" t="s">
        <v>22</v>
      </c>
      <c r="D6" s="9">
        <f>DAYS360(A6,B6,FALSE)</f>
        <v>59</v>
      </c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1"/>
    </row>
    <row r="7" spans="1:17" x14ac:dyDescent="0.35">
      <c r="A7" s="7">
        <f>VLOOKUP(C7,'Fichiers sources - tous projets'!B6:I14,7,0)</f>
        <v>43466</v>
      </c>
      <c r="B7" s="7">
        <f>VLOOKUP(C7,'Fichiers sources - tous projets'!B6:I14,8,0)</f>
        <v>43740</v>
      </c>
      <c r="C7" s="7" t="s">
        <v>29</v>
      </c>
      <c r="D7" s="9">
        <f t="shared" ref="D7" si="0">DAYS360(A7,B7,FALSE)</f>
        <v>271</v>
      </c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1"/>
    </row>
    <row r="8" spans="1:17" x14ac:dyDescent="0.35">
      <c r="A8" s="5"/>
      <c r="B8" s="5"/>
      <c r="C8" s="5"/>
      <c r="D8" s="5"/>
      <c r="E8" s="5"/>
      <c r="F8" s="10"/>
      <c r="G8" s="10"/>
      <c r="H8" s="10"/>
      <c r="I8" s="11"/>
    </row>
    <row r="9" spans="1:17" ht="18" x14ac:dyDescent="0.35">
      <c r="A9" s="12"/>
      <c r="B9" s="12"/>
      <c r="C9" s="12"/>
      <c r="D9" s="12"/>
      <c r="E9" s="12"/>
      <c r="F9" s="10"/>
      <c r="G9" s="10"/>
      <c r="H9" s="10"/>
      <c r="I9" s="11"/>
    </row>
    <row r="10" spans="1:17" ht="18" x14ac:dyDescent="0.35">
      <c r="A10" s="12"/>
      <c r="B10" s="12"/>
      <c r="C10" s="12"/>
      <c r="D10" s="12"/>
      <c r="E10" s="12"/>
      <c r="F10" s="10"/>
      <c r="G10" s="10"/>
      <c r="H10" s="10"/>
      <c r="I10" s="11"/>
    </row>
    <row r="11" spans="1:17" ht="18" x14ac:dyDescent="0.35">
      <c r="A11" s="12"/>
      <c r="B11" s="12"/>
      <c r="C11" s="12"/>
      <c r="D11" s="12"/>
      <c r="E11" s="12"/>
      <c r="F11" s="10"/>
      <c r="G11" s="10"/>
      <c r="H11" s="10"/>
      <c r="I11" s="11"/>
    </row>
    <row r="12" spans="1:17" x14ac:dyDescent="0.35">
      <c r="A12" s="10"/>
      <c r="B12" s="10"/>
      <c r="C12" s="10"/>
      <c r="D12" s="10"/>
    </row>
    <row r="13" spans="1:17" x14ac:dyDescent="0.35">
      <c r="A13" s="10"/>
      <c r="B13" s="10"/>
      <c r="C13" s="10"/>
      <c r="D13" s="10"/>
    </row>
    <row r="14" spans="1:17" ht="20.5" x14ac:dyDescent="0.35">
      <c r="A14" s="14" t="s">
        <v>20</v>
      </c>
      <c r="B14" s="14"/>
      <c r="C14" s="14"/>
      <c r="D14" s="15" t="s">
        <v>37</v>
      </c>
    </row>
    <row r="15" spans="1:17" x14ac:dyDescent="0.35">
      <c r="A15" s="6" t="s">
        <v>38</v>
      </c>
      <c r="B15" s="6" t="s">
        <v>39</v>
      </c>
      <c r="C15" s="6" t="s">
        <v>40</v>
      </c>
      <c r="D15" s="15"/>
    </row>
    <row r="16" spans="1:17" x14ac:dyDescent="0.35">
      <c r="A16" s="7">
        <f>VLOOKUP(C16,'Fichiers sources - tous projets'!B5:I13,7,0)</f>
        <v>43739</v>
      </c>
      <c r="B16" s="7">
        <f>VLOOKUP(C16,'Fichiers sources - tous projets'!B5:I13,8,0)</f>
        <v>43801</v>
      </c>
      <c r="C16" s="8" t="s">
        <v>41</v>
      </c>
      <c r="D16" s="9">
        <f>DAYS360(A16,B16,FALSE)</f>
        <v>61</v>
      </c>
    </row>
    <row r="17" spans="1:4" x14ac:dyDescent="0.35">
      <c r="A17" s="5"/>
      <c r="B17" s="5"/>
      <c r="C17" s="5"/>
      <c r="D17" s="5"/>
    </row>
    <row r="18" spans="1:4" ht="18" x14ac:dyDescent="0.35">
      <c r="A18" s="12"/>
      <c r="B18" s="12"/>
      <c r="C18" s="12"/>
      <c r="D18" s="12"/>
    </row>
    <row r="19" spans="1:4" ht="18" x14ac:dyDescent="0.35">
      <c r="A19" s="12"/>
      <c r="B19" s="12"/>
      <c r="C19" s="12"/>
      <c r="D19" s="12"/>
    </row>
    <row r="20" spans="1:4" ht="18" x14ac:dyDescent="0.35">
      <c r="A20" s="12"/>
      <c r="B20" s="12"/>
      <c r="C20" s="12"/>
      <c r="D20" s="12"/>
    </row>
    <row r="22" spans="1:4" ht="20.5" x14ac:dyDescent="0.35">
      <c r="A22" s="14" t="s">
        <v>17</v>
      </c>
      <c r="B22" s="14"/>
      <c r="C22" s="14"/>
      <c r="D22" s="15" t="s">
        <v>37</v>
      </c>
    </row>
    <row r="23" spans="1:4" x14ac:dyDescent="0.35">
      <c r="A23" s="6" t="s">
        <v>38</v>
      </c>
      <c r="B23" s="6" t="s">
        <v>39</v>
      </c>
      <c r="C23" s="6" t="s">
        <v>40</v>
      </c>
      <c r="D23" s="15"/>
    </row>
    <row r="24" spans="1:4" x14ac:dyDescent="0.35">
      <c r="A24" s="7">
        <f>VLOOKUP(C24,'Fichiers sources - tous projets'!B5:I13,7,0)</f>
        <v>43545</v>
      </c>
      <c r="B24" s="7">
        <f>VLOOKUP(C24,'Fichiers sources - tous projets'!B5:I13,8,0)</f>
        <v>43673</v>
      </c>
      <c r="C24" s="8" t="s">
        <v>31</v>
      </c>
      <c r="D24" s="9">
        <f>DAYS360(A24,B24,FALSE)</f>
        <v>126</v>
      </c>
    </row>
    <row r="25" spans="1:4" x14ac:dyDescent="0.35">
      <c r="A25" s="5"/>
      <c r="B25" s="5"/>
      <c r="C25" s="5"/>
      <c r="D25" s="5"/>
    </row>
    <row r="26" spans="1:4" ht="18" x14ac:dyDescent="0.35">
      <c r="A26" s="12"/>
      <c r="B26" s="12"/>
      <c r="C26" s="12"/>
      <c r="D26" s="12"/>
    </row>
    <row r="27" spans="1:4" ht="18" x14ac:dyDescent="0.35">
      <c r="A27" s="12"/>
      <c r="B27" s="12"/>
      <c r="C27" s="12"/>
      <c r="D27" s="12"/>
    </row>
    <row r="28" spans="1:4" ht="18" x14ac:dyDescent="0.35">
      <c r="A28" s="12"/>
      <c r="B28" s="12"/>
      <c r="C28" s="12"/>
      <c r="D28" s="12"/>
    </row>
  </sheetData>
  <mergeCells count="7">
    <mergeCell ref="A22:C22"/>
    <mergeCell ref="D22:D23"/>
    <mergeCell ref="A1:Q2"/>
    <mergeCell ref="A4:C4"/>
    <mergeCell ref="D4:D5"/>
    <mergeCell ref="A14:C14"/>
    <mergeCell ref="D14:D15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Fichiers sources - tous projets</vt:lpstr>
      <vt:lpstr>Graphiques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TIRILLY Pauline</dc:creator>
  <cp:lastModifiedBy>LE TIRILLY Pauline</cp:lastModifiedBy>
  <dcterms:created xsi:type="dcterms:W3CDTF">2019-03-27T12:22:56Z</dcterms:created>
  <dcterms:modified xsi:type="dcterms:W3CDTF">2019-03-29T14:42:56Z</dcterms:modified>
</cp:coreProperties>
</file>