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2021 2022\Fiches Renseignements Enseignants\Archive TEST\"/>
    </mc:Choice>
  </mc:AlternateContent>
  <xr:revisionPtr revIDLastSave="0" documentId="13_ncr:1_{911304E1-CEE3-45FA-BBD3-6FB82243FC02}" xr6:coauthVersionLast="36" xr6:coauthVersionMax="36" xr10:uidLastSave="{00000000-0000-0000-0000-000000000000}"/>
  <bookViews>
    <workbookView xWindow="0" yWindow="0" windowWidth="23040" windowHeight="9060" tabRatio="630" xr2:uid="{00000000-000D-0000-FFFF-FFFF00000000}"/>
  </bookViews>
  <sheets>
    <sheet name="Aremplir" sheetId="37" r:id="rId1"/>
    <sheet name="data" sheetId="2" r:id="rId2"/>
    <sheet name="Fiche1" sheetId="1" r:id="rId3"/>
  </sheets>
  <definedNames>
    <definedName name="Acoua">#REF!</definedName>
    <definedName name="Bandraboua">#REF!</definedName>
    <definedName name="Bandrélé">#REF!</definedName>
    <definedName name="Chiconi">#REF!</definedName>
    <definedName name="Chirongui">#REF!</definedName>
    <definedName name="Circos">data!$F$43:$F$54</definedName>
    <definedName name="Classe">Fiche1!#REF!</definedName>
    <definedName name="Classes">data!$I$43:$K$43</definedName>
    <definedName name="Communes">data!$F$14:$F$30</definedName>
    <definedName name="Dembéni">#REF!</definedName>
    <definedName name="departements">data!$N$5:$O$112</definedName>
    <definedName name="DzaoudziLab">#REF!</definedName>
    <definedName name="Ecoles">data!$B$4:$B$19</definedName>
    <definedName name="Ecoles_de_votre_circo">Aremplir!$H$6:$H$6</definedName>
    <definedName name="élém">data!$J$44:$J$52</definedName>
    <definedName name="Fiches_communes">data!$B$24:$D$51</definedName>
    <definedName name="KaniKéli">#REF!</definedName>
    <definedName name="Mamoudzou">#REF!</definedName>
    <definedName name="mat">data!$I$44:$I$48</definedName>
    <definedName name="Mtsamboro">#REF!</definedName>
    <definedName name="Mtsangamouji">#REF!</definedName>
    <definedName name="Ouangani">#REF!</definedName>
    <definedName name="Pamandzi">#REF!</definedName>
    <definedName name="prim">data!$K$44:$K$58</definedName>
    <definedName name="Sada">#REF!</definedName>
    <definedName name="Tsingoni">#REF!</definedName>
    <definedName name="Ville_trouve">Fiche1!#REF!</definedName>
    <definedName name="Villes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7" l="1"/>
  <c r="A2" i="37" l="1"/>
  <c r="A3" i="37" l="1"/>
  <c r="F4" i="37"/>
  <c r="A4" i="37" l="1"/>
  <c r="C27" i="2"/>
  <c r="C25" i="2"/>
  <c r="D27" i="2" l="1"/>
  <c r="D25" i="2"/>
  <c r="A5" i="37"/>
  <c r="A6" i="37" l="1"/>
  <c r="C26" i="2"/>
  <c r="D26" i="2" l="1"/>
  <c r="A7" i="37"/>
  <c r="A8" i="37" l="1"/>
  <c r="A9" i="37" l="1"/>
  <c r="A10" i="37" l="1"/>
  <c r="A11" i="37" l="1"/>
  <c r="A12" i="37" l="1"/>
  <c r="I2" i="1"/>
  <c r="A13" i="37" l="1"/>
  <c r="A14" i="37" l="1"/>
  <c r="J2" i="1"/>
  <c r="A15" i="37" l="1"/>
  <c r="A16" i="37" l="1"/>
  <c r="A17" i="37" l="1"/>
  <c r="A18" i="37" l="1"/>
  <c r="B8" i="1"/>
  <c r="A19" i="37" l="1"/>
  <c r="E8" i="1"/>
  <c r="A20" i="37" l="1"/>
  <c r="A21" i="37" l="1"/>
  <c r="A22" i="37" l="1"/>
  <c r="A23" i="37" l="1"/>
  <c r="I8" i="1"/>
  <c r="A24" i="37" l="1"/>
  <c r="G11" i="1"/>
  <c r="A25" i="37" l="1"/>
  <c r="A26" i="37" l="1"/>
  <c r="A27" i="37" l="1"/>
  <c r="A28" i="37" l="1"/>
  <c r="A29" i="37" l="1"/>
  <c r="A30" i="37" l="1"/>
  <c r="A31" i="37" l="1"/>
  <c r="A32" i="37" l="1"/>
  <c r="A33" i="37" l="1"/>
  <c r="A34" i="37" l="1"/>
  <c r="A35" i="37" l="1"/>
  <c r="A36" i="37" l="1"/>
  <c r="A37" i="37" l="1"/>
  <c r="A38" i="37" l="1"/>
  <c r="A39" i="37" l="1"/>
  <c r="A40" i="37" l="1"/>
  <c r="A41" i="37" l="1"/>
  <c r="A42" i="37" l="1"/>
  <c r="A43" i="37" l="1"/>
  <c r="A44" i="37" l="1"/>
  <c r="A45" i="37" l="1"/>
  <c r="A46" i="37" l="1"/>
  <c r="A47" i="37" s="1"/>
</calcChain>
</file>

<file path=xl/sharedStrings.xml><?xml version="1.0" encoding="utf-8"?>
<sst xmlns="http://schemas.openxmlformats.org/spreadsheetml/2006/main" count="177" uniqueCount="171">
  <si>
    <t>Prénom :</t>
  </si>
  <si>
    <t>à :</t>
  </si>
  <si>
    <t>Classe:</t>
  </si>
  <si>
    <t>Commune:</t>
  </si>
  <si>
    <t>NOM:</t>
  </si>
  <si>
    <t>Ecoles</t>
  </si>
  <si>
    <t>Année scolaire :</t>
  </si>
  <si>
    <t>Code postal:</t>
  </si>
  <si>
    <t>Acoua</t>
  </si>
  <si>
    <t>Communes</t>
  </si>
  <si>
    <t>Code Postal</t>
  </si>
  <si>
    <t>Commune :</t>
  </si>
  <si>
    <t>Ville/ village :</t>
  </si>
  <si>
    <t>Année :</t>
  </si>
  <si>
    <t>Madame:</t>
  </si>
  <si>
    <t>Né(e) le :</t>
  </si>
  <si>
    <t>Fiche 1</t>
  </si>
  <si>
    <t>Fiche 2</t>
  </si>
  <si>
    <t>Fiche 3</t>
  </si>
  <si>
    <t>SITUATION PROFESSIONNELLE</t>
  </si>
  <si>
    <t xml:space="preserve">CURSUS </t>
  </si>
  <si>
    <t xml:space="preserve">DIVERS </t>
  </si>
  <si>
    <t xml:space="preserve">INFORMATIONS  PERSONNELLES </t>
  </si>
  <si>
    <t>n°</t>
  </si>
  <si>
    <t>Département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</si>
  <si>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</si>
  <si>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</si>
  <si>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</si>
  <si>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</si>
  <si>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</si>
  <si>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</si>
  <si>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</si>
  <si>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</si>
  <si>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</si>
  <si>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</si>
  <si>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</si>
  <si>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</si>
  <si>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</si>
  <si>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</si>
  <si>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</si>
  <si>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</si>
  <si>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</si>
  <si>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</si>
  <si>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</si>
  <si>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2A</t>
  </si>
  <si>
    <t>2B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</si>
  <si>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</si>
  <si>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</si>
  <si>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</si>
  <si>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</si>
  <si>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</si>
  <si>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</si>
  <si>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</si>
  <si>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</si>
  <si>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</si>
  <si>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</si>
  <si>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</si>
  <si>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</si>
  <si>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</si>
  <si>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</si>
  <si>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</si>
  <si>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</si>
  <si>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</si>
  <si>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</si>
  <si>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</si>
  <si>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</si>
  <si>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</si>
  <si>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</si>
  <si>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</si>
  <si>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</si>
  <si>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</si>
  <si>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</si>
  <si>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</si>
  <si>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</si>
  <si>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</si>
  <si>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</si>
  <si>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</si>
  <si>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</si>
  <si>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</si>
  <si>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</si>
  <si>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</si>
  <si>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</si>
  <si>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</si>
  <si>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</si>
  <si>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</si>
  <si>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</si>
  <si>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</si>
  <si>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</si>
  <si>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</si>
  <si>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</si>
  <si>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</si>
  <si>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</si>
  <si>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</si>
  <si>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</si>
  <si>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</si>
  <si>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</si>
  <si>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</si>
  <si>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</si>
  <si>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</si>
  <si>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</si>
  <si>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</si>
  <si>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</si>
  <si>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</si>
  <si>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</si>
  <si>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</si>
  <si>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</si>
  <si>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</si>
  <si>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</si>
  <si>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</si>
  <si>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</si>
  <si>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</si>
  <si>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</si>
  <si>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</si>
  <si>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</si>
  <si>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</si>
  <si>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</si>
  <si>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</si>
  <si>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</si>
  <si>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</si>
  <si>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</si>
  <si>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Nouvelle-Calédonie</t>
  </si>
  <si>
    <t>976</t>
  </si>
  <si>
    <t>978</t>
  </si>
  <si>
    <t>974</t>
  </si>
  <si>
    <t>975</t>
  </si>
  <si>
    <t>971</t>
  </si>
  <si>
    <t>972</t>
  </si>
  <si>
    <t>973</t>
  </si>
  <si>
    <t>977</t>
  </si>
  <si>
    <t>986</t>
  </si>
  <si>
    <t>987</t>
  </si>
  <si>
    <t>988</t>
  </si>
  <si>
    <t>CAFIPEMF</t>
  </si>
  <si>
    <t>Titulaire du poste:</t>
  </si>
  <si>
    <t>Autre</t>
  </si>
  <si>
    <t>École :</t>
  </si>
  <si>
    <t>000</t>
  </si>
  <si>
    <t>N° téléphone portable valide :</t>
  </si>
  <si>
    <t>32</t>
  </si>
  <si>
    <t>Fiches</t>
  </si>
  <si>
    <t>Monsieur:</t>
  </si>
  <si>
    <t>CP</t>
  </si>
  <si>
    <t>CM2</t>
  </si>
  <si>
    <t>ULIS</t>
  </si>
  <si>
    <t>maternelle</t>
  </si>
  <si>
    <t>mat</t>
  </si>
  <si>
    <t>PS</t>
  </si>
  <si>
    <t>élém</t>
  </si>
  <si>
    <t>Adresse :</t>
  </si>
  <si>
    <t>ZIL</t>
  </si>
  <si>
    <t>prim</t>
  </si>
  <si>
    <t>Communes 02</t>
  </si>
  <si>
    <t>Communes 01</t>
  </si>
  <si>
    <t>Circonscriptions</t>
  </si>
  <si>
    <t>Ajouter vos écoles ici :</t>
  </si>
  <si>
    <t>Ecoles de votre circo</t>
  </si>
  <si>
    <t xml:space="preserve">Tsingoni </t>
  </si>
  <si>
    <t>Tsingoni mat.</t>
  </si>
  <si>
    <t xml:space="preserve">Circonscription de : </t>
  </si>
  <si>
    <t xml:space="preserve">Année Scolaire à saisir : </t>
  </si>
  <si>
    <t xml:space="preserve">Ecole à selectionner ici : </t>
  </si>
  <si>
    <t xml:space="preserve">Nombre d'enseignants dans cette école : </t>
  </si>
  <si>
    <t>Informations pour vos fiches à saisir ci-dessous :</t>
  </si>
  <si>
    <t>2-  Année :</t>
  </si>
  <si>
    <t>3-  Année :</t>
  </si>
  <si>
    <t>4-  Année :</t>
  </si>
  <si>
    <t>Mamoudzou</t>
  </si>
  <si>
    <t>Enseignant :</t>
  </si>
  <si>
    <t>ecole M</t>
  </si>
  <si>
    <t>MR ZZZ</t>
  </si>
  <si>
    <t>Enseignants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</si>
</sst>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Arial Black"/>
      <family val="2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0"/>
      <name val="Calibri"/>
      <family val="2"/>
      <scheme val="minor"/>
    </font>
    <font>
      <b/>
      <u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theme="4" tint="0.79998168889431442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43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0" fillId="2" borderId="0" xfId="0" applyFill="1" applyProtection="1">
      <protection locked="0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12" fillId="2" borderId="0" xfId="0" applyFont="1" applyFill="1" applyProtection="1">
      <protection locked="0"/>
    </xf>
    <xf numFmtId="0" fontId="12" fillId="2" borderId="0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vertical="center"/>
      <protection locked="0"/>
    </xf>
    <xf numFmtId="0" fontId="12" fillId="2" borderId="0" xfId="0" applyFont="1" applyFill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horizontal="left"/>
      <protection locked="0"/>
    </xf>
    <xf numFmtId="0" fontId="0" fillId="0" borderId="0" xfId="0" applyBorder="1" applyProtection="1"/>
    <xf numFmtId="0" fontId="0" fillId="0" borderId="4" xfId="0" applyBorder="1" applyProtection="1"/>
    <xf numFmtId="0" fontId="1" fillId="0" borderId="7" xfId="0" applyFont="1" applyBorder="1" applyAlignment="1" applyProtection="1">
      <alignment horizontal="left" vertical="center"/>
    </xf>
    <xf numFmtId="0" fontId="1" fillId="0" borderId="0" xfId="0" applyFont="1" applyBorder="1" applyProtection="1"/>
    <xf numFmtId="0" fontId="0" fillId="0" borderId="7" xfId="0" applyNumberFormat="1" applyBorder="1" applyAlignment="1" applyProtection="1">
      <alignment horizontal="left" vertical="center"/>
    </xf>
    <xf numFmtId="0" fontId="0" fillId="0" borderId="7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4" xfId="0" applyFill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6" xfId="0" applyFill="1" applyBorder="1" applyProtection="1"/>
    <xf numFmtId="0" fontId="0" fillId="0" borderId="5" xfId="0" applyFill="1" applyBorder="1" applyProtection="1"/>
    <xf numFmtId="0" fontId="0" fillId="0" borderId="0" xfId="0" applyFill="1" applyBorder="1" applyProtection="1"/>
    <xf numFmtId="0" fontId="0" fillId="0" borderId="7" xfId="0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49" fontId="0" fillId="0" borderId="7" xfId="0" applyNumberFormat="1" applyBorder="1" applyAlignment="1" applyProtection="1">
      <alignment horizontal="left" vertical="center"/>
    </xf>
    <xf numFmtId="0" fontId="13" fillId="0" borderId="0" xfId="0" applyFont="1" applyFill="1" applyAlignment="1" applyProtection="1">
      <alignment horizontal="right" vertical="center"/>
      <protection locked="0"/>
    </xf>
    <xf numFmtId="0" fontId="0" fillId="0" borderId="7" xfId="0" applyFill="1" applyBorder="1" applyProtection="1"/>
    <xf numFmtId="0" fontId="0" fillId="2" borderId="0" xfId="0" applyFill="1" applyAlignment="1" applyProtection="1">
      <alignment vertical="center"/>
      <protection locked="0"/>
    </xf>
    <xf numFmtId="0" fontId="12" fillId="0" borderId="0" xfId="0" applyFont="1" applyProtection="1">
      <protection locked="0"/>
    </xf>
    <xf numFmtId="49" fontId="0" fillId="0" borderId="5" xfId="0" applyNumberFormat="1" applyBorder="1" applyProtection="1"/>
    <xf numFmtId="49" fontId="0" fillId="0" borderId="0" xfId="0" applyNumberFormat="1" applyBorder="1" applyAlignment="1" applyProtection="1">
      <alignment horizontal="left" vertical="center"/>
      <protection locked="0"/>
    </xf>
    <xf numFmtId="0" fontId="0" fillId="2" borderId="0" xfId="0" applyFont="1" applyFill="1" applyProtection="1">
      <protection locked="0"/>
    </xf>
    <xf numFmtId="0" fontId="17" fillId="2" borderId="0" xfId="0" applyFont="1" applyFill="1" applyBorder="1" applyAlignment="1" applyProtection="1">
      <alignment horizontal="center" vertical="center"/>
      <protection locked="0"/>
    </xf>
    <xf numFmtId="0" fontId="0" fillId="0" borderId="7" xfId="0" applyNumberFormat="1" applyBorder="1" applyAlignment="1" applyProtection="1">
      <alignment horizontal="center" vertical="center" wrapText="1"/>
    </xf>
    <xf numFmtId="14" fontId="8" fillId="2" borderId="7" xfId="0" applyNumberFormat="1" applyFont="1" applyFill="1" applyBorder="1" applyAlignment="1" applyProtection="1">
      <alignment horizontal="center"/>
      <protection locked="0"/>
    </xf>
    <xf numFmtId="0" fontId="8" fillId="2" borderId="0" xfId="0" applyFont="1" applyFill="1" applyAlignment="1" applyProtection="1">
      <alignment vertical="center"/>
      <protection locked="0"/>
    </xf>
    <xf numFmtId="0" fontId="8" fillId="2" borderId="0" xfId="0" applyFont="1" applyFill="1" applyProtection="1">
      <protection locked="0"/>
    </xf>
    <xf numFmtId="14" fontId="22" fillId="2" borderId="7" xfId="0" applyNumberFormat="1" applyFont="1" applyFill="1" applyBorder="1" applyAlignment="1" applyProtection="1">
      <alignment horizontal="left" vertical="center"/>
      <protection locked="0"/>
    </xf>
    <xf numFmtId="0" fontId="0" fillId="0" borderId="13" xfId="0" applyBorder="1" applyProtection="1"/>
    <xf numFmtId="1" fontId="0" fillId="2" borderId="0" xfId="0" applyNumberFormat="1" applyFill="1" applyBorder="1" applyAlignment="1" applyProtection="1">
      <alignment horizontal="left" vertical="center"/>
      <protection locked="0"/>
    </xf>
    <xf numFmtId="14" fontId="21" fillId="2" borderId="7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right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right" vertical="center"/>
      <protection locked="0"/>
    </xf>
    <xf numFmtId="0" fontId="7" fillId="0" borderId="0" xfId="0" applyFont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center"/>
      <protection locked="0"/>
    </xf>
    <xf numFmtId="0" fontId="0" fillId="2" borderId="0" xfId="0" applyFill="1" applyBorder="1" applyAlignment="1" applyProtection="1">
      <alignment vertical="center"/>
      <protection locked="0"/>
    </xf>
    <xf numFmtId="0" fontId="1" fillId="2" borderId="0" xfId="0" applyFont="1" applyFill="1" applyAlignment="1" applyProtection="1">
      <alignment horizontal="center"/>
      <protection locked="0"/>
    </xf>
    <xf numFmtId="14" fontId="0" fillId="2" borderId="0" xfId="0" applyNumberFormat="1" applyFont="1" applyFill="1" applyBorder="1" applyAlignment="1" applyProtection="1">
      <alignment horizontal="left" vertical="center"/>
      <protection locked="0"/>
    </xf>
    <xf numFmtId="1" fontId="0" fillId="2" borderId="0" xfId="0" applyNumberFormat="1" applyFill="1" applyAlignment="1" applyProtection="1">
      <alignment horizontal="left" vertical="center"/>
      <protection locked="0"/>
    </xf>
    <xf numFmtId="0" fontId="0" fillId="0" borderId="19" xfId="0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horizontal="center" vertical="center"/>
    </xf>
    <xf numFmtId="0" fontId="1" fillId="6" borderId="7" xfId="0" applyFont="1" applyFill="1" applyBorder="1" applyAlignment="1">
      <alignment horizontal="left"/>
    </xf>
    <xf numFmtId="0" fontId="1" fillId="7" borderId="7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8" fillId="0" borderId="4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right"/>
    </xf>
    <xf numFmtId="0" fontId="0" fillId="5" borderId="7" xfId="0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center" vertical="center" wrapText="1"/>
    </xf>
    <xf numFmtId="0" fontId="0" fillId="0" borderId="31" xfId="0" applyFill="1" applyBorder="1" applyAlignment="1" applyProtection="1">
      <alignment horizontal="center" vertical="center"/>
    </xf>
    <xf numFmtId="0" fontId="0" fillId="0" borderId="26" xfId="0" applyBorder="1" applyProtection="1"/>
    <xf numFmtId="0" fontId="0" fillId="0" borderId="28" xfId="0" applyBorder="1" applyProtection="1"/>
    <xf numFmtId="0" fontId="0" fillId="0" borderId="27" xfId="0" applyBorder="1" applyProtection="1"/>
    <xf numFmtId="0" fontId="0" fillId="0" borderId="32" xfId="0" applyFill="1" applyBorder="1" applyAlignment="1" applyProtection="1">
      <alignment horizontal="center" vertical="center"/>
    </xf>
    <xf numFmtId="0" fontId="0" fillId="0" borderId="33" xfId="0" applyBorder="1" applyProtection="1"/>
    <xf numFmtId="0" fontId="0" fillId="5" borderId="15" xfId="0" applyFill="1" applyBorder="1" applyProtection="1"/>
    <xf numFmtId="0" fontId="0" fillId="5" borderId="7" xfId="0" applyFill="1" applyBorder="1" applyProtection="1"/>
    <xf numFmtId="0" fontId="0" fillId="2" borderId="12" xfId="0" applyFill="1" applyBorder="1" applyAlignment="1">
      <alignment horizontal="left" vertical="center"/>
    </xf>
    <xf numFmtId="0" fontId="0" fillId="2" borderId="7" xfId="0" applyFill="1" applyBorder="1" applyAlignment="1">
      <alignment horizontal="left"/>
    </xf>
    <xf numFmtId="0" fontId="0" fillId="2" borderId="7" xfId="0" applyFill="1" applyBorder="1" applyAlignment="1">
      <alignment horizontal="left" vertical="center"/>
    </xf>
    <xf numFmtId="0" fontId="0" fillId="2" borderId="7" xfId="0" applyFill="1" applyBorder="1" applyProtection="1"/>
    <xf numFmtId="0" fontId="0" fillId="2" borderId="0" xfId="0" applyFill="1" applyAlignment="1">
      <alignment horizontal="left"/>
    </xf>
    <xf numFmtId="0" fontId="0" fillId="2" borderId="0" xfId="0" applyFill="1" applyProtection="1"/>
    <xf numFmtId="0" fontId="0" fillId="2" borderId="7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left"/>
    </xf>
    <xf numFmtId="0" fontId="0" fillId="5" borderId="35" xfId="0" applyFill="1" applyBorder="1" applyProtection="1"/>
    <xf numFmtId="0" fontId="0" fillId="5" borderId="36" xfId="0" applyFill="1" applyBorder="1" applyAlignment="1" applyProtection="1">
      <alignment horizontal="center" vertical="center"/>
    </xf>
    <xf numFmtId="0" fontId="0" fillId="0" borderId="18" xfId="0" applyBorder="1" applyAlignment="1" applyProtection="1">
      <alignment horizontal="left" vertical="center"/>
    </xf>
    <xf numFmtId="0" fontId="0" fillId="0" borderId="37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left" vertical="center"/>
    </xf>
    <xf numFmtId="0" fontId="0" fillId="0" borderId="25" xfId="0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0" fontId="0" fillId="0" borderId="38" xfId="0" applyBorder="1" applyAlignment="1" applyProtection="1">
      <alignment horizontal="left" vertical="center"/>
    </xf>
    <xf numFmtId="0" fontId="0" fillId="0" borderId="39" xfId="0" applyBorder="1" applyAlignment="1" applyProtection="1">
      <alignment horizontal="center" vertical="center"/>
    </xf>
    <xf numFmtId="0" fontId="25" fillId="0" borderId="7" xfId="0" applyFont="1" applyBorder="1" applyAlignment="1" applyProtection="1">
      <alignment horizontal="center" vertical="center"/>
    </xf>
    <xf numFmtId="0" fontId="25" fillId="0" borderId="24" xfId="0" applyFont="1" applyBorder="1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 wrapText="1"/>
    </xf>
    <xf numFmtId="0" fontId="1" fillId="0" borderId="0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left" vertical="center"/>
    </xf>
    <xf numFmtId="0" fontId="11" fillId="0" borderId="0" xfId="0" applyNumberFormat="1" applyFont="1" applyAlignment="1" applyProtection="1">
      <alignment horizontal="left" vertical="center"/>
    </xf>
    <xf numFmtId="0" fontId="11" fillId="0" borderId="0" xfId="0" applyFont="1" applyAlignment="1" applyProtection="1">
      <alignment horizontal="right" vertical="center"/>
    </xf>
    <xf numFmtId="0" fontId="1" fillId="2" borderId="0" xfId="0" applyFont="1" applyFill="1" applyAlignment="1" applyProtection="1">
      <alignment vertical="center"/>
    </xf>
    <xf numFmtId="0" fontId="7" fillId="2" borderId="0" xfId="0" applyFont="1" applyFill="1" applyAlignment="1" applyProtection="1">
      <alignment horizontal="right"/>
    </xf>
    <xf numFmtId="0" fontId="1" fillId="2" borderId="0" xfId="0" applyFont="1" applyFill="1" applyAlignment="1" applyProtection="1">
      <alignment horizontal="right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/>
    </xf>
    <xf numFmtId="0" fontId="0" fillId="0" borderId="0" xfId="0" applyAlignment="1" applyProtection="1"/>
    <xf numFmtId="0" fontId="4" fillId="2" borderId="0" xfId="0" applyFont="1" applyFill="1" applyAlignment="1" applyProtection="1">
      <alignment horizontal="right" vertical="center"/>
    </xf>
    <xf numFmtId="0" fontId="4" fillId="2" borderId="11" xfId="0" applyFont="1" applyFill="1" applyBorder="1" applyAlignment="1" applyProtection="1">
      <alignment horizontal="right" vertical="center"/>
    </xf>
    <xf numFmtId="0" fontId="4" fillId="2" borderId="11" xfId="0" applyFont="1" applyFill="1" applyBorder="1" applyAlignment="1" applyProtection="1">
      <alignment horizontal="center" vertical="center"/>
    </xf>
    <xf numFmtId="0" fontId="12" fillId="0" borderId="0" xfId="0" applyFont="1" applyProtection="1"/>
    <xf numFmtId="0" fontId="1" fillId="0" borderId="0" xfId="0" applyFont="1" applyAlignment="1" applyProtection="1">
      <alignment horizontal="right" vertical="center"/>
    </xf>
    <xf numFmtId="0" fontId="0" fillId="2" borderId="0" xfId="0" applyFill="1" applyAlignment="1" applyProtection="1">
      <alignment horizontal="right" vertical="center"/>
    </xf>
    <xf numFmtId="0" fontId="12" fillId="2" borderId="0" xfId="0" applyFont="1" applyFill="1" applyAlignment="1" applyProtection="1">
      <alignment vertical="center"/>
    </xf>
    <xf numFmtId="0" fontId="0" fillId="2" borderId="0" xfId="0" applyFont="1" applyFill="1" applyBorder="1" applyAlignment="1" applyProtection="1">
      <alignment horizontal="center" vertical="center"/>
    </xf>
    <xf numFmtId="0" fontId="0" fillId="2" borderId="0" xfId="0" applyFont="1" applyFill="1" applyAlignment="1" applyProtection="1">
      <alignment horizontal="left" vertical="center"/>
    </xf>
    <xf numFmtId="0" fontId="8" fillId="2" borderId="0" xfId="0" applyFont="1" applyFill="1" applyBorder="1" applyAlignment="1" applyProtection="1">
      <alignment vertical="center"/>
    </xf>
    <xf numFmtId="0" fontId="0" fillId="2" borderId="0" xfId="0" applyFill="1" applyBorder="1" applyAlignment="1" applyProtection="1">
      <alignment horizontal="right" vertical="center"/>
    </xf>
    <xf numFmtId="0" fontId="3" fillId="2" borderId="0" xfId="0" applyFont="1" applyFill="1" applyAlignment="1" applyProtection="1">
      <alignment horizontal="right" vertical="center"/>
    </xf>
    <xf numFmtId="0" fontId="9" fillId="2" borderId="0" xfId="0" applyFont="1" applyFill="1" applyBorder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right" vertical="center"/>
    </xf>
    <xf numFmtId="0" fontId="0" fillId="2" borderId="0" xfId="0" applyNumberFormat="1" applyFont="1" applyFill="1" applyProtection="1"/>
    <xf numFmtId="0" fontId="1" fillId="2" borderId="0" xfId="0" applyFont="1" applyFill="1" applyAlignment="1" applyProtection="1">
      <alignment horizontal="center" vertical="center"/>
    </xf>
    <xf numFmtId="0" fontId="0" fillId="2" borderId="0" xfId="0" applyNumberFormat="1" applyFont="1" applyFill="1" applyAlignment="1" applyProtection="1">
      <alignment horizontal="left" vertical="center"/>
    </xf>
    <xf numFmtId="0" fontId="4" fillId="2" borderId="0" xfId="0" applyFont="1" applyFill="1" applyAlignment="1" applyProtection="1">
      <alignment horizontal="left"/>
    </xf>
    <xf numFmtId="0" fontId="1" fillId="2" borderId="0" xfId="0" applyFont="1" applyFill="1" applyBorder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0" borderId="4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left" vertical="center"/>
    </xf>
    <xf numFmtId="0" fontId="0" fillId="0" borderId="6" xfId="0" applyFill="1" applyBorder="1" applyAlignment="1" applyProtection="1">
      <alignment horizontal="left" vertical="center"/>
    </xf>
    <xf numFmtId="0" fontId="20" fillId="2" borderId="0" xfId="0" applyFont="1" applyFill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16" fillId="2" borderId="0" xfId="0" applyFont="1" applyFill="1" applyAlignment="1" applyProtection="1">
      <alignment horizontal="right" vertical="center"/>
      <protection locked="0"/>
    </xf>
    <xf numFmtId="0" fontId="1" fillId="2" borderId="0" xfId="0" applyFont="1" applyFill="1" applyAlignment="1" applyProtection="1">
      <alignment horizontal="left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left" vertical="center"/>
      <protection locked="0"/>
    </xf>
    <xf numFmtId="0" fontId="8" fillId="2" borderId="7" xfId="0" applyFont="1" applyFill="1" applyBorder="1" applyAlignment="1" applyProtection="1">
      <alignment horizontal="left"/>
      <protection locked="0"/>
    </xf>
    <xf numFmtId="0" fontId="8" fillId="2" borderId="7" xfId="0" applyFont="1" applyFill="1" applyBorder="1" applyAlignment="1" applyProtection="1">
      <alignment vertical="center"/>
      <protection locked="0"/>
    </xf>
    <xf numFmtId="0" fontId="9" fillId="2" borderId="7" xfId="0" applyFont="1" applyFill="1" applyBorder="1" applyAlignment="1" applyProtection="1">
      <alignment horizontal="left" vertical="center"/>
      <protection locked="0"/>
    </xf>
    <xf numFmtId="0" fontId="0" fillId="0" borderId="0" xfId="0" quotePrefix="1" applyProtection="1"/>
    <xf numFmtId="0" fontId="0" fillId="0" borderId="0" xfId="0" applyAlignment="1" applyProtection="1">
      <alignment horizontal="center" vertical="center"/>
    </xf>
    <xf numFmtId="0" fontId="7" fillId="2" borderId="0" xfId="0" applyFont="1" applyFill="1" applyAlignment="1" applyProtection="1">
      <alignment horizontal="right" vertical="center"/>
    </xf>
    <xf numFmtId="49" fontId="0" fillId="0" borderId="0" xfId="0" applyNumberFormat="1" applyAlignment="1" applyProtection="1">
      <alignment vertical="center"/>
    </xf>
    <xf numFmtId="0" fontId="28" fillId="2" borderId="0" xfId="0" applyFont="1" applyFill="1" applyAlignment="1" applyProtection="1">
      <alignment horizontal="left" vertical="center"/>
    </xf>
    <xf numFmtId="0" fontId="0" fillId="5" borderId="4" xfId="0" applyFill="1" applyBorder="1" applyProtection="1"/>
    <xf numFmtId="0" fontId="0" fillId="0" borderId="0" xfId="0" applyFill="1" applyBorder="1"/>
    <xf numFmtId="0" fontId="0" fillId="8" borderId="9" xfId="0" applyFill="1" applyBorder="1"/>
    <xf numFmtId="0" fontId="12" fillId="0" borderId="0" xfId="0" applyFont="1" applyAlignment="1">
      <alignment horizontal="center" vertical="center"/>
    </xf>
    <xf numFmtId="0" fontId="0" fillId="0" borderId="0" xfId="0" applyBorder="1" applyAlignment="1"/>
    <xf numFmtId="0" fontId="25" fillId="0" borderId="21" xfId="0" applyFont="1" applyBorder="1" applyAlignment="1">
      <alignment horizontal="center" vertical="center"/>
    </xf>
    <xf numFmtId="0" fontId="20" fillId="2" borderId="0" xfId="0" applyFont="1" applyFill="1" applyAlignment="1" applyProtection="1">
      <alignment horizontal="right" vertical="center"/>
    </xf>
    <xf numFmtId="0" fontId="0" fillId="2" borderId="0" xfId="0" applyFill="1" applyBorder="1"/>
    <xf numFmtId="0" fontId="29" fillId="2" borderId="0" xfId="0" applyFont="1" applyFill="1" applyBorder="1"/>
    <xf numFmtId="0" fontId="0" fillId="9" borderId="0" xfId="0" applyFont="1" applyFill="1" applyBorder="1"/>
    <xf numFmtId="0" fontId="24" fillId="0" borderId="0" xfId="0" applyFont="1" applyAlignment="1" applyProtection="1">
      <alignment horizontal="center" vertical="center"/>
    </xf>
    <xf numFmtId="0" fontId="0" fillId="0" borderId="7" xfId="0" applyBorder="1"/>
    <xf numFmtId="0" fontId="0" fillId="0" borderId="7" xfId="0" applyBorder="1" applyAlignment="1">
      <alignment horizontal="right"/>
    </xf>
    <xf numFmtId="0" fontId="30" fillId="8" borderId="34" xfId="0" applyFont="1" applyFill="1" applyBorder="1" applyAlignment="1">
      <alignment horizontal="center" vertical="center" wrapText="1"/>
    </xf>
    <xf numFmtId="0" fontId="30" fillId="8" borderId="20" xfId="0" applyFont="1" applyFill="1" applyBorder="1" applyAlignment="1">
      <alignment horizontal="center" vertical="center" wrapText="1"/>
    </xf>
    <xf numFmtId="0" fontId="30" fillId="8" borderId="21" xfId="0" applyFont="1" applyFill="1" applyBorder="1" applyAlignment="1">
      <alignment horizontal="center" vertical="center" wrapText="1"/>
    </xf>
    <xf numFmtId="49" fontId="27" fillId="0" borderId="10" xfId="0" applyNumberFormat="1" applyFont="1" applyBorder="1" applyAlignment="1" applyProtection="1">
      <alignment horizontal="center" vertical="center"/>
    </xf>
    <xf numFmtId="49" fontId="27" fillId="0" borderId="19" xfId="0" applyNumberFormat="1" applyFont="1" applyBorder="1" applyAlignment="1" applyProtection="1">
      <alignment horizontal="center" vertical="center"/>
    </xf>
    <xf numFmtId="0" fontId="26" fillId="0" borderId="18" xfId="0" applyFont="1" applyBorder="1" applyAlignment="1" applyProtection="1">
      <alignment horizontal="center" vertical="center"/>
    </xf>
    <xf numFmtId="0" fontId="26" fillId="0" borderId="41" xfId="0" applyFont="1" applyBorder="1" applyAlignment="1" applyProtection="1">
      <alignment horizontal="center" vertical="center"/>
    </xf>
    <xf numFmtId="0" fontId="7" fillId="8" borderId="34" xfId="0" applyFont="1" applyFill="1" applyBorder="1" applyAlignment="1">
      <alignment horizontal="right" vertical="center"/>
    </xf>
    <xf numFmtId="0" fontId="7" fillId="8" borderId="20" xfId="0" applyFont="1" applyFill="1" applyBorder="1" applyAlignment="1">
      <alignment horizontal="right" vertical="center"/>
    </xf>
    <xf numFmtId="0" fontId="1" fillId="5" borderId="16" xfId="0" applyFont="1" applyFill="1" applyBorder="1" applyAlignment="1" applyProtection="1">
      <alignment horizontal="right" vertical="center"/>
    </xf>
    <xf numFmtId="0" fontId="1" fillId="5" borderId="4" xfId="0" applyFont="1" applyFill="1" applyBorder="1" applyAlignment="1" applyProtection="1">
      <alignment horizontal="right" vertical="center"/>
    </xf>
    <xf numFmtId="0" fontId="1" fillId="5" borderId="8" xfId="0" applyFont="1" applyFill="1" applyBorder="1" applyAlignment="1" applyProtection="1">
      <alignment horizontal="right" vertical="center"/>
    </xf>
    <xf numFmtId="0" fontId="1" fillId="5" borderId="14" xfId="0" applyFont="1" applyFill="1" applyBorder="1" applyAlignment="1" applyProtection="1">
      <alignment horizontal="right" vertical="center"/>
    </xf>
    <xf numFmtId="0" fontId="1" fillId="5" borderId="23" xfId="0" applyFont="1" applyFill="1" applyBorder="1" applyAlignment="1" applyProtection="1">
      <alignment horizontal="right" vertical="center"/>
    </xf>
    <xf numFmtId="0" fontId="1" fillId="5" borderId="7" xfId="0" applyFont="1" applyFill="1" applyBorder="1" applyAlignment="1" applyProtection="1">
      <alignment horizontal="right" vertical="center"/>
    </xf>
    <xf numFmtId="0" fontId="1" fillId="5" borderId="22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>
      <alignment horizontal="center" vertical="center" wrapText="1"/>
    </xf>
    <xf numFmtId="0" fontId="27" fillId="0" borderId="30" xfId="0" applyFont="1" applyBorder="1" applyAlignment="1">
      <alignment horizontal="center" vertical="center"/>
    </xf>
    <xf numFmtId="0" fontId="27" fillId="0" borderId="42" xfId="0" applyFont="1" applyBorder="1" applyAlignment="1">
      <alignment horizontal="center" vertical="center"/>
    </xf>
    <xf numFmtId="0" fontId="20" fillId="2" borderId="0" xfId="0" applyFont="1" applyFill="1" applyAlignment="1" applyProtection="1">
      <alignment horizontal="center"/>
      <protection locked="0"/>
    </xf>
    <xf numFmtId="0" fontId="20" fillId="2" borderId="0" xfId="0" applyFont="1" applyFill="1" applyAlignment="1" applyProtection="1">
      <alignment horizontal="right"/>
      <protection locked="0"/>
    </xf>
    <xf numFmtId="0" fontId="1" fillId="2" borderId="0" xfId="0" applyFont="1" applyFill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right" vertical="center"/>
      <protection locked="0"/>
    </xf>
    <xf numFmtId="0" fontId="0" fillId="2" borderId="7" xfId="0" applyFont="1" applyFill="1" applyBorder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19" fillId="2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center"/>
    </xf>
    <xf numFmtId="0" fontId="19" fillId="0" borderId="25" xfId="0" applyFont="1" applyBorder="1" applyAlignment="1" applyProtection="1">
      <alignment horizontal="center"/>
    </xf>
    <xf numFmtId="0" fontId="1" fillId="2" borderId="0" xfId="0" applyFont="1" applyFill="1" applyBorder="1" applyAlignment="1" applyProtection="1">
      <alignment horizontal="left"/>
    </xf>
    <xf numFmtId="17" fontId="0" fillId="2" borderId="0" xfId="0" applyNumberFormat="1" applyFill="1" applyAlignment="1" applyProtection="1">
      <alignment horizontal="left" vertical="center"/>
      <protection locked="0"/>
    </xf>
    <xf numFmtId="0" fontId="8" fillId="2" borderId="0" xfId="0" applyFont="1" applyFill="1" applyBorder="1" applyAlignment="1" applyProtection="1">
      <alignment horizontal="left" vertical="center"/>
      <protection locked="0"/>
    </xf>
    <xf numFmtId="0" fontId="7" fillId="3" borderId="1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14" fontId="8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</xf>
    <xf numFmtId="14" fontId="8" fillId="2" borderId="0" xfId="0" applyNumberFormat="1" applyFont="1" applyFill="1" applyAlignment="1" applyProtection="1">
      <alignment horizontal="left" vertical="center"/>
      <protection locked="0"/>
    </xf>
    <xf numFmtId="14" fontId="0" fillId="2" borderId="0" xfId="0" applyNumberFormat="1" applyFill="1" applyAlignment="1" applyProtection="1">
      <alignment horizontal="left"/>
      <protection locked="0"/>
    </xf>
    <xf numFmtId="0" fontId="1" fillId="2" borderId="0" xfId="0" applyFont="1" applyFill="1" applyAlignment="1" applyProtection="1">
      <alignment horizontal="left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left" vertical="center"/>
    </xf>
    <xf numFmtId="0" fontId="1" fillId="2" borderId="9" xfId="0" applyFont="1" applyFill="1" applyBorder="1" applyAlignment="1" applyProtection="1">
      <alignment horizontal="right" vertical="center"/>
      <protection locked="0"/>
    </xf>
    <xf numFmtId="0" fontId="0" fillId="2" borderId="0" xfId="0" applyFill="1" applyBorder="1" applyAlignment="1" applyProtection="1">
      <alignment horizontal="center"/>
    </xf>
    <xf numFmtId="0" fontId="8" fillId="2" borderId="0" xfId="0" applyFont="1" applyFill="1" applyAlignment="1" applyProtection="1">
      <alignment horizontal="left" vertical="center"/>
      <protection locked="0"/>
    </xf>
    <xf numFmtId="0" fontId="4" fillId="2" borderId="0" xfId="0" applyFont="1" applyFill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left" vertical="center"/>
    </xf>
    <xf numFmtId="0" fontId="7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 vertical="center" wrapText="1"/>
    </xf>
    <xf numFmtId="0" fontId="6" fillId="0" borderId="9" xfId="0" applyFont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left" vertical="center"/>
    </xf>
    <xf numFmtId="164" fontId="0" fillId="2" borderId="0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0" fillId="2" borderId="12" xfId="0" applyFill="1" applyBorder="1" applyAlignment="1" applyProtection="1">
      <alignment horizontal="left" vertical="center"/>
      <protection locked="0"/>
    </xf>
    <xf numFmtId="0" fontId="0" fillId="2" borderId="13" xfId="0" applyFill="1" applyBorder="1" applyAlignment="1" applyProtection="1">
      <alignment horizontal="left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49" fontId="10" fillId="0" borderId="0" xfId="1" applyNumberFormat="1" applyBorder="1" applyAlignment="1" applyProtection="1">
      <alignment horizontal="right" vertical="center"/>
      <protection locked="0"/>
    </xf>
    <xf numFmtId="0" fontId="7" fillId="0" borderId="0" xfId="0" applyFont="1" applyAlignment="1" applyProtection="1">
      <alignment horizontal="right" vertical="center"/>
    </xf>
    <xf numFmtId="0" fontId="0" fillId="2" borderId="40" xfId="0" applyFill="1" applyBorder="1" applyAlignment="1" applyProtection="1">
      <alignment horizontal="left" vertical="center"/>
      <protection locked="0"/>
    </xf>
    <xf numFmtId="0" fontId="20" fillId="2" borderId="9" xfId="0" applyFont="1" applyFill="1" applyBorder="1" applyAlignment="1" applyProtection="1">
      <alignment horizontal="center" vertical="center"/>
    </xf>
    <xf numFmtId="49" fontId="10" fillId="0" borderId="9" xfId="1" applyNumberFormat="1" applyBorder="1" applyAlignment="1" applyProtection="1">
      <alignment horizontal="left"/>
      <protection locked="0"/>
    </xf>
    <xf numFmtId="49" fontId="23" fillId="2" borderId="0" xfId="0" applyNumberFormat="1" applyFont="1" applyFill="1" applyBorder="1" applyAlignment="1" applyProtection="1"/>
    <xf numFmtId="0" fontId="0" fillId="0" borderId="0" xfId="0" applyNumberFormat="1" applyBorder="1" applyAlignment="1" applyProtection="1">
      <alignment horizontal="left" vertical="center"/>
    </xf>
    <xf numFmtId="0" fontId="7" fillId="3" borderId="11" xfId="0" applyFont="1" applyFill="1" applyBorder="1" applyAlignment="1" applyProtection="1">
      <alignment horizontal="center" vertical="center"/>
    </xf>
    <xf numFmtId="0" fontId="7" fillId="3" borderId="43" xfId="0" applyFont="1" applyFill="1" applyBorder="1" applyAlignment="1" applyProtection="1">
      <alignment horizontal="center" vertical="center"/>
    </xf>
    <xf numFmtId="0" fontId="15" fillId="2" borderId="0" xfId="0" applyFont="1" applyFill="1" applyAlignment="1" applyProtection="1">
      <alignment horizontal="right" vertical="center"/>
      <protection locked="0"/>
    </xf>
    <xf numFmtId="0" fontId="16" fillId="2" borderId="0" xfId="0" applyFont="1" applyFill="1" applyAlignment="1" applyProtection="1">
      <alignment horizontal="right" vertical="center"/>
      <protection locked="0"/>
    </xf>
    <xf numFmtId="0" fontId="11" fillId="2" borderId="12" xfId="0" applyFont="1" applyFill="1" applyBorder="1" applyAlignment="1" applyProtection="1">
      <alignment horizontal="left" vertical="center"/>
      <protection locked="0"/>
    </xf>
    <xf numFmtId="0" fontId="11" fillId="2" borderId="13" xfId="0" applyFont="1" applyFill="1" applyBorder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right" vertical="center"/>
    </xf>
    <xf numFmtId="0" fontId="14" fillId="2" borderId="0" xfId="0" applyFont="1" applyFill="1" applyAlignment="1" applyProtection="1">
      <alignment horizontal="right" vertical="center"/>
    </xf>
    <xf numFmtId="0" fontId="0" fillId="2" borderId="12" xfId="0" applyFont="1" applyFill="1" applyBorder="1" applyAlignment="1" applyProtection="1">
      <alignment horizontal="center" vertical="center"/>
      <protection locked="0"/>
    </xf>
    <xf numFmtId="0" fontId="0" fillId="2" borderId="40" xfId="0" applyFont="1" applyFill="1" applyBorder="1" applyAlignment="1" applyProtection="1">
      <alignment horizontal="center" vertical="center"/>
      <protection locked="0"/>
    </xf>
    <xf numFmtId="0" fontId="0" fillId="2" borderId="13" xfId="0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14" fontId="0" fillId="2" borderId="12" xfId="0" applyNumberFormat="1" applyFill="1" applyBorder="1" applyAlignment="1" applyProtection="1">
      <alignment horizontal="left"/>
      <protection locked="0"/>
    </xf>
    <xf numFmtId="14" fontId="0" fillId="2" borderId="13" xfId="0" applyNumberFormat="1" applyFill="1" applyBorder="1" applyAlignment="1" applyProtection="1">
      <alignment horizontal="left"/>
      <protection locked="0"/>
    </xf>
    <xf numFmtId="0" fontId="14" fillId="0" borderId="0" xfId="0" applyFont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ont>
        <color theme="1"/>
      </font>
      <fill>
        <patternFill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9933"/>
      <color rgb="FFFF00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CheckBox" fmlaLink="$B$19" lockText="1" noThreeD="1"/>
</file>

<file path=xl/ctrlProps/ctrlProp7.xml><?xml version="1.0" encoding="utf-8"?>
<formControlPr xmlns="http://schemas.microsoft.com/office/spreadsheetml/2009/9/main" objectType="CheckBox" fmlaLink="$E$19" lockText="1" noThreeD="1"/>
</file>

<file path=xl/ctrlProps/ctrlProp8.xml><?xml version="1.0" encoding="utf-8"?>
<formControlPr xmlns="http://schemas.microsoft.com/office/spreadsheetml/2009/9/main" objectType="CheckBox" fmlaLink="$I$46" lockText="1" noThreeD="1"/>
</file>

<file path=xl/ctrlProps/ctrlProp9.xml><?xml version="1.0" encoding="utf-8"?>
<formControlPr xmlns="http://schemas.microsoft.com/office/spreadsheetml/2009/9/main" objectType="CheckBox" fmlaLink="$J$44" lockText="1" noThreeD="1"/>
</file>

<file path=xl/ctrlProps/ctrlProp10.xml><?xml version="1.0" encoding="utf-8"?>
<formControlPr xmlns="http://schemas.microsoft.com/office/spreadsheetml/2009/9/main" objectType="CheckBox" fmlaLink="$I$44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fmlaLink="$I$9" lockText="1" noThreeD="1"/>
</file>

<file path=xl/ctrlProps/ctrlProp14.xml><?xml version="1.0" encoding="utf-8"?>
<formControlPr xmlns="http://schemas.microsoft.com/office/spreadsheetml/2009/9/main" objectType="CheckBox" fmlaLink="$H$9" lockText="1" noThreeD="1"/>
</file>

<file path=xl/ctrlProps/ctrlProp15.xml><?xml version="1.0" encoding="utf-8"?>
<formControlPr xmlns="http://schemas.microsoft.com/office/spreadsheetml/2009/9/main" objectType="CheckBox" fmlaLink="$H$48" lockText="1" noThreeD="1"/>
</file>

<file path=xl/ctrlProps/ctrlProp16.xml><?xml version="1.0" encoding="utf-8"?>
<formControlPr xmlns="http://schemas.microsoft.com/office/spreadsheetml/2009/9/main" objectType="CheckBox" fmlaLink="$G$48" lockText="1" noThreeD="1"/>
</file>

<file path=xl/ctrlProps/ctrlProp17.xml><?xml version="1.0" encoding="utf-8"?>
<formControlPr xmlns="http://schemas.microsoft.com/office/spreadsheetml/2009/9/main" objectType="CheckBox" fmlaLink="$I$19" lockText="1" noThreeD="1"/>
</file>

<file path=xl/ctrlProps/ctrlProp18.xml><?xml version="1.0" encoding="utf-8"?>
<formControlPr xmlns="http://schemas.microsoft.com/office/spreadsheetml/2009/9/main" objectType="CheckBox" fmlaLink="$J$19" lockText="1" noThreeD="1"/>
</file>

<file path=xl/ctrlProps/ctrlProp19.xml><?xml version="1.0" encoding="utf-8"?>
<formControlPr xmlns="http://schemas.microsoft.com/office/spreadsheetml/2009/9/main" objectType="CheckBox" fmlaLink="$B$20" lockText="1" noThreeD="1"/>
</file>

<file path=xl/ctrlProps/ctrlProp20.xml><?xml version="1.0" encoding="utf-8"?>
<formControlPr xmlns="http://schemas.microsoft.com/office/spreadsheetml/2009/9/main" objectType="CheckBox" fmlaLink="$E$20" lockText="1" noThreeD="1"/>
</file>

<file path=xl/ctrlProps/ctrlProp21.xml><?xml version="1.0" encoding="utf-8"?>
<formControlPr xmlns="http://schemas.microsoft.com/office/spreadsheetml/2009/9/main" objectType="CheckBox" fmlaLink="$H$5" lockText="1" noThreeD="1"/>
</file>

<file path=xl/ctrlProps/ctrlProp22.xml><?xml version="1.0" encoding="utf-8"?>
<formControlPr xmlns="http://schemas.microsoft.com/office/spreadsheetml/2009/9/main" objectType="CheckBox" fmlaLink="$F$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769620</xdr:colOff>
          <xdr:row>13</xdr:row>
          <xdr:rowOff>15240</xdr:rowOff>
        </xdr:from>
        <xdr:to>
          <xdr:col>3</xdr:col>
          <xdr:colOff>480060</xdr:colOff>
          <xdr:row>15</xdr:row>
          <xdr:rowOff>121920</xdr:rowOff>
        </xdr:to>
        <xdr:sp macro="" textlink="">
          <xdr:nvSpPr>
            <xdr:cNvPr id="76808" name="Button 8" hidden="1">
              <a:extLst>
                <a:ext uri="{63B3BB69-23CF-44E3-9099-C40C66FF867C}">
                  <a14:compatExt spid="_x0000_s76808"/>
                </a:ext>
                <a:ext uri="{FF2B5EF4-FFF2-40B4-BE49-F238E27FC236}">
                  <a16:creationId xmlns:a16="http://schemas.microsoft.com/office/drawing/2014/main" id="{00000000-0008-0000-0000-000008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l'école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563880</xdr:colOff>
          <xdr:row>13</xdr:row>
          <xdr:rowOff>7620</xdr:rowOff>
        </xdr:from>
        <xdr:to>
          <xdr:col>5</xdr:col>
          <xdr:colOff>960120</xdr:colOff>
          <xdr:row>15</xdr:row>
          <xdr:rowOff>15240</xdr:rowOff>
        </xdr:to>
        <xdr:sp macro="" textlink="">
          <xdr:nvSpPr>
            <xdr:cNvPr id="76809" name="Button 9" hidden="1">
              <a:extLst>
                <a:ext uri="{63B3BB69-23CF-44E3-9099-C40C66FF867C}">
                  <a14:compatExt spid="_x0000_s76809"/>
                </a:ext>
                <a:ext uri="{FF2B5EF4-FFF2-40B4-BE49-F238E27FC236}">
                  <a16:creationId xmlns:a16="http://schemas.microsoft.com/office/drawing/2014/main" id="{00000000-0008-0000-0000-000009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fiches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548640</xdr:colOff>
          <xdr:row>15</xdr:row>
          <xdr:rowOff>114300</xdr:rowOff>
        </xdr:from>
        <xdr:to>
          <xdr:col>6</xdr:col>
          <xdr:colOff>30480</xdr:colOff>
          <xdr:row>18</xdr:row>
          <xdr:rowOff>121920</xdr:rowOff>
        </xdr:to>
        <xdr:sp macro="" textlink="">
          <xdr:nvSpPr>
            <xdr:cNvPr id="76810" name="Button 10" hidden="1">
              <a:extLst>
                <a:ext uri="{63B3BB69-23CF-44E3-9099-C40C66FF867C}">
                  <a14:compatExt spid="_x0000_s76810"/>
                </a:ext>
                <a:ext uri="{FF2B5EF4-FFF2-40B4-BE49-F238E27FC236}">
                  <a16:creationId xmlns:a16="http://schemas.microsoft.com/office/drawing/2014/main" id="{00000000-0008-0000-0000-00000A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83820</xdr:colOff>
          <xdr:row>17</xdr:row>
          <xdr:rowOff>15240</xdr:rowOff>
        </xdr:from>
        <xdr:to>
          <xdr:col>3</xdr:col>
          <xdr:colOff>556260</xdr:colOff>
          <xdr:row>19</xdr:row>
          <xdr:rowOff>129540</xdr:rowOff>
        </xdr:to>
        <xdr:sp macro="" textlink="">
          <xdr:nvSpPr>
            <xdr:cNvPr id="76811" name="Button 11" hidden="1">
              <a:extLst>
                <a:ext uri="{63B3BB69-23CF-44E3-9099-C40C66FF867C}">
                  <a14:compatExt spid="_x0000_s76811"/>
                </a:ext>
                <a:ext uri="{FF2B5EF4-FFF2-40B4-BE49-F238E27FC236}">
                  <a16:creationId xmlns:a16="http://schemas.microsoft.com/office/drawing/2014/main" id="{00000000-0008-0000-0000-00000B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l'enseignant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</xdr:colOff>
          <xdr:row>20</xdr:row>
          <xdr:rowOff>83820</xdr:rowOff>
        </xdr:from>
        <xdr:to>
          <xdr:col>3</xdr:col>
          <xdr:colOff>198120</xdr:colOff>
          <xdr:row>22</xdr:row>
          <xdr:rowOff>152400</xdr:rowOff>
        </xdr:to>
        <xdr:sp macro="" textlink="">
          <xdr:nvSpPr>
            <xdr:cNvPr id="76814" name="Button 14" hidden="1">
              <a:extLst>
                <a:ext uri="{63B3BB69-23CF-44E3-9099-C40C66FF867C}">
                  <a14:compatExt spid="_x0000_s76814"/>
                </a:ext>
                <a:ext uri="{FF2B5EF4-FFF2-40B4-BE49-F238E27FC236}">
                  <a16:creationId xmlns:a16="http://schemas.microsoft.com/office/drawing/2014/main" id="{00000000-0008-0000-0000-00000E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liste enseignants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18</xdr:row>
          <xdr:rowOff>7620</xdr:rowOff>
        </xdr:from>
        <xdr:to>
          <xdr:col>2</xdr:col>
          <xdr:colOff>30480</xdr:colOff>
          <xdr:row>18</xdr:row>
          <xdr:rowOff>160020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2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Directeur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</xdr:colOff>
          <xdr:row>18</xdr:row>
          <xdr:rowOff>7620</xdr:rowOff>
        </xdr:from>
        <xdr:to>
          <xdr:col>4</xdr:col>
          <xdr:colOff>274320</xdr:colOff>
          <xdr:row>19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2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45</xdr:row>
          <xdr:rowOff>0</xdr:rowOff>
        </xdr:from>
        <xdr:to>
          <xdr:col>10</xdr:col>
          <xdr:colOff>213360</xdr:colOff>
          <xdr:row>46</xdr:row>
          <xdr:rowOff>7620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2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670560</xdr:colOff>
          <xdr:row>43</xdr:row>
          <xdr:rowOff>0</xdr:rowOff>
        </xdr:from>
        <xdr:to>
          <xdr:col>10</xdr:col>
          <xdr:colOff>38100</xdr:colOff>
          <xdr:row>44</xdr:row>
          <xdr:rowOff>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2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43</xdr:row>
          <xdr:rowOff>22860</xdr:rowOff>
        </xdr:from>
        <xdr:to>
          <xdr:col>8</xdr:col>
          <xdr:colOff>449580</xdr:colOff>
          <xdr:row>44</xdr:row>
          <xdr:rowOff>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2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49</xdr:row>
          <xdr:rowOff>0</xdr:rowOff>
        </xdr:from>
        <xdr:to>
          <xdr:col>6</xdr:col>
          <xdr:colOff>525780</xdr:colOff>
          <xdr:row>49</xdr:row>
          <xdr:rowOff>167640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2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144780</xdr:colOff>
          <xdr:row>49</xdr:row>
          <xdr:rowOff>22860</xdr:rowOff>
        </xdr:from>
        <xdr:to>
          <xdr:col>5</xdr:col>
          <xdr:colOff>594360</xdr:colOff>
          <xdr:row>49</xdr:row>
          <xdr:rowOff>144780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2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</xdr:colOff>
          <xdr:row>8</xdr:row>
          <xdr:rowOff>7620</xdr:rowOff>
        </xdr:from>
        <xdr:to>
          <xdr:col>8</xdr:col>
          <xdr:colOff>480060</xdr:colOff>
          <xdr:row>9</xdr:row>
          <xdr:rowOff>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2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8</xdr:row>
          <xdr:rowOff>22860</xdr:rowOff>
        </xdr:from>
        <xdr:to>
          <xdr:col>7</xdr:col>
          <xdr:colOff>556260</xdr:colOff>
          <xdr:row>9</xdr:row>
          <xdr:rowOff>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2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792480</xdr:colOff>
          <xdr:row>47</xdr:row>
          <xdr:rowOff>0</xdr:rowOff>
        </xdr:from>
        <xdr:to>
          <xdr:col>7</xdr:col>
          <xdr:colOff>449580</xdr:colOff>
          <xdr:row>47</xdr:row>
          <xdr:rowOff>160020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2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46</xdr:row>
          <xdr:rowOff>76200</xdr:rowOff>
        </xdr:from>
        <xdr:to>
          <xdr:col>6</xdr:col>
          <xdr:colOff>701040</xdr:colOff>
          <xdr:row>48</xdr:row>
          <xdr:rowOff>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2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17</xdr:row>
          <xdr:rowOff>190500</xdr:rowOff>
        </xdr:from>
        <xdr:to>
          <xdr:col>9</xdr:col>
          <xdr:colOff>22860</xdr:colOff>
          <xdr:row>18</xdr:row>
          <xdr:rowOff>152400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2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144780</xdr:colOff>
          <xdr:row>17</xdr:row>
          <xdr:rowOff>182880</xdr:rowOff>
        </xdr:from>
        <xdr:to>
          <xdr:col>10</xdr:col>
          <xdr:colOff>190500</xdr:colOff>
          <xdr:row>18</xdr:row>
          <xdr:rowOff>160020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2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175260</xdr:rowOff>
        </xdr:from>
        <xdr:to>
          <xdr:col>1</xdr:col>
          <xdr:colOff>617220</xdr:colOff>
          <xdr:row>19</xdr:row>
          <xdr:rowOff>144780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2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</xdr:colOff>
          <xdr:row>19</xdr:row>
          <xdr:rowOff>7620</xdr:rowOff>
        </xdr:from>
        <xdr:to>
          <xdr:col>4</xdr:col>
          <xdr:colOff>457200</xdr:colOff>
          <xdr:row>20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2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Psychologue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4</xdr:row>
          <xdr:rowOff>7620</xdr:rowOff>
        </xdr:from>
        <xdr:to>
          <xdr:col>7</xdr:col>
          <xdr:colOff>213360</xdr:colOff>
          <xdr:row>5</xdr:row>
          <xdr:rowOff>7620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2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4</xdr:row>
          <xdr:rowOff>7620</xdr:rowOff>
        </xdr:from>
        <xdr:to>
          <xdr:col>5</xdr:col>
          <xdr:colOff>213360</xdr:colOff>
          <xdr:row>5</xdr:row>
          <xdr:rowOff>7620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2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14AE53-E5F8-4BD1-A88E-F0911134C452}" name="Ecoles_votre_circo" displayName="Ecoles_votre_circo" ref="H5:H6" totalsRowShown="0" headerRowDxfId="17" dataDxfId="15" headerRowBorderDxfId="16" tableBorderDxfId="14">
  <autoFilter ref="H5:H6" xr:uid="{8E795A2E-8AF8-40C4-9393-8FF7FB5A80E3}"/>
  <tableColumns count="1">
    <tableColumn id="1" xr3:uid="{8AD892D6-EE54-4C4F-970B-857DCD1FD5FE}" name="Ecoles de votre circo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5E5DEF-9F62-4211-92B0-EB38CBCAEF97}" name="Ecoles_votre_circo2" displayName="Ecoles_votre_circo2" ref="K5:K6" insertRow="1" totalsRowShown="0" headerRowDxfId="12" dataDxfId="10" headerRowBorderDxfId="11" tableBorderDxfId="9">
  <autoFilter ref="K5:K6" xr:uid="{43FCA508-FB05-439A-9638-6BAC60520DA7}"/>
  <tableColumns count="1">
    <tableColumn id="1" xr3:uid="{EB5235C4-FC2B-4595-9C75-7F9E485FB5B6}" name="Enseignants :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13" Type="http://schemas.openxmlformats.org/officeDocument/2006/relationships/ctrlProp" Target="../ctrlProps/ctrlProp15.xml"/><Relationship Id="rId18" Type="http://schemas.openxmlformats.org/officeDocument/2006/relationships/ctrlProp" Target="../ctrlProps/ctrlProp2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9.xml"/><Relationship Id="rId12" Type="http://schemas.openxmlformats.org/officeDocument/2006/relationships/ctrlProp" Target="../ctrlProps/ctrlProp14.xml"/><Relationship Id="rId17" Type="http://schemas.openxmlformats.org/officeDocument/2006/relationships/ctrlProp" Target="../ctrlProps/ctrlProp19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8.xml"/><Relationship Id="rId20" Type="http://schemas.openxmlformats.org/officeDocument/2006/relationships/ctrlProp" Target="../ctrlProps/ctrlProp2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11" Type="http://schemas.openxmlformats.org/officeDocument/2006/relationships/ctrlProp" Target="../ctrlProps/ctrlProp13.xml"/><Relationship Id="rId5" Type="http://schemas.openxmlformats.org/officeDocument/2006/relationships/ctrlProp" Target="../ctrlProps/ctrlProp7.xml"/><Relationship Id="rId15" Type="http://schemas.openxmlformats.org/officeDocument/2006/relationships/ctrlProp" Target="../ctrlProps/ctrlProp17.xml"/><Relationship Id="rId10" Type="http://schemas.openxmlformats.org/officeDocument/2006/relationships/ctrlProp" Target="../ctrlProps/ctrlProp12.xml"/><Relationship Id="rId19" Type="http://schemas.openxmlformats.org/officeDocument/2006/relationships/ctrlProp" Target="../ctrlProps/ctrlProp21.xml"/><Relationship Id="rId4" Type="http://schemas.openxmlformats.org/officeDocument/2006/relationships/ctrlProp" Target="../ctrlProps/ctrlProp6.xml"/><Relationship Id="rId9" Type="http://schemas.openxmlformats.org/officeDocument/2006/relationships/ctrlProp" Target="../ctrlProps/ctrlProp11.xml"/><Relationship Id="rId14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231A4E-8B9F-4DC7-9853-B80E5C3A4EC1}">
  <sheetPr codeName="Aremplir"/>
  <dimension ref="A1:K47"/>
  <sheetViews>
    <sheetView tabSelected="1" zoomScale="130" zoomScaleNormal="130" workbookViewId="0">
      <selection activeCell="F12" sqref="F12"/>
    </sheetView>
  </sheetViews>
  <sheetFormatPr baseColWidth="10" defaultRowHeight="14.4" x14ac:dyDescent="0.3"/>
  <cols>
    <col min="1" max="1" width="3.21875" style="152" customWidth="1"/>
    <col min="3" max="3" width="14.109375" customWidth="1"/>
    <col min="4" max="4" width="12.6640625" customWidth="1"/>
    <col min="5" max="5" width="15" customWidth="1"/>
    <col min="6" max="6" width="14.109375" customWidth="1"/>
    <col min="7" max="7" width="4.44140625" customWidth="1"/>
    <col min="8" max="8" width="22.44140625" customWidth="1"/>
    <col min="9" max="9" width="4.44140625" customWidth="1"/>
    <col min="10" max="10" width="5.6640625" customWidth="1"/>
    <col min="11" max="11" width="25.21875" customWidth="1"/>
    <col min="12" max="12" width="7.6640625" customWidth="1"/>
  </cols>
  <sheetData>
    <row r="1" spans="1:11" ht="48.6" customHeight="1" thickBot="1" x14ac:dyDescent="0.35">
      <c r="A1" s="152">
        <f>E6-E6+1</f>
        <v>1</v>
      </c>
      <c r="C1" s="162" t="s">
        <v>162</v>
      </c>
      <c r="D1" s="163"/>
      <c r="E1" s="163"/>
      <c r="F1" s="164"/>
    </row>
    <row r="2" spans="1:11" ht="10.8" customHeight="1" thickBot="1" x14ac:dyDescent="0.35">
      <c r="A2" s="152">
        <f>A1+1</f>
        <v>2</v>
      </c>
    </row>
    <row r="3" spans="1:11" ht="25.2" customHeight="1" x14ac:dyDescent="0.3">
      <c r="A3" s="152">
        <f t="shared" ref="A3" si="0">A2+1</f>
        <v>3</v>
      </c>
      <c r="C3" s="173" t="s">
        <v>158</v>
      </c>
      <c r="D3" s="174"/>
      <c r="E3" s="165" t="s">
        <v>156</v>
      </c>
      <c r="F3" s="166"/>
    </row>
    <row r="4" spans="1:11" ht="23.4" customHeight="1" x14ac:dyDescent="0.3">
      <c r="A4" s="152">
        <f>IF(A3&gt;=$E$6,"",A3+1)</f>
        <v>4</v>
      </c>
      <c r="C4" s="175" t="s">
        <v>159</v>
      </c>
      <c r="D4" s="176"/>
      <c r="E4" s="94">
        <v>2021</v>
      </c>
      <c r="F4" s="95" t="str">
        <f>"/" &amp;$E$4+1</f>
        <v>/2022</v>
      </c>
    </row>
    <row r="5" spans="1:11" ht="28.8" customHeight="1" thickBot="1" x14ac:dyDescent="0.35">
      <c r="A5" s="152" t="str">
        <f t="shared" ref="A5:A47" si="1">IF(A4&gt;=$E$6,"",A4+1)</f>
        <v/>
      </c>
      <c r="C5" s="171" t="s">
        <v>160</v>
      </c>
      <c r="D5" s="172"/>
      <c r="E5" s="167" t="s">
        <v>157</v>
      </c>
      <c r="F5" s="168"/>
      <c r="H5" s="151" t="s">
        <v>155</v>
      </c>
      <c r="K5" s="151" t="s">
        <v>170</v>
      </c>
    </row>
    <row r="6" spans="1:11" ht="27.6" customHeight="1" thickBot="1" x14ac:dyDescent="0.35">
      <c r="A6" s="152" t="str">
        <f t="shared" si="1"/>
        <v/>
      </c>
      <c r="C6" s="177" t="s">
        <v>161</v>
      </c>
      <c r="D6" s="178"/>
      <c r="E6" s="179">
        <v>4</v>
      </c>
      <c r="F6" s="180"/>
      <c r="H6" s="150" t="s">
        <v>168</v>
      </c>
      <c r="J6" s="156"/>
      <c r="K6" s="150"/>
    </row>
    <row r="7" spans="1:11" x14ac:dyDescent="0.3">
      <c r="A7" s="152" t="str">
        <f t="shared" si="1"/>
        <v/>
      </c>
      <c r="J7" s="157"/>
    </row>
    <row r="8" spans="1:11" x14ac:dyDescent="0.3">
      <c r="A8" s="152" t="str">
        <f t="shared" si="1"/>
        <v/>
      </c>
      <c r="J8" s="158"/>
    </row>
    <row r="9" spans="1:11" ht="15" thickBot="1" x14ac:dyDescent="0.35">
      <c r="A9" s="152" t="str">
        <f t="shared" si="1"/>
        <v/>
      </c>
      <c r="J9" s="156"/>
    </row>
    <row r="10" spans="1:11" ht="15" customHeight="1" thickBot="1" x14ac:dyDescent="0.35">
      <c r="A10" s="152" t="str">
        <f t="shared" si="1"/>
        <v/>
      </c>
      <c r="C10" s="169" t="s">
        <v>154</v>
      </c>
      <c r="D10" s="170"/>
      <c r="E10" s="154" t="s">
        <v>168</v>
      </c>
      <c r="F10" s="153"/>
    </row>
    <row r="11" spans="1:11" x14ac:dyDescent="0.3">
      <c r="A11" s="152" t="str">
        <f t="shared" si="1"/>
        <v/>
      </c>
    </row>
    <row r="12" spans="1:11" x14ac:dyDescent="0.3">
      <c r="A12" s="152" t="str">
        <f t="shared" si="1"/>
        <v/>
      </c>
      <c r="C12" s="161" t="s">
        <v>167</v>
      </c>
      <c r="D12" s="161"/>
      <c r="E12" s="160" t="s">
        <v>169</v>
      </c>
    </row>
    <row r="13" spans="1:11" x14ac:dyDescent="0.3">
      <c r="A13" s="152" t="str">
        <f t="shared" si="1"/>
        <v/>
      </c>
    </row>
    <row r="14" spans="1:11" x14ac:dyDescent="0.3">
      <c r="A14" s="152" t="str">
        <f t="shared" si="1"/>
        <v/>
      </c>
    </row>
    <row r="15" spans="1:11" x14ac:dyDescent="0.3">
      <c r="A15" s="152" t="str">
        <f t="shared" si="1"/>
        <v/>
      </c>
    </row>
    <row r="16" spans="1:11" x14ac:dyDescent="0.3">
      <c r="A16" s="152" t="str">
        <f t="shared" si="1"/>
        <v/>
      </c>
    </row>
    <row r="17" spans="1:1" x14ac:dyDescent="0.3">
      <c r="A17" s="152" t="str">
        <f t="shared" si="1"/>
        <v/>
      </c>
    </row>
    <row r="18" spans="1:1" x14ac:dyDescent="0.3">
      <c r="A18" s="152" t="str">
        <f t="shared" si="1"/>
        <v/>
      </c>
    </row>
    <row r="19" spans="1:1" x14ac:dyDescent="0.3">
      <c r="A19" s="152" t="str">
        <f t="shared" si="1"/>
        <v/>
      </c>
    </row>
    <row r="20" spans="1:1" x14ac:dyDescent="0.3">
      <c r="A20" s="152" t="str">
        <f t="shared" si="1"/>
        <v/>
      </c>
    </row>
    <row r="21" spans="1:1" x14ac:dyDescent="0.3">
      <c r="A21" s="152" t="str">
        <f t="shared" si="1"/>
        <v/>
      </c>
    </row>
    <row r="22" spans="1:1" x14ac:dyDescent="0.3">
      <c r="A22" s="152" t="str">
        <f t="shared" si="1"/>
        <v/>
      </c>
    </row>
    <row r="23" spans="1:1" x14ac:dyDescent="0.3">
      <c r="A23" s="152" t="str">
        <f t="shared" si="1"/>
        <v/>
      </c>
    </row>
    <row r="24" spans="1:1" x14ac:dyDescent="0.3">
      <c r="A24" s="152" t="str">
        <f t="shared" si="1"/>
        <v/>
      </c>
    </row>
    <row r="25" spans="1:1" x14ac:dyDescent="0.3">
      <c r="A25" s="152" t="str">
        <f t="shared" si="1"/>
        <v/>
      </c>
    </row>
    <row r="26" spans="1:1" x14ac:dyDescent="0.3">
      <c r="A26" s="152" t="str">
        <f t="shared" si="1"/>
        <v/>
      </c>
    </row>
    <row r="27" spans="1:1" x14ac:dyDescent="0.3">
      <c r="A27" s="152" t="str">
        <f t="shared" si="1"/>
        <v/>
      </c>
    </row>
    <row r="28" spans="1:1" x14ac:dyDescent="0.3">
      <c r="A28" s="152" t="str">
        <f t="shared" si="1"/>
        <v/>
      </c>
    </row>
    <row r="29" spans="1:1" x14ac:dyDescent="0.3">
      <c r="A29" s="152" t="str">
        <f t="shared" si="1"/>
        <v/>
      </c>
    </row>
    <row r="30" spans="1:1" x14ac:dyDescent="0.3">
      <c r="A30" s="152" t="str">
        <f t="shared" si="1"/>
        <v/>
      </c>
    </row>
    <row r="31" spans="1:1" x14ac:dyDescent="0.3">
      <c r="A31" s="152" t="str">
        <f t="shared" si="1"/>
        <v/>
      </c>
    </row>
    <row r="32" spans="1:1" x14ac:dyDescent="0.3">
      <c r="A32" s="152" t="str">
        <f t="shared" si="1"/>
        <v/>
      </c>
    </row>
    <row r="33" spans="1:1" x14ac:dyDescent="0.3">
      <c r="A33" s="152" t="str">
        <f t="shared" si="1"/>
        <v/>
      </c>
    </row>
    <row r="34" spans="1:1" x14ac:dyDescent="0.3">
      <c r="A34" s="152" t="str">
        <f t="shared" si="1"/>
        <v/>
      </c>
    </row>
    <row r="35" spans="1:1" x14ac:dyDescent="0.3">
      <c r="A35" s="152" t="str">
        <f t="shared" si="1"/>
        <v/>
      </c>
    </row>
    <row r="36" spans="1:1" x14ac:dyDescent="0.3">
      <c r="A36" s="152" t="str">
        <f t="shared" si="1"/>
        <v/>
      </c>
    </row>
    <row r="37" spans="1:1" x14ac:dyDescent="0.3">
      <c r="A37" s="152" t="str">
        <f t="shared" si="1"/>
        <v/>
      </c>
    </row>
    <row r="38" spans="1:1" x14ac:dyDescent="0.3">
      <c r="A38" s="152" t="str">
        <f t="shared" si="1"/>
        <v/>
      </c>
    </row>
    <row r="39" spans="1:1" x14ac:dyDescent="0.3">
      <c r="A39" s="152" t="str">
        <f t="shared" si="1"/>
        <v/>
      </c>
    </row>
    <row r="40" spans="1:1" x14ac:dyDescent="0.3">
      <c r="A40" s="152" t="str">
        <f t="shared" si="1"/>
        <v/>
      </c>
    </row>
    <row r="41" spans="1:1" x14ac:dyDescent="0.3">
      <c r="A41" s="152" t="str">
        <f t="shared" si="1"/>
        <v/>
      </c>
    </row>
    <row r="42" spans="1:1" x14ac:dyDescent="0.3">
      <c r="A42" s="152" t="str">
        <f t="shared" si="1"/>
        <v/>
      </c>
    </row>
    <row r="43" spans="1:1" x14ac:dyDescent="0.3">
      <c r="A43" s="152" t="str">
        <f t="shared" si="1"/>
        <v/>
      </c>
    </row>
    <row r="44" spans="1:1" x14ac:dyDescent="0.3">
      <c r="A44" s="152" t="str">
        <f t="shared" si="1"/>
        <v/>
      </c>
    </row>
    <row r="45" spans="1:1" x14ac:dyDescent="0.3">
      <c r="A45" s="152" t="str">
        <f t="shared" si="1"/>
        <v/>
      </c>
    </row>
    <row r="46" spans="1:1" x14ac:dyDescent="0.3">
      <c r="A46" s="152" t="str">
        <f t="shared" si="1"/>
        <v/>
      </c>
    </row>
    <row r="47" spans="1:1" x14ac:dyDescent="0.3">
      <c r="A47" s="152" t="str">
        <f t="shared" si="1"/>
        <v/>
      </c>
    </row>
  </sheetData>
  <mergeCells count="10">
    <mergeCell ref="C12:D12"/>
    <mergeCell ref="C1:F1"/>
    <mergeCell ref="E3:F3"/>
    <mergeCell ref="E5:F5"/>
    <mergeCell ref="C10:D10"/>
    <mergeCell ref="C5:D5"/>
    <mergeCell ref="C3:D3"/>
    <mergeCell ref="C4:D4"/>
    <mergeCell ref="C6:D6"/>
    <mergeCell ref="E6:F6"/>
  </mergeCells>
  <dataValidations count="4">
    <dataValidation type="list" allowBlank="1" showInputMessage="1" showErrorMessage="1" errorTitle="Données non valide" error="Utiliser le menu déroulant" sqref="E3:F3" xr:uid="{9DE23CFD-6CA3-485C-B529-67599723A64F}">
      <formula1>Circos</formula1>
    </dataValidation>
    <dataValidation type="whole" allowBlank="1" showInputMessage="1" showErrorMessage="1" sqref="E4" xr:uid="{F9B0FAF5-4061-4450-9E01-9C8D48084D5E}">
      <formula1>2020</formula1>
      <formula2>2080</formula2>
    </dataValidation>
    <dataValidation type="list" allowBlank="1" showInputMessage="1" showErrorMessage="1" sqref="E5:F5" xr:uid="{99F4D521-8A38-4FBB-86C6-5E9416FCCB8C}">
      <formula1>Ecoles_de_votre_circo</formula1>
    </dataValidation>
    <dataValidation type="whole" allowBlank="1" showInputMessage="1" showErrorMessage="1" sqref="E6:F6" xr:uid="{D0CC689B-E39C-400A-9E28-75CC5E0144FC}">
      <formula1>2</formula1>
      <formula2>45</formula2>
    </dataValidation>
  </dataValidation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8" r:id="rId4" name="Button 8">
              <controlPr defaultSize="0" print="0" autoFill="0" autoPict="0" macro="[0]!Ajouter_ecole">
                <anchor moveWithCells="1" sizeWithCells="1">
                  <from>
                    <xdr:col>1</xdr:col>
                    <xdr:colOff>769620</xdr:colOff>
                    <xdr:row>13</xdr:row>
                    <xdr:rowOff>15240</xdr:rowOff>
                  </from>
                  <to>
                    <xdr:col>3</xdr:col>
                    <xdr:colOff>480060</xdr:colOff>
                    <xdr:row>15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09" r:id="rId5" name="Button 9">
              <controlPr defaultSize="0" print="0" autoFill="0" autoPict="0" macro="[0]!Creer_Fiche">
                <anchor moveWithCells="1" sizeWithCells="1">
                  <from>
                    <xdr:col>4</xdr:col>
                    <xdr:colOff>563880</xdr:colOff>
                    <xdr:row>13</xdr:row>
                    <xdr:rowOff>7620</xdr:rowOff>
                  </from>
                  <to>
                    <xdr:col>5</xdr:col>
                    <xdr:colOff>960120</xdr:colOff>
                    <xdr:row>15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0" r:id="rId6" name="Button 10">
              <controlPr defaultSize="0" print="0" autoFill="0" autoPict="0" macro="[0]!Effacer_Ecole">
                <anchor moveWithCells="1" sizeWithCells="1">
                  <from>
                    <xdr:col>4</xdr:col>
                    <xdr:colOff>548640</xdr:colOff>
                    <xdr:row>15</xdr:row>
                    <xdr:rowOff>114300</xdr:rowOff>
                  </from>
                  <to>
                    <xdr:col>6</xdr:col>
                    <xdr:colOff>30480</xdr:colOff>
                    <xdr:row>18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1" r:id="rId7" name="Button 11">
              <controlPr defaultSize="0" print="0" autoFill="0" autoPict="0" macro="[0]!ajouter_enseignant">
                <anchor moveWithCells="1" sizeWithCells="1">
                  <from>
                    <xdr:col>2</xdr:col>
                    <xdr:colOff>83820</xdr:colOff>
                    <xdr:row>17</xdr:row>
                    <xdr:rowOff>15240</xdr:rowOff>
                  </from>
                  <to>
                    <xdr:col>3</xdr:col>
                    <xdr:colOff>556260</xdr:colOff>
                    <xdr:row>19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4" r:id="rId8" name="Button 14">
              <controlPr defaultSize="0" print="0" autoFill="0" autoPict="0" macro="[0]!Effacer_enseignant">
                <anchor moveWithCells="1" sizeWithCells="1">
                  <from>
                    <xdr:col>2</xdr:col>
                    <xdr:colOff>60960</xdr:colOff>
                    <xdr:row>20</xdr:row>
                    <xdr:rowOff>83820</xdr:rowOff>
                  </from>
                  <to>
                    <xdr:col>3</xdr:col>
                    <xdr:colOff>198120</xdr:colOff>
                    <xdr:row>22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2"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B3:O112"/>
  <sheetViews>
    <sheetView zoomScaleNormal="100" workbookViewId="0">
      <selection activeCell="G44" sqref="G44"/>
    </sheetView>
  </sheetViews>
  <sheetFormatPr baseColWidth="10" defaultColWidth="11.44140625" defaultRowHeight="14.4" x14ac:dyDescent="0.3"/>
  <cols>
    <col min="1" max="1" width="1.44140625" style="4" customWidth="1"/>
    <col min="2" max="2" width="21.44140625" style="4" customWidth="1"/>
    <col min="3" max="3" width="15.33203125" style="4" customWidth="1"/>
    <col min="4" max="4" width="19.77734375" style="4" customWidth="1"/>
    <col min="5" max="5" width="9.77734375" style="4" customWidth="1"/>
    <col min="6" max="6" width="20.33203125" style="4" customWidth="1"/>
    <col min="7" max="7" width="11.5546875" style="4" customWidth="1"/>
    <col min="8" max="8" width="3.5546875" style="4" customWidth="1"/>
    <col min="9" max="9" width="19.33203125" style="4" customWidth="1"/>
    <col min="10" max="10" width="14.5546875" style="4" customWidth="1"/>
    <col min="11" max="11" width="22.6640625" style="4" customWidth="1"/>
    <col min="12" max="12" width="5.77734375" style="4" customWidth="1"/>
    <col min="13" max="13" width="4.33203125" style="4" customWidth="1"/>
    <col min="14" max="14" width="6.44140625" style="5" customWidth="1"/>
    <col min="15" max="15" width="26" style="5" customWidth="1"/>
    <col min="16" max="16384" width="11.44140625" style="4"/>
  </cols>
  <sheetData>
    <row r="3" spans="2:15" x14ac:dyDescent="0.3">
      <c r="B3" s="76" t="s">
        <v>5</v>
      </c>
      <c r="C3" s="76" t="s">
        <v>144</v>
      </c>
      <c r="I3" s="14"/>
      <c r="J3" s="14"/>
      <c r="K3" s="14"/>
      <c r="L3" s="14"/>
    </row>
    <row r="4" spans="2:15" ht="18.600000000000001" customHeight="1" thickBot="1" x14ac:dyDescent="0.35">
      <c r="B4" s="15"/>
      <c r="C4" s="15"/>
      <c r="G4" s="14"/>
      <c r="H4" s="14"/>
      <c r="I4" s="14"/>
      <c r="J4" s="14"/>
      <c r="K4" s="14"/>
      <c r="L4" s="14"/>
      <c r="M4" s="14"/>
      <c r="N4" s="16" t="s">
        <v>23</v>
      </c>
      <c r="O4" s="16" t="s">
        <v>24</v>
      </c>
    </row>
    <row r="5" spans="2:15" x14ac:dyDescent="0.3">
      <c r="B5" s="20"/>
      <c r="C5" s="20"/>
      <c r="F5" s="75"/>
      <c r="G5" s="57"/>
      <c r="H5" s="14"/>
      <c r="I5" s="31"/>
      <c r="J5" s="17"/>
      <c r="K5" s="17"/>
      <c r="L5" s="14"/>
      <c r="M5" s="14"/>
      <c r="N5" s="18" t="s">
        <v>25</v>
      </c>
      <c r="O5" s="18"/>
    </row>
    <row r="6" spans="2:15" x14ac:dyDescent="0.3">
      <c r="B6" s="20"/>
      <c r="C6" s="20"/>
      <c r="F6" s="70"/>
      <c r="G6" s="58"/>
      <c r="H6" s="14"/>
      <c r="I6" s="31"/>
      <c r="J6" s="14"/>
      <c r="K6" s="14"/>
      <c r="L6" s="14"/>
      <c r="M6" s="14"/>
      <c r="N6" s="18" t="s">
        <v>26</v>
      </c>
      <c r="O6" s="18"/>
    </row>
    <row r="7" spans="2:15" x14ac:dyDescent="0.3">
      <c r="B7" s="20"/>
      <c r="C7" s="20"/>
      <c r="F7" s="71"/>
      <c r="G7" s="58"/>
      <c r="H7" s="14"/>
      <c r="I7" s="31"/>
      <c r="J7" s="14"/>
      <c r="K7" s="14"/>
      <c r="L7" s="14"/>
      <c r="M7" s="14"/>
      <c r="N7" s="18" t="s">
        <v>27</v>
      </c>
      <c r="O7" s="18"/>
    </row>
    <row r="8" spans="2:15" x14ac:dyDescent="0.3">
      <c r="B8" s="20"/>
      <c r="C8" s="20"/>
      <c r="F8" s="71"/>
      <c r="G8" s="58"/>
      <c r="H8" s="14"/>
      <c r="I8" s="31"/>
      <c r="J8" s="14"/>
      <c r="K8" s="14"/>
      <c r="L8" s="14"/>
      <c r="M8" s="14"/>
      <c r="N8" s="18" t="s">
        <v>28</v>
      </c>
      <c r="O8" s="18"/>
    </row>
    <row r="9" spans="2:15" x14ac:dyDescent="0.3">
      <c r="B9" s="20"/>
      <c r="C9" s="25"/>
      <c r="F9" s="71"/>
      <c r="G9" s="58"/>
      <c r="H9" s="14"/>
      <c r="I9" s="31"/>
      <c r="J9" s="14"/>
      <c r="K9" s="14"/>
      <c r="L9" s="14"/>
      <c r="M9" s="14"/>
      <c r="N9" s="18" t="s">
        <v>29</v>
      </c>
      <c r="O9" s="18"/>
    </row>
    <row r="10" spans="2:15" x14ac:dyDescent="0.3">
      <c r="B10" s="20"/>
      <c r="C10" s="20"/>
      <c r="F10" s="74"/>
      <c r="G10" s="69"/>
      <c r="H10" s="14"/>
      <c r="I10" s="31"/>
      <c r="J10" s="14"/>
      <c r="K10" s="149"/>
      <c r="L10" s="14"/>
      <c r="M10" s="14"/>
      <c r="N10" s="18" t="s">
        <v>30</v>
      </c>
      <c r="O10" s="18"/>
    </row>
    <row r="11" spans="2:15" ht="15" thickBot="1" x14ac:dyDescent="0.35">
      <c r="B11" s="20"/>
      <c r="C11" s="20"/>
      <c r="F11" s="72"/>
      <c r="G11" s="73"/>
      <c r="H11" s="14"/>
      <c r="J11" s="14"/>
      <c r="K11" s="22"/>
      <c r="L11" s="14"/>
      <c r="M11" s="14"/>
      <c r="N11" s="18" t="s">
        <v>31</v>
      </c>
      <c r="O11" s="18"/>
    </row>
    <row r="12" spans="2:15" ht="15" thickBot="1" x14ac:dyDescent="0.35">
      <c r="B12" s="20"/>
      <c r="C12" s="20"/>
      <c r="G12" s="14"/>
      <c r="H12" s="14"/>
      <c r="J12" s="14"/>
      <c r="K12" s="25"/>
      <c r="L12" s="14"/>
      <c r="M12" s="14"/>
      <c r="N12" s="18" t="s">
        <v>32</v>
      </c>
      <c r="O12" s="18"/>
    </row>
    <row r="13" spans="2:15" x14ac:dyDescent="0.3">
      <c r="B13" s="20"/>
      <c r="C13" s="25"/>
      <c r="F13" s="85" t="s">
        <v>9</v>
      </c>
      <c r="G13" s="86" t="s">
        <v>10</v>
      </c>
      <c r="H13" s="23"/>
      <c r="J13" s="14"/>
      <c r="K13" s="25"/>
      <c r="L13" s="14"/>
      <c r="M13" s="14"/>
      <c r="N13" s="18" t="s">
        <v>33</v>
      </c>
      <c r="O13" s="18"/>
    </row>
    <row r="14" spans="2:15" x14ac:dyDescent="0.3">
      <c r="B14" s="20"/>
      <c r="C14" s="20"/>
      <c r="F14" s="87"/>
      <c r="G14" s="88"/>
      <c r="H14" s="23"/>
      <c r="J14" s="14"/>
      <c r="K14" s="25"/>
      <c r="L14" s="14"/>
      <c r="M14" s="14"/>
      <c r="N14" s="18" t="s">
        <v>34</v>
      </c>
      <c r="O14" s="18"/>
    </row>
    <row r="15" spans="2:15" x14ac:dyDescent="0.3">
      <c r="B15" s="20"/>
      <c r="C15" s="25"/>
      <c r="F15" s="89"/>
      <c r="G15" s="90"/>
      <c r="H15" s="23"/>
      <c r="J15" s="14"/>
      <c r="K15" s="25"/>
      <c r="L15" s="14"/>
      <c r="M15" s="14"/>
      <c r="N15" s="18" t="s">
        <v>35</v>
      </c>
      <c r="O15" s="18"/>
    </row>
    <row r="16" spans="2:15" x14ac:dyDescent="0.3">
      <c r="B16" s="20"/>
      <c r="C16" s="24"/>
      <c r="F16" s="89"/>
      <c r="G16" s="90"/>
      <c r="H16" s="23"/>
      <c r="I16" s="76" t="s">
        <v>132</v>
      </c>
      <c r="J16" s="14"/>
      <c r="K16" s="25"/>
      <c r="L16" s="14"/>
      <c r="M16" s="14"/>
      <c r="N16" s="18" t="s">
        <v>36</v>
      </c>
      <c r="O16" s="18"/>
    </row>
    <row r="17" spans="2:15" x14ac:dyDescent="0.3">
      <c r="B17" s="20"/>
      <c r="C17" s="20"/>
      <c r="F17" s="89"/>
      <c r="G17" s="90"/>
      <c r="H17" s="23"/>
      <c r="I17" s="20"/>
      <c r="J17" s="14"/>
      <c r="K17" s="25"/>
      <c r="L17" s="14"/>
      <c r="M17" s="14"/>
      <c r="N17" s="18" t="s">
        <v>37</v>
      </c>
      <c r="O17" s="18"/>
    </row>
    <row r="18" spans="2:15" x14ac:dyDescent="0.3">
      <c r="B18" s="20"/>
      <c r="C18" s="24"/>
      <c r="F18" s="89"/>
      <c r="G18" s="91"/>
      <c r="H18" s="23"/>
      <c r="I18" s="20"/>
      <c r="J18" s="14"/>
      <c r="K18" s="25"/>
      <c r="L18" s="14"/>
      <c r="M18" s="14"/>
      <c r="N18" s="18" t="s">
        <v>38</v>
      </c>
      <c r="O18" s="18"/>
    </row>
    <row r="19" spans="2:15" x14ac:dyDescent="0.3">
      <c r="B19" s="21"/>
      <c r="F19" s="89"/>
      <c r="G19" s="90"/>
      <c r="H19" s="23"/>
      <c r="I19" s="25"/>
      <c r="J19" s="14"/>
      <c r="K19" s="25"/>
      <c r="L19" s="14"/>
      <c r="M19" s="14"/>
      <c r="N19" s="18" t="s">
        <v>39</v>
      </c>
      <c r="O19" s="18"/>
    </row>
    <row r="20" spans="2:15" x14ac:dyDescent="0.3">
      <c r="F20" s="89"/>
      <c r="G20" s="90"/>
      <c r="H20" s="23"/>
      <c r="I20" s="20"/>
      <c r="J20" s="14"/>
      <c r="K20" s="24"/>
      <c r="L20" s="14"/>
      <c r="M20" s="14"/>
      <c r="N20" s="18" t="s">
        <v>40</v>
      </c>
      <c r="O20" s="18"/>
    </row>
    <row r="21" spans="2:15" x14ac:dyDescent="0.3">
      <c r="D21" s="14"/>
      <c r="F21" s="89"/>
      <c r="G21" s="90"/>
      <c r="H21" s="23"/>
      <c r="I21" s="25"/>
      <c r="J21" s="14"/>
      <c r="K21" s="14"/>
      <c r="L21" s="14"/>
      <c r="M21" s="14"/>
      <c r="N21" s="18" t="s">
        <v>41</v>
      </c>
      <c r="O21" s="18"/>
    </row>
    <row r="22" spans="2:15" x14ac:dyDescent="0.3">
      <c r="C22" s="14"/>
      <c r="D22" s="14"/>
      <c r="F22" s="89"/>
      <c r="G22" s="90"/>
      <c r="H22" s="23"/>
      <c r="I22" s="25"/>
      <c r="J22" s="14"/>
      <c r="K22" s="14"/>
      <c r="L22" s="14"/>
      <c r="M22" s="14"/>
      <c r="N22" s="18" t="s">
        <v>42</v>
      </c>
      <c r="O22" s="18"/>
    </row>
    <row r="23" spans="2:15" x14ac:dyDescent="0.3">
      <c r="C23" s="14"/>
      <c r="D23" s="65"/>
      <c r="F23" s="89"/>
      <c r="G23" s="90"/>
      <c r="H23" s="23"/>
      <c r="I23" s="24"/>
      <c r="J23" s="14"/>
      <c r="K23" s="62"/>
      <c r="L23" s="14"/>
      <c r="M23" s="14"/>
      <c r="N23" s="18" t="s">
        <v>43</v>
      </c>
      <c r="O23" s="18"/>
    </row>
    <row r="24" spans="2:15" ht="21.6" customHeight="1" x14ac:dyDescent="0.3">
      <c r="B24" s="67" t="s">
        <v>139</v>
      </c>
      <c r="C24" s="68" t="s">
        <v>152</v>
      </c>
      <c r="D24" s="67" t="s">
        <v>151</v>
      </c>
      <c r="F24" s="89"/>
      <c r="G24" s="90"/>
      <c r="H24" s="23"/>
      <c r="I24" s="14"/>
      <c r="J24" s="14"/>
      <c r="K24" s="14"/>
      <c r="L24" s="14"/>
      <c r="M24" s="14"/>
      <c r="N24" s="18" t="s">
        <v>44</v>
      </c>
      <c r="O24" s="18"/>
    </row>
    <row r="25" spans="2:15" x14ac:dyDescent="0.3">
      <c r="B25" s="66" t="s">
        <v>16</v>
      </c>
      <c r="C25" s="38" t="e">
        <f t="shared" ref="C25:C27" ca="1" si="0">INDIRECT("'"&amp;B25&amp;"'!C11")</f>
        <v>#REF!</v>
      </c>
      <c r="D25" s="27" t="e">
        <f t="shared" ref="D25:D27" ca="1" si="1">IF($C25="M'tsamboro","Mtsamboro",IF($C25="M'tsangamouji","Mtsangamouji",IF($C25="Kani-Kéli","KaniKéli",IF($C25="Dzaoudzi/ Labattoir","DzaoudziLab", $C25))))</f>
        <v>#REF!</v>
      </c>
      <c r="F25" s="89"/>
      <c r="G25" s="90"/>
      <c r="H25" s="23"/>
      <c r="I25" s="14"/>
      <c r="J25" s="14"/>
      <c r="K25" s="14"/>
      <c r="L25" s="14"/>
      <c r="M25" s="14"/>
      <c r="N25" s="18" t="s">
        <v>45</v>
      </c>
      <c r="O25" s="18"/>
    </row>
    <row r="26" spans="2:15" x14ac:dyDescent="0.3">
      <c r="B26" s="66" t="s">
        <v>17</v>
      </c>
      <c r="C26" s="38" t="e">
        <f t="shared" ca="1" si="0"/>
        <v>#REF!</v>
      </c>
      <c r="D26" s="27" t="e">
        <f t="shared" ca="1" si="1"/>
        <v>#REF!</v>
      </c>
      <c r="F26" s="89"/>
      <c r="G26" s="90"/>
      <c r="H26" s="23"/>
      <c r="I26" s="14"/>
      <c r="J26" s="14"/>
      <c r="K26" s="17"/>
      <c r="L26" s="14"/>
      <c r="M26" s="14"/>
      <c r="N26" s="18" t="s">
        <v>46</v>
      </c>
      <c r="O26" s="18"/>
    </row>
    <row r="27" spans="2:15" ht="17.399999999999999" customHeight="1" x14ac:dyDescent="0.3">
      <c r="B27" s="66" t="s">
        <v>18</v>
      </c>
      <c r="C27" s="38" t="e">
        <f t="shared" ca="1" si="0"/>
        <v>#REF!</v>
      </c>
      <c r="D27" s="27" t="e">
        <f t="shared" ca="1" si="1"/>
        <v>#REF!</v>
      </c>
      <c r="F27" s="89"/>
      <c r="G27" s="90"/>
      <c r="H27" s="28"/>
      <c r="I27" s="14"/>
      <c r="J27" s="14"/>
      <c r="K27" s="14"/>
      <c r="L27" s="14"/>
      <c r="M27" s="14"/>
      <c r="N27" s="18" t="s">
        <v>47</v>
      </c>
      <c r="O27" s="18"/>
    </row>
    <row r="28" spans="2:15" ht="16.2" customHeight="1" x14ac:dyDescent="0.3">
      <c r="B28" s="66"/>
      <c r="C28" s="38"/>
      <c r="D28" s="27"/>
      <c r="F28" s="89"/>
      <c r="G28" s="91"/>
      <c r="H28" s="23"/>
      <c r="I28" s="76"/>
      <c r="J28" s="14"/>
      <c r="K28" s="14"/>
      <c r="L28" s="14"/>
      <c r="M28" s="14"/>
      <c r="N28" s="18" t="s">
        <v>48</v>
      </c>
      <c r="O28" s="18"/>
    </row>
    <row r="29" spans="2:15" ht="17.399999999999999" customHeight="1" x14ac:dyDescent="0.3">
      <c r="B29" s="66"/>
      <c r="C29" s="38"/>
      <c r="D29" s="27"/>
      <c r="F29" s="89"/>
      <c r="G29" s="90"/>
      <c r="H29" s="23"/>
      <c r="I29" s="31"/>
      <c r="J29" s="43"/>
      <c r="K29" s="14"/>
      <c r="L29" s="14"/>
      <c r="M29" s="14"/>
      <c r="N29" s="18" t="s">
        <v>49</v>
      </c>
      <c r="O29" s="18"/>
    </row>
    <row r="30" spans="2:15" x14ac:dyDescent="0.3">
      <c r="B30" s="66"/>
      <c r="C30" s="38"/>
      <c r="D30" s="27"/>
      <c r="F30" s="92"/>
      <c r="G30" s="93"/>
      <c r="H30" s="23"/>
      <c r="I30" s="31"/>
      <c r="J30" s="43"/>
      <c r="K30" s="14"/>
      <c r="L30" s="14"/>
      <c r="M30" s="14"/>
      <c r="N30" s="18" t="s">
        <v>50</v>
      </c>
      <c r="O30" s="18"/>
    </row>
    <row r="31" spans="2:15" x14ac:dyDescent="0.3">
      <c r="B31" s="66"/>
      <c r="C31" s="38"/>
      <c r="D31" s="27"/>
      <c r="H31" s="28"/>
      <c r="I31" s="31"/>
      <c r="J31" s="14"/>
      <c r="K31" s="26"/>
      <c r="L31" s="14"/>
      <c r="M31" s="14"/>
      <c r="N31" s="18" t="s">
        <v>51</v>
      </c>
      <c r="O31" s="18"/>
    </row>
    <row r="32" spans="2:15" x14ac:dyDescent="0.3">
      <c r="B32" s="66"/>
      <c r="C32" s="38"/>
      <c r="D32" s="27"/>
      <c r="G32" s="14"/>
      <c r="H32" s="14"/>
      <c r="I32" s="31"/>
      <c r="J32" s="19"/>
      <c r="K32" s="17"/>
      <c r="L32" s="14"/>
      <c r="M32" s="14"/>
      <c r="N32" s="18" t="s">
        <v>52</v>
      </c>
      <c r="O32" s="18"/>
    </row>
    <row r="33" spans="2:15" x14ac:dyDescent="0.3">
      <c r="B33" s="66"/>
      <c r="C33" s="38"/>
      <c r="D33" s="27"/>
      <c r="F33" s="15"/>
      <c r="G33" s="14"/>
      <c r="H33" s="14"/>
      <c r="I33" s="19"/>
      <c r="J33" s="31"/>
      <c r="K33" s="14"/>
      <c r="L33" s="14"/>
      <c r="M33" s="14"/>
      <c r="N33" s="18" t="s">
        <v>53</v>
      </c>
      <c r="O33" s="18"/>
    </row>
    <row r="34" spans="2:15" x14ac:dyDescent="0.3">
      <c r="B34" s="66"/>
      <c r="C34" s="38"/>
      <c r="D34" s="27"/>
      <c r="F34" s="20"/>
      <c r="G34" s="14"/>
      <c r="H34" s="14"/>
      <c r="I34" s="31"/>
      <c r="J34" s="31"/>
      <c r="K34" s="14"/>
      <c r="L34" s="14"/>
      <c r="M34" s="14"/>
      <c r="N34" s="18" t="s">
        <v>54</v>
      </c>
      <c r="O34" s="18"/>
    </row>
    <row r="35" spans="2:15" x14ac:dyDescent="0.3">
      <c r="B35" s="66"/>
      <c r="C35" s="38"/>
      <c r="D35" s="27"/>
      <c r="F35" s="20"/>
      <c r="G35" s="14"/>
      <c r="H35" s="14"/>
      <c r="I35" s="31"/>
      <c r="J35" s="31"/>
      <c r="K35" s="14"/>
      <c r="L35" s="14"/>
      <c r="M35" s="14"/>
      <c r="N35" s="18" t="s">
        <v>55</v>
      </c>
      <c r="O35" s="18"/>
    </row>
    <row r="36" spans="2:15" x14ac:dyDescent="0.3">
      <c r="B36" s="66"/>
      <c r="C36" s="38"/>
      <c r="D36" s="27"/>
      <c r="F36" s="25"/>
      <c r="G36" s="14"/>
      <c r="H36" s="14"/>
      <c r="I36" s="31"/>
      <c r="J36" s="14"/>
      <c r="K36" s="14"/>
      <c r="L36" s="14"/>
      <c r="M36" s="14"/>
      <c r="N36" s="18" t="s">
        <v>56</v>
      </c>
      <c r="O36" s="18"/>
    </row>
    <row r="37" spans="2:15" x14ac:dyDescent="0.3">
      <c r="B37" s="66"/>
      <c r="C37" s="38"/>
      <c r="D37" s="27"/>
      <c r="F37" s="34"/>
      <c r="G37" s="14"/>
      <c r="H37" s="14"/>
      <c r="I37" s="14"/>
      <c r="J37" s="14"/>
      <c r="K37" s="14"/>
      <c r="L37" s="14"/>
      <c r="M37" s="14"/>
      <c r="N37" s="18" t="s">
        <v>138</v>
      </c>
      <c r="O37" s="18"/>
    </row>
    <row r="38" spans="2:15" x14ac:dyDescent="0.3">
      <c r="B38" s="66"/>
      <c r="C38" s="38"/>
      <c r="D38" s="27"/>
      <c r="F38" s="21"/>
      <c r="G38" s="14"/>
      <c r="H38" s="14"/>
      <c r="I38" s="14"/>
      <c r="J38" s="14"/>
      <c r="K38" s="14"/>
      <c r="L38" s="14"/>
      <c r="M38" s="14"/>
      <c r="N38" s="18" t="s">
        <v>57</v>
      </c>
      <c r="O38" s="18"/>
    </row>
    <row r="39" spans="2:15" x14ac:dyDescent="0.3">
      <c r="B39" s="66"/>
      <c r="C39" s="38"/>
      <c r="D39" s="27"/>
      <c r="G39" s="14"/>
      <c r="H39" s="14"/>
      <c r="I39" s="14"/>
      <c r="J39" s="14"/>
      <c r="K39" s="14"/>
      <c r="L39" s="14"/>
      <c r="M39" s="14"/>
      <c r="N39" s="18" t="s">
        <v>58</v>
      </c>
      <c r="O39" s="18"/>
    </row>
    <row r="40" spans="2:15" x14ac:dyDescent="0.3">
      <c r="B40" s="66"/>
      <c r="C40" s="38"/>
      <c r="D40" s="27"/>
      <c r="G40" s="14"/>
      <c r="H40" s="14"/>
      <c r="I40" s="14"/>
      <c r="J40" s="14"/>
      <c r="K40" s="14"/>
      <c r="L40" s="14"/>
      <c r="M40" s="14"/>
      <c r="N40" s="18" t="s">
        <v>59</v>
      </c>
      <c r="O40" s="18"/>
    </row>
    <row r="41" spans="2:15" ht="15" thickBot="1" x14ac:dyDescent="0.35">
      <c r="B41" s="66"/>
      <c r="C41" s="38"/>
      <c r="D41" s="27"/>
      <c r="G41" s="14"/>
      <c r="H41" s="14"/>
      <c r="I41" s="14"/>
      <c r="J41" s="14"/>
      <c r="K41" s="14"/>
      <c r="L41" s="14"/>
      <c r="M41" s="14"/>
      <c r="N41" s="18" t="s">
        <v>60</v>
      </c>
      <c r="O41" s="18"/>
    </row>
    <row r="42" spans="2:15" x14ac:dyDescent="0.3">
      <c r="B42" s="66"/>
      <c r="C42" s="38"/>
      <c r="D42" s="27"/>
      <c r="F42" s="85" t="s">
        <v>153</v>
      </c>
      <c r="G42" s="14"/>
      <c r="H42" s="14"/>
      <c r="L42" s="14"/>
      <c r="M42" s="14"/>
      <c r="N42" s="18" t="s">
        <v>61</v>
      </c>
      <c r="O42" s="18"/>
    </row>
    <row r="43" spans="2:15" x14ac:dyDescent="0.3">
      <c r="B43" s="66"/>
      <c r="C43" s="38"/>
      <c r="D43" s="27"/>
      <c r="F43" s="129" t="s">
        <v>8</v>
      </c>
      <c r="G43" s="14"/>
      <c r="H43" s="14"/>
      <c r="I43" s="59" t="s">
        <v>145</v>
      </c>
      <c r="J43" s="60" t="s">
        <v>147</v>
      </c>
      <c r="K43" s="61" t="s">
        <v>150</v>
      </c>
      <c r="L43" s="14"/>
      <c r="M43" s="14"/>
      <c r="N43" s="18" t="s">
        <v>62</v>
      </c>
      <c r="O43" s="18"/>
    </row>
    <row r="44" spans="2:15" x14ac:dyDescent="0.3">
      <c r="B44" s="66"/>
      <c r="C44" s="38"/>
      <c r="D44" s="27"/>
      <c r="F44" s="130" t="s">
        <v>166</v>
      </c>
      <c r="G44" s="14"/>
      <c r="H44" s="14"/>
      <c r="I44" s="77" t="s">
        <v>146</v>
      </c>
      <c r="J44" s="78" t="s">
        <v>141</v>
      </c>
      <c r="K44" s="79" t="s">
        <v>146</v>
      </c>
      <c r="L44" s="14"/>
      <c r="M44" s="14"/>
      <c r="N44" s="18" t="s">
        <v>63</v>
      </c>
      <c r="O44" s="18"/>
    </row>
    <row r="45" spans="2:15" x14ac:dyDescent="0.3">
      <c r="B45" s="66"/>
      <c r="C45" s="38"/>
      <c r="D45" s="27"/>
      <c r="F45" s="130"/>
      <c r="G45" s="14"/>
      <c r="H45" s="14"/>
      <c r="I45" s="77"/>
      <c r="J45" s="80"/>
      <c r="K45" s="79"/>
      <c r="L45" s="14"/>
      <c r="M45" s="14"/>
      <c r="N45" s="18" t="s">
        <v>64</v>
      </c>
      <c r="O45" s="18"/>
    </row>
    <row r="46" spans="2:15" x14ac:dyDescent="0.3">
      <c r="B46" s="66"/>
      <c r="C46" s="38"/>
      <c r="D46" s="27"/>
      <c r="F46" s="130"/>
      <c r="G46" s="14"/>
      <c r="H46" s="14"/>
      <c r="I46" s="77"/>
      <c r="J46" s="78"/>
      <c r="K46" s="79"/>
      <c r="L46" s="14"/>
      <c r="M46" s="14"/>
      <c r="N46" s="18" t="s">
        <v>65</v>
      </c>
      <c r="O46" s="18"/>
    </row>
    <row r="47" spans="2:15" x14ac:dyDescent="0.3">
      <c r="B47" s="66"/>
      <c r="C47" s="38"/>
      <c r="D47" s="27"/>
      <c r="F47" s="130"/>
      <c r="H47" s="14"/>
      <c r="I47" s="77"/>
      <c r="J47" s="78"/>
      <c r="K47" s="79"/>
      <c r="L47" s="14"/>
      <c r="M47" s="14"/>
      <c r="N47" s="18" t="s">
        <v>66</v>
      </c>
      <c r="O47" s="18"/>
    </row>
    <row r="48" spans="2:15" x14ac:dyDescent="0.3">
      <c r="B48" s="66"/>
      <c r="C48" s="38"/>
      <c r="D48" s="27"/>
      <c r="F48" s="130"/>
      <c r="H48" s="14"/>
      <c r="I48" s="77"/>
      <c r="J48" s="78"/>
      <c r="K48" s="79"/>
      <c r="L48" s="14"/>
      <c r="M48" s="14"/>
      <c r="N48" s="18" t="s">
        <v>67</v>
      </c>
      <c r="O48" s="18"/>
    </row>
    <row r="49" spans="2:15" x14ac:dyDescent="0.3">
      <c r="B49" s="66"/>
      <c r="C49" s="38"/>
      <c r="D49" s="27"/>
      <c r="F49" s="130"/>
      <c r="H49" s="14"/>
      <c r="I49" s="81"/>
      <c r="J49" s="78"/>
      <c r="K49" s="78"/>
      <c r="L49" s="14"/>
      <c r="M49" s="14"/>
      <c r="N49" s="18" t="s">
        <v>68</v>
      </c>
      <c r="O49" s="18"/>
    </row>
    <row r="50" spans="2:15" x14ac:dyDescent="0.3">
      <c r="B50" s="66"/>
      <c r="C50" s="38"/>
      <c r="D50" s="27"/>
      <c r="F50" s="130"/>
      <c r="H50" s="14"/>
      <c r="I50" s="81"/>
      <c r="J50" s="78"/>
      <c r="K50" s="83"/>
      <c r="L50" s="14"/>
      <c r="M50" s="14"/>
      <c r="N50" s="18" t="s">
        <v>69</v>
      </c>
      <c r="O50" s="18"/>
    </row>
    <row r="51" spans="2:15" x14ac:dyDescent="0.3">
      <c r="B51" s="66"/>
      <c r="C51" s="38"/>
      <c r="D51" s="27"/>
      <c r="F51" s="130"/>
      <c r="H51" s="14"/>
      <c r="I51" s="81"/>
      <c r="J51" s="78"/>
      <c r="K51" s="78"/>
      <c r="L51" s="14"/>
      <c r="M51" s="14"/>
      <c r="N51" s="18" t="s">
        <v>70</v>
      </c>
      <c r="O51" s="18"/>
    </row>
    <row r="52" spans="2:15" x14ac:dyDescent="0.3">
      <c r="B52" s="66"/>
      <c r="C52" s="38"/>
      <c r="D52" s="27"/>
      <c r="F52" s="130"/>
      <c r="H52" s="14"/>
      <c r="I52" s="81"/>
      <c r="J52" s="78"/>
      <c r="K52" s="78"/>
      <c r="L52" s="62"/>
      <c r="M52" s="14"/>
      <c r="N52" s="18" t="s">
        <v>71</v>
      </c>
      <c r="O52" s="18"/>
    </row>
    <row r="53" spans="2:15" x14ac:dyDescent="0.3">
      <c r="B53" s="66"/>
      <c r="C53" s="38"/>
      <c r="D53" s="27"/>
      <c r="F53" s="130"/>
      <c r="H53" s="14"/>
      <c r="I53" s="81"/>
      <c r="J53" s="81"/>
      <c r="K53" s="78"/>
      <c r="L53" s="62"/>
      <c r="M53" s="14"/>
      <c r="N53" s="18" t="s">
        <v>72</v>
      </c>
      <c r="O53" s="18"/>
    </row>
    <row r="54" spans="2:15" x14ac:dyDescent="0.3">
      <c r="B54" s="66"/>
      <c r="C54" s="38"/>
      <c r="D54" s="27"/>
      <c r="F54" s="131"/>
      <c r="H54" s="14"/>
      <c r="I54" s="81"/>
      <c r="J54" s="81"/>
      <c r="K54" s="78"/>
      <c r="L54" s="62"/>
      <c r="M54" s="14"/>
      <c r="N54" s="18" t="s">
        <v>73</v>
      </c>
      <c r="O54" s="18"/>
    </row>
    <row r="55" spans="2:15" x14ac:dyDescent="0.3">
      <c r="B55" s="66"/>
      <c r="C55" s="38"/>
      <c r="D55" s="27"/>
      <c r="H55" s="14"/>
      <c r="I55" s="82"/>
      <c r="J55" s="82"/>
      <c r="K55" s="78" t="s">
        <v>142</v>
      </c>
      <c r="L55" s="62"/>
      <c r="M55" s="14"/>
      <c r="N55" s="18" t="s">
        <v>74</v>
      </c>
      <c r="O55" s="18"/>
    </row>
    <row r="56" spans="2:15" x14ac:dyDescent="0.3">
      <c r="B56" s="66"/>
      <c r="C56" s="38"/>
      <c r="D56" s="27"/>
      <c r="G56" s="14"/>
      <c r="H56" s="14"/>
      <c r="I56" s="82"/>
      <c r="J56" s="82"/>
      <c r="K56" s="84" t="s">
        <v>149</v>
      </c>
      <c r="L56" s="62"/>
      <c r="M56" s="14"/>
      <c r="N56" s="18" t="s">
        <v>75</v>
      </c>
      <c r="O56" s="18"/>
    </row>
    <row r="57" spans="2:15" x14ac:dyDescent="0.3">
      <c r="B57" s="66"/>
      <c r="C57" s="38"/>
      <c r="D57" s="27"/>
      <c r="G57" s="14"/>
      <c r="H57" s="14"/>
      <c r="I57" s="82"/>
      <c r="J57" s="82"/>
      <c r="K57" s="84" t="s">
        <v>134</v>
      </c>
      <c r="L57" s="62"/>
      <c r="M57" s="14"/>
      <c r="N57" s="18" t="s">
        <v>76</v>
      </c>
      <c r="O57" s="18"/>
    </row>
    <row r="58" spans="2:15" x14ac:dyDescent="0.3">
      <c r="B58" s="66"/>
      <c r="C58" s="38"/>
      <c r="D58" s="27"/>
      <c r="G58" s="14"/>
      <c r="H58" s="14"/>
      <c r="I58" s="82"/>
      <c r="J58" s="82"/>
      <c r="K58" s="84" t="s">
        <v>143</v>
      </c>
      <c r="L58" s="62"/>
      <c r="M58" s="14"/>
      <c r="N58" s="18" t="s">
        <v>77</v>
      </c>
      <c r="O58" s="18"/>
    </row>
    <row r="59" spans="2:15" x14ac:dyDescent="0.3">
      <c r="B59" s="66"/>
      <c r="C59" s="38"/>
      <c r="D59" s="27"/>
      <c r="G59" s="14"/>
      <c r="H59" s="14"/>
      <c r="L59" s="62"/>
      <c r="M59" s="14"/>
      <c r="N59" s="18" t="s">
        <v>78</v>
      </c>
      <c r="O59" s="18"/>
    </row>
    <row r="60" spans="2:15" x14ac:dyDescent="0.3">
      <c r="B60" s="66"/>
      <c r="C60" s="38"/>
      <c r="D60" s="27"/>
      <c r="G60" s="14"/>
      <c r="H60" s="14"/>
      <c r="I60" s="14"/>
      <c r="J60" s="14"/>
      <c r="K60" s="63"/>
      <c r="L60" s="62"/>
      <c r="M60" s="14"/>
      <c r="N60" s="18" t="s">
        <v>79</v>
      </c>
      <c r="O60" s="18"/>
    </row>
    <row r="61" spans="2:15" x14ac:dyDescent="0.3">
      <c r="B61" s="66"/>
      <c r="C61" s="38"/>
      <c r="D61" s="27"/>
      <c r="G61" s="14"/>
      <c r="H61" s="14"/>
      <c r="I61" s="14"/>
      <c r="J61" s="14"/>
      <c r="K61" s="63"/>
      <c r="L61" s="62"/>
      <c r="M61" s="14"/>
      <c r="N61" s="18" t="s">
        <v>80</v>
      </c>
      <c r="O61" s="18"/>
    </row>
    <row r="62" spans="2:15" x14ac:dyDescent="0.3">
      <c r="B62" s="66"/>
      <c r="C62" s="38"/>
      <c r="D62" s="27"/>
      <c r="G62" s="14"/>
      <c r="H62" s="14"/>
      <c r="I62" s="14"/>
      <c r="J62" s="14"/>
      <c r="K62" s="63"/>
      <c r="L62" s="62"/>
      <c r="M62" s="14"/>
      <c r="N62" s="18" t="s">
        <v>81</v>
      </c>
      <c r="O62" s="18"/>
    </row>
    <row r="63" spans="2:15" x14ac:dyDescent="0.3">
      <c r="B63" s="66"/>
      <c r="C63" s="38"/>
      <c r="D63" s="27"/>
      <c r="F63" s="89"/>
      <c r="G63" s="14"/>
      <c r="H63" s="14"/>
      <c r="I63" s="14"/>
      <c r="J63" s="14"/>
      <c r="K63" s="14"/>
      <c r="L63" s="62"/>
      <c r="M63" s="14"/>
      <c r="N63" s="18" t="s">
        <v>82</v>
      </c>
      <c r="O63" s="18"/>
    </row>
    <row r="64" spans="2:15" x14ac:dyDescent="0.3">
      <c r="B64" s="66"/>
      <c r="C64" s="38"/>
      <c r="D64" s="27"/>
      <c r="F64" s="89"/>
      <c r="G64" s="14"/>
      <c r="H64" s="14"/>
      <c r="I64" s="14"/>
      <c r="J64" s="14"/>
      <c r="K64" s="14"/>
      <c r="L64" s="62"/>
      <c r="M64" s="14"/>
      <c r="N64" s="18" t="s">
        <v>83</v>
      </c>
      <c r="O64" s="18"/>
    </row>
    <row r="65" spans="2:15" x14ac:dyDescent="0.3">
      <c r="B65" s="66"/>
      <c r="C65" s="38"/>
      <c r="D65" s="27"/>
      <c r="F65" s="89"/>
      <c r="G65" s="14"/>
      <c r="H65" s="14"/>
      <c r="I65" s="14"/>
      <c r="J65" s="14"/>
      <c r="K65" s="14"/>
      <c r="L65" s="62"/>
      <c r="M65" s="14"/>
      <c r="N65" s="18" t="s">
        <v>84</v>
      </c>
      <c r="O65" s="18"/>
    </row>
    <row r="66" spans="2:15" x14ac:dyDescent="0.3">
      <c r="B66" s="66"/>
      <c r="C66" s="38"/>
      <c r="D66" s="27"/>
      <c r="G66" s="14"/>
      <c r="H66" s="14"/>
      <c r="I66" s="14"/>
      <c r="J66" s="14"/>
      <c r="K66" s="14"/>
      <c r="L66" s="62"/>
      <c r="M66" s="14"/>
      <c r="N66" s="18" t="s">
        <v>85</v>
      </c>
      <c r="O66" s="18"/>
    </row>
    <row r="67" spans="2:15" x14ac:dyDescent="0.3">
      <c r="B67" s="66"/>
      <c r="C67" s="38"/>
      <c r="D67" s="27"/>
      <c r="F67" s="14"/>
      <c r="G67" s="14"/>
      <c r="H67" s="14"/>
      <c r="I67" s="14"/>
      <c r="J67" s="14"/>
      <c r="K67" s="14"/>
      <c r="L67" s="64"/>
      <c r="M67" s="14"/>
      <c r="N67" s="18" t="s">
        <v>86</v>
      </c>
      <c r="O67" s="18"/>
    </row>
    <row r="68" spans="2:15" x14ac:dyDescent="0.3">
      <c r="B68" s="66"/>
      <c r="C68" s="38"/>
      <c r="D68" s="27"/>
      <c r="F68" s="14"/>
      <c r="G68" s="14"/>
      <c r="H68" s="14"/>
      <c r="I68" s="14"/>
      <c r="J68" s="14"/>
      <c r="K68" s="14"/>
      <c r="L68" s="64"/>
      <c r="M68" s="14"/>
      <c r="N68" s="18" t="s">
        <v>87</v>
      </c>
      <c r="O68" s="18"/>
    </row>
    <row r="69" spans="2:15" x14ac:dyDescent="0.3">
      <c r="B69" s="66"/>
      <c r="C69" s="38"/>
      <c r="D69" s="27"/>
      <c r="F69" s="14"/>
      <c r="G69" s="14"/>
      <c r="H69" s="14"/>
      <c r="I69" s="14"/>
      <c r="J69" s="14"/>
      <c r="K69" s="14"/>
      <c r="L69" s="64"/>
      <c r="M69" s="14"/>
      <c r="N69" s="18" t="s">
        <v>88</v>
      </c>
      <c r="O69" s="18"/>
    </row>
    <row r="70" spans="2:15" x14ac:dyDescent="0.3">
      <c r="F70" s="14"/>
      <c r="G70" s="14"/>
      <c r="H70" s="14"/>
      <c r="I70" s="26"/>
      <c r="J70" s="14"/>
      <c r="K70" s="14"/>
      <c r="L70" s="64"/>
      <c r="M70" s="14"/>
      <c r="N70" s="18" t="s">
        <v>89</v>
      </c>
      <c r="O70" s="18"/>
    </row>
    <row r="71" spans="2:15" x14ac:dyDescent="0.3">
      <c r="F71" s="14"/>
      <c r="G71" s="14"/>
      <c r="H71" s="14"/>
      <c r="I71" s="26"/>
      <c r="K71" s="14"/>
      <c r="L71" s="64"/>
      <c r="N71" s="18" t="s">
        <v>90</v>
      </c>
      <c r="O71" s="18"/>
    </row>
    <row r="72" spans="2:15" x14ac:dyDescent="0.3">
      <c r="F72" s="14"/>
      <c r="G72" s="14"/>
      <c r="H72" s="14"/>
      <c r="I72" s="14"/>
      <c r="K72" s="14"/>
      <c r="L72" s="64"/>
      <c r="N72" s="18" t="s">
        <v>91</v>
      </c>
      <c r="O72" s="18"/>
    </row>
    <row r="73" spans="2:15" x14ac:dyDescent="0.3">
      <c r="F73" s="14"/>
      <c r="G73" s="14"/>
      <c r="H73" s="14"/>
      <c r="I73" s="14"/>
      <c r="K73" s="14"/>
      <c r="L73" s="64"/>
      <c r="N73" s="18" t="s">
        <v>92</v>
      </c>
      <c r="O73" s="18"/>
    </row>
    <row r="74" spans="2:15" x14ac:dyDescent="0.3">
      <c r="F74" s="14"/>
      <c r="G74" s="14"/>
      <c r="H74" s="14"/>
      <c r="I74" s="14"/>
      <c r="K74" s="14"/>
      <c r="L74" s="64"/>
      <c r="N74" s="18" t="s">
        <v>93</v>
      </c>
      <c r="O74" s="18"/>
    </row>
    <row r="75" spans="2:15" x14ac:dyDescent="0.3">
      <c r="F75" s="14"/>
      <c r="G75" s="14"/>
      <c r="H75" s="14"/>
      <c r="I75" s="14"/>
      <c r="K75" s="14"/>
      <c r="L75" s="64"/>
      <c r="N75" s="18" t="s">
        <v>94</v>
      </c>
      <c r="O75" s="18"/>
    </row>
    <row r="76" spans="2:15" x14ac:dyDescent="0.3">
      <c r="F76" s="14"/>
      <c r="G76" s="14"/>
      <c r="H76" s="14"/>
      <c r="I76" s="14"/>
      <c r="K76" s="14"/>
      <c r="L76" s="64"/>
      <c r="N76" s="18" t="s">
        <v>95</v>
      </c>
      <c r="O76" s="18"/>
    </row>
    <row r="77" spans="2:15" x14ac:dyDescent="0.3">
      <c r="F77" s="14"/>
      <c r="G77" s="14"/>
      <c r="H77" s="14"/>
      <c r="I77" s="26"/>
      <c r="K77" s="14"/>
      <c r="L77" s="64"/>
      <c r="N77" s="18" t="s">
        <v>96</v>
      </c>
      <c r="O77" s="18"/>
    </row>
    <row r="78" spans="2:15" x14ac:dyDescent="0.3">
      <c r="F78" s="14"/>
      <c r="G78" s="14"/>
      <c r="H78" s="14"/>
      <c r="I78" s="26"/>
      <c r="K78" s="14"/>
      <c r="L78" s="64"/>
      <c r="N78" s="18" t="s">
        <v>97</v>
      </c>
      <c r="O78" s="18"/>
    </row>
    <row r="79" spans="2:15" x14ac:dyDescent="0.3">
      <c r="F79" s="14"/>
      <c r="G79" s="14"/>
      <c r="H79" s="14"/>
      <c r="I79" s="26"/>
      <c r="K79" s="14"/>
      <c r="L79" s="64"/>
      <c r="N79" s="18" t="s">
        <v>98</v>
      </c>
      <c r="O79" s="18"/>
    </row>
    <row r="80" spans="2:15" x14ac:dyDescent="0.3">
      <c r="F80" s="14"/>
      <c r="G80" s="14"/>
      <c r="H80" s="14"/>
      <c r="I80" s="14"/>
      <c r="K80" s="14"/>
      <c r="L80" s="64"/>
      <c r="N80" s="18" t="s">
        <v>99</v>
      </c>
      <c r="O80" s="18"/>
    </row>
    <row r="81" spans="6:15" x14ac:dyDescent="0.3">
      <c r="F81" s="14"/>
      <c r="G81" s="14"/>
      <c r="H81" s="14"/>
      <c r="I81" s="14"/>
      <c r="K81" s="14"/>
      <c r="L81" s="14"/>
      <c r="N81" s="18" t="s">
        <v>100</v>
      </c>
      <c r="O81" s="18"/>
    </row>
    <row r="82" spans="6:15" x14ac:dyDescent="0.3">
      <c r="F82" s="14"/>
      <c r="G82" s="14"/>
      <c r="H82" s="14"/>
      <c r="I82" s="14"/>
      <c r="K82" s="14"/>
      <c r="L82" s="14"/>
      <c r="N82" s="18" t="s">
        <v>101</v>
      </c>
      <c r="O82" s="18"/>
    </row>
    <row r="83" spans="6:15" x14ac:dyDescent="0.3">
      <c r="F83" s="14"/>
      <c r="G83" s="14"/>
      <c r="H83" s="14"/>
      <c r="I83" s="14"/>
      <c r="N83" s="18" t="s">
        <v>102</v>
      </c>
      <c r="O83" s="18"/>
    </row>
    <row r="84" spans="6:15" x14ac:dyDescent="0.3">
      <c r="F84" s="14"/>
      <c r="G84" s="14"/>
      <c r="H84" s="14"/>
      <c r="I84" s="14"/>
      <c r="N84" s="18" t="s">
        <v>103</v>
      </c>
      <c r="O84" s="18"/>
    </row>
    <row r="85" spans="6:15" x14ac:dyDescent="0.3">
      <c r="F85" s="14"/>
      <c r="G85" s="14"/>
      <c r="H85" s="14"/>
      <c r="I85" s="14"/>
      <c r="N85" s="18" t="s">
        <v>104</v>
      </c>
      <c r="O85" s="18"/>
    </row>
    <row r="86" spans="6:15" x14ac:dyDescent="0.3">
      <c r="F86" s="14"/>
      <c r="G86" s="14"/>
      <c r="H86" s="14"/>
      <c r="I86" s="14"/>
      <c r="N86" s="18" t="s">
        <v>105</v>
      </c>
      <c r="O86" s="18"/>
    </row>
    <row r="87" spans="6:15" x14ac:dyDescent="0.3">
      <c r="F87" s="14"/>
      <c r="G87" s="14"/>
      <c r="H87" s="14"/>
      <c r="I87" s="14"/>
      <c r="N87" s="18" t="s">
        <v>106</v>
      </c>
      <c r="O87" s="18"/>
    </row>
    <row r="88" spans="6:15" x14ac:dyDescent="0.3">
      <c r="F88" s="14"/>
      <c r="G88" s="14"/>
      <c r="H88" s="14"/>
      <c r="I88" s="14"/>
      <c r="N88" s="18" t="s">
        <v>107</v>
      </c>
      <c r="O88" s="18"/>
    </row>
    <row r="89" spans="6:15" x14ac:dyDescent="0.3">
      <c r="F89" s="14"/>
      <c r="G89" s="14"/>
      <c r="H89" s="14"/>
      <c r="I89" s="14"/>
      <c r="N89" s="18" t="s">
        <v>108</v>
      </c>
      <c r="O89" s="18"/>
    </row>
    <row r="90" spans="6:15" x14ac:dyDescent="0.3">
      <c r="F90" s="14"/>
      <c r="G90" s="14"/>
      <c r="H90" s="14"/>
      <c r="I90" s="14"/>
      <c r="N90" s="18" t="s">
        <v>109</v>
      </c>
      <c r="O90" s="18"/>
    </row>
    <row r="91" spans="6:15" x14ac:dyDescent="0.3">
      <c r="F91" s="14"/>
      <c r="G91" s="14"/>
      <c r="H91" s="14"/>
      <c r="I91" s="14"/>
      <c r="N91" s="18" t="s">
        <v>110</v>
      </c>
      <c r="O91" s="18"/>
    </row>
    <row r="92" spans="6:15" x14ac:dyDescent="0.3">
      <c r="F92" s="14"/>
      <c r="G92" s="14"/>
      <c r="H92" s="14"/>
      <c r="I92" s="14"/>
      <c r="N92" s="18" t="s">
        <v>111</v>
      </c>
      <c r="O92" s="18"/>
    </row>
    <row r="93" spans="6:15" x14ac:dyDescent="0.3">
      <c r="F93" s="14"/>
      <c r="G93" s="14"/>
      <c r="H93" s="14"/>
      <c r="I93" s="14"/>
      <c r="N93" s="18" t="s">
        <v>112</v>
      </c>
      <c r="O93" s="18"/>
    </row>
    <row r="94" spans="6:15" x14ac:dyDescent="0.3">
      <c r="F94" s="14"/>
      <c r="G94" s="14"/>
      <c r="H94" s="14"/>
      <c r="I94" s="14"/>
      <c r="N94" s="18" t="s">
        <v>113</v>
      </c>
      <c r="O94" s="18"/>
    </row>
    <row r="95" spans="6:15" x14ac:dyDescent="0.3">
      <c r="N95" s="18" t="s">
        <v>114</v>
      </c>
      <c r="O95" s="18"/>
    </row>
    <row r="96" spans="6:15" x14ac:dyDescent="0.3">
      <c r="N96" s="18" t="s">
        <v>115</v>
      </c>
      <c r="O96" s="18"/>
    </row>
    <row r="97" spans="14:15" x14ac:dyDescent="0.3">
      <c r="N97" s="18" t="s">
        <v>116</v>
      </c>
      <c r="O97" s="18"/>
    </row>
    <row r="98" spans="14:15" x14ac:dyDescent="0.3">
      <c r="N98" s="18" t="s">
        <v>117</v>
      </c>
      <c r="O98" s="18"/>
    </row>
    <row r="99" spans="14:15" x14ac:dyDescent="0.3">
      <c r="N99" s="18" t="s">
        <v>118</v>
      </c>
      <c r="O99" s="18"/>
    </row>
    <row r="100" spans="14:15" x14ac:dyDescent="0.3">
      <c r="N100" s="18" t="s">
        <v>119</v>
      </c>
      <c r="O100" s="18"/>
    </row>
    <row r="101" spans="14:15" x14ac:dyDescent="0.3">
      <c r="N101" s="29" t="s">
        <v>125</v>
      </c>
      <c r="O101" s="18"/>
    </row>
    <row r="102" spans="14:15" x14ac:dyDescent="0.3">
      <c r="N102" s="29" t="s">
        <v>126</v>
      </c>
      <c r="O102" s="18"/>
    </row>
    <row r="103" spans="14:15" x14ac:dyDescent="0.3">
      <c r="N103" s="29" t="s">
        <v>127</v>
      </c>
      <c r="O103" s="18"/>
    </row>
    <row r="104" spans="14:15" x14ac:dyDescent="0.3">
      <c r="N104" s="29" t="s">
        <v>123</v>
      </c>
      <c r="O104" s="18"/>
    </row>
    <row r="105" spans="14:15" x14ac:dyDescent="0.3">
      <c r="N105" s="29" t="s">
        <v>124</v>
      </c>
      <c r="O105" s="18"/>
    </row>
    <row r="106" spans="14:15" x14ac:dyDescent="0.3">
      <c r="N106" s="29" t="s">
        <v>121</v>
      </c>
      <c r="O106" s="18"/>
    </row>
    <row r="107" spans="14:15" x14ac:dyDescent="0.3">
      <c r="N107" s="29" t="s">
        <v>128</v>
      </c>
      <c r="O107" s="18"/>
    </row>
    <row r="108" spans="14:15" x14ac:dyDescent="0.3">
      <c r="N108" s="29" t="s">
        <v>122</v>
      </c>
      <c r="O108" s="18"/>
    </row>
    <row r="109" spans="14:15" x14ac:dyDescent="0.3">
      <c r="N109" s="29" t="s">
        <v>129</v>
      </c>
      <c r="O109" s="18"/>
    </row>
    <row r="110" spans="14:15" x14ac:dyDescent="0.3">
      <c r="N110" s="29" t="s">
        <v>130</v>
      </c>
      <c r="O110" s="18"/>
    </row>
    <row r="111" spans="14:15" x14ac:dyDescent="0.3">
      <c r="N111" s="29" t="s">
        <v>131</v>
      </c>
      <c r="O111" s="18" t="s">
        <v>120</v>
      </c>
    </row>
    <row r="112" spans="14:15" x14ac:dyDescent="0.3">
      <c r="N112" s="29" t="s">
        <v>136</v>
      </c>
      <c r="O112" s="18" t="s">
        <v>134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-0.249977111117893"/>
  </sheetPr>
  <dimension ref="A1:K56"/>
  <sheetViews>
    <sheetView showGridLines="0" zoomScale="130" zoomScaleNormal="130" workbookViewId="0">
      <selection activeCell="I2" sqref="I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7.5546875" style="1" customWidth="1"/>
    <col min="4" max="4" width="2.21875" style="1" customWidth="1"/>
    <col min="5" max="5" width="10.77734375" style="1" customWidth="1"/>
    <col min="6" max="6" width="12.21875" style="1" customWidth="1"/>
    <col min="7" max="7" width="12.77734375" style="1" customWidth="1"/>
    <col min="8" max="8" width="13.44140625" style="1" customWidth="1"/>
    <col min="9" max="9" width="10.44140625" style="1" customWidth="1"/>
    <col min="10" max="10" width="7.6640625" style="1" bestFit="1" customWidth="1"/>
    <col min="11" max="11" width="4.109375" style="1" customWidth="1"/>
    <col min="12" max="12" width="20.109375" style="1" customWidth="1"/>
    <col min="13" max="13" width="3.21875" style="1" customWidth="1"/>
    <col min="14" max="14" width="5.109375" style="1" customWidth="1"/>
    <col min="15" max="15" width="4.88671875" style="1" customWidth="1"/>
    <col min="16" max="16" width="5.77734375" style="1" customWidth="1"/>
    <col min="17" max="17" width="2.21875" style="1" customWidth="1"/>
    <col min="18" max="18" width="11.44140625" style="1"/>
    <col min="19" max="19" width="6.88671875" style="1" customWidth="1"/>
    <col min="20" max="16384" width="11.44140625" style="1"/>
  </cols>
  <sheetData>
    <row r="1" spans="1:11" ht="29.25" customHeight="1" x14ac:dyDescent="0.3">
      <c r="A1" s="4"/>
      <c r="B1" s="4"/>
      <c r="C1" s="4"/>
      <c r="D1" s="4"/>
      <c r="E1" s="211"/>
      <c r="F1" s="211"/>
      <c r="G1" s="211"/>
      <c r="H1" s="211"/>
      <c r="I1" s="210" t="s">
        <v>6</v>
      </c>
      <c r="J1" s="210"/>
      <c r="K1" s="159"/>
    </row>
    <row r="2" spans="1:11" ht="20.25" customHeight="1" x14ac:dyDescent="0.3">
      <c r="A2" s="4"/>
      <c r="B2" s="4"/>
      <c r="C2" s="4"/>
      <c r="D2" s="4"/>
      <c r="E2" s="211"/>
      <c r="F2" s="211"/>
      <c r="G2" s="211"/>
      <c r="H2" s="211"/>
      <c r="I2" s="96">
        <f>Aremplir!$E$4</f>
        <v>2021</v>
      </c>
      <c r="J2" s="96" t="str">
        <f>Aremplir!$F$4</f>
        <v>/2022</v>
      </c>
      <c r="K2" s="4"/>
    </row>
    <row r="3" spans="1:11" ht="33.75" customHeight="1" thickBot="1" x14ac:dyDescent="0.35">
      <c r="A3" s="4"/>
      <c r="B3" s="97"/>
      <c r="C3" s="97"/>
      <c r="D3" s="97"/>
      <c r="E3" s="212"/>
      <c r="F3" s="212"/>
      <c r="G3" s="212"/>
      <c r="H3" s="212"/>
      <c r="I3" s="96"/>
      <c r="J3" s="96"/>
      <c r="K3" s="4"/>
    </row>
    <row r="4" spans="1:11" ht="15" customHeight="1" thickBot="1" x14ac:dyDescent="0.35">
      <c r="A4" s="193" t="s">
        <v>22</v>
      </c>
      <c r="B4" s="194"/>
      <c r="C4" s="194"/>
      <c r="D4" s="194"/>
      <c r="E4" s="194"/>
      <c r="F4" s="194"/>
      <c r="G4" s="194"/>
      <c r="H4" s="194"/>
      <c r="I4" s="194"/>
      <c r="J4" s="195"/>
      <c r="K4" s="4"/>
    </row>
    <row r="5" spans="1:11" ht="15" customHeight="1" x14ac:dyDescent="0.3">
      <c r="A5" s="47"/>
      <c r="B5" s="98"/>
      <c r="C5" s="47"/>
      <c r="D5" s="47"/>
      <c r="E5" s="48" t="s">
        <v>140</v>
      </c>
      <c r="F5" s="37" t="b">
        <v>0</v>
      </c>
      <c r="G5" s="48" t="s">
        <v>14</v>
      </c>
      <c r="H5" s="37" t="b">
        <v>0</v>
      </c>
      <c r="I5" s="98"/>
      <c r="J5" s="98"/>
      <c r="K5" s="4"/>
    </row>
    <row r="6" spans="1:11" ht="15.6" x14ac:dyDescent="0.3">
      <c r="A6" s="4"/>
      <c r="B6" s="222" t="s">
        <v>4</v>
      </c>
      <c r="C6" s="222"/>
      <c r="D6" s="49"/>
      <c r="E6" s="216"/>
      <c r="F6" s="216"/>
      <c r="G6" s="146" t="s">
        <v>0</v>
      </c>
      <c r="H6" s="216"/>
      <c r="I6" s="216"/>
      <c r="J6" s="216"/>
      <c r="K6" s="4"/>
    </row>
    <row r="7" spans="1:11" ht="15.6" x14ac:dyDescent="0.3">
      <c r="A7" s="4"/>
      <c r="B7" s="222" t="s">
        <v>15</v>
      </c>
      <c r="C7" s="222"/>
      <c r="D7" s="49"/>
      <c r="E7" s="220"/>
      <c r="F7" s="220"/>
      <c r="G7" s="103" t="s">
        <v>1</v>
      </c>
      <c r="H7" s="217"/>
      <c r="I7" s="217"/>
      <c r="J7" s="217"/>
      <c r="K7" s="4"/>
    </row>
    <row r="8" spans="1:11" ht="14.25" customHeight="1" x14ac:dyDescent="0.3">
      <c r="A8" s="4"/>
      <c r="B8" s="99" t="str">
        <f>IF($E$7="","","Âge:")</f>
        <v/>
      </c>
      <c r="C8" s="99"/>
      <c r="D8" s="99"/>
      <c r="E8" s="100" t="str">
        <f ca="1">IF(E7="","",DATEDIF($E$7,TODAY(),"Y"))</f>
        <v/>
      </c>
      <c r="F8" s="215"/>
      <c r="G8" s="215"/>
      <c r="H8" s="35"/>
      <c r="I8" s="227" t="str">
        <f>IFERROR(IF($H$8="","",VLOOKUP($H$8,departements,2,FALSE)),"département non valide")</f>
        <v/>
      </c>
      <c r="J8" s="227"/>
      <c r="K8" s="144"/>
    </row>
    <row r="9" spans="1:11" ht="14.25" customHeight="1" x14ac:dyDescent="0.3">
      <c r="A9" s="4"/>
      <c r="B9" s="101"/>
      <c r="C9" s="101"/>
      <c r="D9" s="101"/>
      <c r="E9" s="100"/>
      <c r="F9" s="215"/>
      <c r="G9" s="215"/>
      <c r="H9" s="13" t="b">
        <v>0</v>
      </c>
      <c r="I9" s="6" t="b">
        <v>0</v>
      </c>
      <c r="J9" s="147"/>
      <c r="K9" s="4"/>
    </row>
    <row r="10" spans="1:11" ht="13.2" customHeight="1" x14ac:dyDescent="0.3">
      <c r="A10" s="102"/>
      <c r="B10" s="138" t="s">
        <v>148</v>
      </c>
      <c r="C10" s="217"/>
      <c r="D10" s="217"/>
      <c r="E10" s="217"/>
      <c r="F10" s="217"/>
      <c r="G10" s="217"/>
      <c r="H10" s="217"/>
      <c r="I10" s="217"/>
      <c r="J10" s="217"/>
      <c r="K10" s="4"/>
    </row>
    <row r="11" spans="1:11" ht="15" customHeight="1" x14ac:dyDescent="0.3">
      <c r="A11" s="106"/>
      <c r="B11" s="138" t="s">
        <v>11</v>
      </c>
      <c r="C11" s="218"/>
      <c r="D11" s="223"/>
      <c r="E11" s="219"/>
      <c r="F11" s="104" t="s">
        <v>7</v>
      </c>
      <c r="G11" s="105" t="str">
        <f>IF($C$11="","",VLOOKUP($C$11,data!$F$14:$G$30,2,FALSE))</f>
        <v/>
      </c>
      <c r="H11" s="138" t="s">
        <v>12</v>
      </c>
      <c r="I11" s="218"/>
      <c r="J11" s="219"/>
      <c r="K11" s="4"/>
    </row>
    <row r="12" spans="1:11" ht="6.75" customHeight="1" x14ac:dyDescent="0.3">
      <c r="A12" s="4"/>
      <c r="B12" s="107"/>
      <c r="C12" s="107"/>
      <c r="D12" s="107"/>
      <c r="E12" s="5"/>
      <c r="F12" s="46"/>
      <c r="G12" s="50"/>
      <c r="H12" s="50"/>
      <c r="I12" s="2"/>
      <c r="J12" s="51"/>
      <c r="K12" s="144"/>
    </row>
    <row r="13" spans="1:11" x14ac:dyDescent="0.3">
      <c r="A13" s="4"/>
      <c r="B13" s="213" t="s">
        <v>137</v>
      </c>
      <c r="C13" s="213"/>
      <c r="D13" s="213"/>
      <c r="E13" s="213"/>
      <c r="F13" s="214"/>
      <c r="G13" s="214"/>
      <c r="H13" s="214"/>
      <c r="I13" s="82"/>
      <c r="J13" s="82"/>
      <c r="K13" s="4"/>
    </row>
    <row r="14" spans="1:11" x14ac:dyDescent="0.3">
      <c r="A14" s="4"/>
      <c r="B14" s="215"/>
      <c r="C14" s="215"/>
      <c r="D14" s="215"/>
      <c r="E14" s="215"/>
      <c r="F14" s="214"/>
      <c r="G14" s="214"/>
      <c r="H14" s="214"/>
      <c r="I14" s="82"/>
      <c r="J14" s="82"/>
      <c r="K14" s="4"/>
    </row>
    <row r="15" spans="1:11" x14ac:dyDescent="0.3">
      <c r="A15" s="4"/>
      <c r="B15" s="213"/>
      <c r="C15" s="213"/>
      <c r="D15" s="213"/>
      <c r="E15" s="213"/>
      <c r="F15" s="221"/>
      <c r="G15" s="221"/>
      <c r="H15" s="221"/>
      <c r="I15" s="226"/>
      <c r="J15" s="226"/>
      <c r="K15" s="4"/>
    </row>
    <row r="16" spans="1:11" ht="13.2" customHeight="1" thickBot="1" x14ac:dyDescent="0.35">
      <c r="A16" s="4"/>
      <c r="B16" s="224"/>
      <c r="C16" s="224"/>
      <c r="D16" s="224"/>
      <c r="E16" s="224"/>
      <c r="F16" s="225"/>
      <c r="G16" s="225"/>
      <c r="H16" s="225"/>
      <c r="I16" s="225"/>
      <c r="J16" s="82"/>
      <c r="K16" s="144"/>
    </row>
    <row r="17" spans="1:11" ht="16.2" thickBot="1" x14ac:dyDescent="0.35">
      <c r="A17" s="193" t="s">
        <v>19</v>
      </c>
      <c r="B17" s="194"/>
      <c r="C17" s="228"/>
      <c r="D17" s="228"/>
      <c r="E17" s="228"/>
      <c r="F17" s="194"/>
      <c r="G17" s="228"/>
      <c r="H17" s="194"/>
      <c r="I17" s="228"/>
      <c r="J17" s="229"/>
      <c r="K17" s="4"/>
    </row>
    <row r="18" spans="1:11" ht="16.5" customHeight="1" x14ac:dyDescent="0.3">
      <c r="A18" s="110"/>
      <c r="B18" s="109" t="s">
        <v>135</v>
      </c>
      <c r="C18" s="236"/>
      <c r="D18" s="237"/>
      <c r="E18" s="238"/>
      <c r="F18" s="108" t="s">
        <v>2</v>
      </c>
      <c r="G18" s="139"/>
      <c r="H18" s="108" t="s">
        <v>3</v>
      </c>
      <c r="I18" s="232"/>
      <c r="J18" s="233"/>
      <c r="K18" s="4"/>
    </row>
    <row r="19" spans="1:11" x14ac:dyDescent="0.3">
      <c r="A19" s="6"/>
      <c r="B19" s="6" t="b">
        <v>0</v>
      </c>
      <c r="C19" s="6"/>
      <c r="D19" s="6"/>
      <c r="E19" s="6" t="b">
        <v>0</v>
      </c>
      <c r="F19" s="8" t="b">
        <v>0</v>
      </c>
      <c r="G19" s="9" t="b">
        <v>0</v>
      </c>
      <c r="H19" s="9" t="b">
        <v>0</v>
      </c>
      <c r="I19" s="7" t="b">
        <v>0</v>
      </c>
      <c r="J19" s="10" t="b">
        <v>0</v>
      </c>
      <c r="K19" s="4"/>
    </row>
    <row r="20" spans="1:11" x14ac:dyDescent="0.3">
      <c r="A20" s="36"/>
      <c r="B20" s="6" t="b">
        <v>0</v>
      </c>
      <c r="C20" s="6"/>
      <c r="D20" s="6"/>
      <c r="E20" s="6" t="b">
        <v>0</v>
      </c>
      <c r="F20" s="8" t="b">
        <v>0</v>
      </c>
      <c r="G20" s="114"/>
      <c r="H20" s="114"/>
      <c r="I20" s="115"/>
      <c r="J20" s="116"/>
      <c r="K20" s="4"/>
    </row>
    <row r="21" spans="1:11" s="12" customFormat="1" ht="15" customHeight="1" x14ac:dyDescent="0.3">
      <c r="A21" s="230" t="s">
        <v>133</v>
      </c>
      <c r="B21" s="231" t="b">
        <v>0</v>
      </c>
      <c r="C21" s="134"/>
      <c r="D21" s="134"/>
      <c r="E21" s="8" t="b">
        <v>0</v>
      </c>
      <c r="F21" s="8" t="b">
        <v>0</v>
      </c>
      <c r="G21" s="8"/>
      <c r="H21" s="8" t="b">
        <v>0</v>
      </c>
      <c r="I21" s="8" t="b">
        <v>0</v>
      </c>
      <c r="J21" s="8"/>
      <c r="K21" s="145"/>
    </row>
    <row r="22" spans="1:11" s="12" customFormat="1" ht="9.75" customHeight="1" x14ac:dyDescent="0.3">
      <c r="A22" s="8"/>
      <c r="B22" s="30"/>
      <c r="C22" s="30"/>
      <c r="D22" s="30"/>
      <c r="E22" s="8"/>
      <c r="F22" s="8"/>
      <c r="G22" s="8"/>
      <c r="H22" s="8"/>
      <c r="I22" s="8"/>
      <c r="J22" s="8"/>
      <c r="K22" s="145"/>
    </row>
    <row r="23" spans="1:11" ht="15" customHeight="1" x14ac:dyDescent="0.3">
      <c r="A23" s="33"/>
      <c r="B23" s="11"/>
      <c r="C23" s="11"/>
      <c r="D23" s="11"/>
      <c r="E23" s="11" t="b">
        <v>0</v>
      </c>
      <c r="F23" s="33" t="b">
        <v>0</v>
      </c>
      <c r="G23" s="33"/>
      <c r="H23" s="33" t="b">
        <v>0</v>
      </c>
      <c r="I23" s="33" t="b">
        <v>0</v>
      </c>
      <c r="J23" s="111"/>
      <c r="K23" s="4"/>
    </row>
    <row r="24" spans="1:11" x14ac:dyDescent="0.3">
      <c r="A24" s="111"/>
      <c r="B24" s="242"/>
      <c r="C24" s="242"/>
      <c r="D24" s="242"/>
      <c r="E24" s="242"/>
      <c r="F24" s="240"/>
      <c r="G24" s="241"/>
      <c r="H24" s="235"/>
      <c r="I24" s="235"/>
      <c r="J24" s="143"/>
      <c r="K24" s="4"/>
    </row>
    <row r="25" spans="1:11" ht="13.2" customHeight="1" x14ac:dyDescent="0.3">
      <c r="A25" s="111"/>
      <c r="B25" s="188"/>
      <c r="C25" s="188"/>
      <c r="D25" s="188"/>
      <c r="E25" s="189"/>
      <c r="F25" s="45"/>
      <c r="G25" s="42"/>
      <c r="H25" s="187"/>
      <c r="I25" s="187"/>
      <c r="J25" s="39"/>
      <c r="K25" s="4"/>
    </row>
    <row r="26" spans="1:11" x14ac:dyDescent="0.3">
      <c r="A26" s="4"/>
      <c r="B26" s="200"/>
      <c r="C26" s="200"/>
      <c r="D26" s="200"/>
      <c r="E26" s="200"/>
      <c r="F26" s="199"/>
      <c r="G26" s="199"/>
      <c r="H26" s="234"/>
      <c r="I26" s="234"/>
      <c r="J26" s="141"/>
      <c r="K26" s="4"/>
    </row>
    <row r="27" spans="1:11" x14ac:dyDescent="0.3">
      <c r="A27" s="4"/>
      <c r="B27" s="138"/>
      <c r="C27" s="137"/>
      <c r="D27" s="133"/>
      <c r="F27" s="133"/>
      <c r="G27" s="239"/>
      <c r="H27" s="239"/>
      <c r="I27" s="4"/>
      <c r="J27" s="4"/>
      <c r="K27" s="4"/>
    </row>
    <row r="28" spans="1:11" ht="13.5" customHeight="1" x14ac:dyDescent="0.3">
      <c r="A28" s="4"/>
      <c r="B28" s="183"/>
      <c r="C28" s="183"/>
      <c r="D28" s="183"/>
      <c r="E28" s="183"/>
      <c r="F28" s="183"/>
      <c r="G28" s="239"/>
      <c r="H28" s="239"/>
      <c r="I28" s="104"/>
      <c r="J28" s="56"/>
      <c r="K28" s="4"/>
    </row>
    <row r="29" spans="1:11" ht="13.5" customHeight="1" x14ac:dyDescent="0.3">
      <c r="A29" s="4"/>
      <c r="B29" s="208"/>
      <c r="C29" s="208"/>
      <c r="D29" s="208"/>
      <c r="E29" s="208"/>
      <c r="F29" s="140"/>
      <c r="G29" s="4"/>
      <c r="H29" s="4"/>
      <c r="I29" s="113"/>
      <c r="J29" s="4"/>
      <c r="K29" s="4"/>
    </row>
    <row r="30" spans="1:11" ht="13.5" customHeight="1" x14ac:dyDescent="0.3">
      <c r="A30" s="4"/>
      <c r="B30" s="197"/>
      <c r="C30" s="197"/>
      <c r="D30" s="196"/>
      <c r="E30" s="196"/>
      <c r="F30" s="112"/>
      <c r="G30" s="55"/>
      <c r="H30" s="104"/>
      <c r="I30" s="191"/>
      <c r="J30" s="191"/>
      <c r="K30" s="4"/>
    </row>
    <row r="31" spans="1:11" ht="13.5" customHeight="1" x14ac:dyDescent="0.3">
      <c r="A31" s="4"/>
      <c r="B31" s="209"/>
      <c r="C31" s="209"/>
      <c r="D31" s="209"/>
      <c r="E31" s="209"/>
      <c r="F31" s="209"/>
      <c r="G31" s="141"/>
      <c r="H31" s="117"/>
      <c r="I31" s="4"/>
      <c r="J31" s="4"/>
      <c r="K31" s="4"/>
    </row>
    <row r="32" spans="1:11" ht="6" customHeight="1" thickBot="1" x14ac:dyDescent="0.35">
      <c r="A32" s="4"/>
      <c r="B32" s="118"/>
      <c r="C32" s="118"/>
      <c r="D32" s="118"/>
      <c r="E32" s="118"/>
      <c r="F32" s="119"/>
      <c r="G32" s="119"/>
      <c r="H32" s="119"/>
      <c r="I32" s="120"/>
      <c r="J32" s="121"/>
      <c r="K32" s="4"/>
    </row>
    <row r="33" spans="1:11" ht="15" customHeight="1" thickBot="1" x14ac:dyDescent="0.35">
      <c r="A33" s="193" t="s">
        <v>20</v>
      </c>
      <c r="B33" s="194"/>
      <c r="C33" s="194"/>
      <c r="D33" s="194"/>
      <c r="E33" s="194"/>
      <c r="F33" s="194"/>
      <c r="G33" s="194"/>
      <c r="H33" s="194"/>
      <c r="I33" s="194"/>
      <c r="J33" s="195"/>
      <c r="K33" s="4"/>
    </row>
    <row r="34" spans="1:11" ht="12.9" customHeight="1" x14ac:dyDescent="0.3">
      <c r="A34" s="4"/>
      <c r="B34" s="190"/>
      <c r="C34" s="190"/>
      <c r="D34" s="190"/>
      <c r="E34" s="190"/>
      <c r="F34" s="190"/>
      <c r="G34" s="192"/>
      <c r="H34" s="192"/>
      <c r="I34" s="122" t="s">
        <v>13</v>
      </c>
      <c r="J34" s="44"/>
      <c r="K34" s="4"/>
    </row>
    <row r="35" spans="1:11" ht="12.9" customHeight="1" x14ac:dyDescent="0.3">
      <c r="A35" s="4"/>
      <c r="B35" s="183"/>
      <c r="C35" s="183"/>
      <c r="D35" s="183"/>
      <c r="E35" s="183"/>
      <c r="F35" s="186"/>
      <c r="G35" s="186"/>
      <c r="H35" s="186"/>
      <c r="I35" s="82"/>
      <c r="J35" s="82"/>
      <c r="K35" s="4"/>
    </row>
    <row r="36" spans="1:11" ht="12.9" customHeight="1" x14ac:dyDescent="0.3">
      <c r="A36" s="4"/>
      <c r="B36" s="183"/>
      <c r="C36" s="183"/>
      <c r="D36" s="183"/>
      <c r="E36" s="183"/>
      <c r="F36" s="185"/>
      <c r="G36" s="185"/>
      <c r="H36" s="122"/>
      <c r="I36" s="206"/>
      <c r="J36" s="206"/>
      <c r="K36" s="4"/>
    </row>
    <row r="37" spans="1:11" x14ac:dyDescent="0.3">
      <c r="A37" s="4"/>
      <c r="B37" s="208"/>
      <c r="C37" s="208"/>
      <c r="D37" s="208"/>
      <c r="E37" s="208"/>
      <c r="F37" s="208"/>
      <c r="G37" s="82"/>
      <c r="H37" s="82"/>
      <c r="I37" s="82"/>
      <c r="J37" s="82"/>
      <c r="K37" s="4"/>
    </row>
    <row r="38" spans="1:11" x14ac:dyDescent="0.3">
      <c r="A38" s="4"/>
      <c r="B38" s="155"/>
      <c r="C38" s="123"/>
      <c r="D38" s="124"/>
      <c r="E38" s="125"/>
      <c r="F38" s="104"/>
      <c r="G38" s="207"/>
      <c r="H38" s="207"/>
      <c r="I38" s="104"/>
      <c r="J38" s="139"/>
      <c r="K38" s="4"/>
    </row>
    <row r="39" spans="1:11" x14ac:dyDescent="0.3">
      <c r="A39" s="4"/>
      <c r="B39" s="155" t="s">
        <v>163</v>
      </c>
      <c r="C39" s="123"/>
      <c r="D39" s="124"/>
      <c r="E39" s="125"/>
      <c r="F39" s="104" t="s">
        <v>135</v>
      </c>
      <c r="G39" s="207"/>
      <c r="H39" s="207"/>
      <c r="I39" s="104"/>
      <c r="J39" s="139"/>
      <c r="K39" s="4"/>
    </row>
    <row r="40" spans="1:11" x14ac:dyDescent="0.3">
      <c r="A40" s="4"/>
      <c r="B40" s="155" t="s">
        <v>164</v>
      </c>
      <c r="C40" s="123"/>
      <c r="D40" s="124"/>
      <c r="E40" s="125"/>
      <c r="F40" s="104" t="s">
        <v>135</v>
      </c>
      <c r="G40" s="207"/>
      <c r="H40" s="207"/>
      <c r="I40" s="104"/>
      <c r="J40" s="139"/>
      <c r="K40" s="4"/>
    </row>
    <row r="41" spans="1:11" x14ac:dyDescent="0.3">
      <c r="A41" s="4"/>
      <c r="B41" s="155" t="s">
        <v>165</v>
      </c>
      <c r="C41" s="123"/>
      <c r="D41" s="124"/>
      <c r="E41" s="125"/>
      <c r="F41" s="104" t="s">
        <v>135</v>
      </c>
      <c r="G41" s="207"/>
      <c r="H41" s="207"/>
      <c r="I41" s="104"/>
      <c r="J41" s="139"/>
      <c r="K41" s="4"/>
    </row>
    <row r="42" spans="1:11" ht="5.25" customHeight="1" thickBot="1" x14ac:dyDescent="0.35">
      <c r="A42" s="4"/>
      <c r="B42" s="82"/>
      <c r="C42" s="82"/>
      <c r="D42" s="82"/>
      <c r="E42" s="82"/>
      <c r="F42" s="82"/>
      <c r="G42" s="82"/>
      <c r="H42" s="82"/>
      <c r="I42" s="82"/>
      <c r="J42" s="82"/>
      <c r="K42" s="4"/>
    </row>
    <row r="43" spans="1:11" ht="15" customHeight="1" thickBot="1" x14ac:dyDescent="0.35">
      <c r="A43" s="193"/>
      <c r="B43" s="194"/>
      <c r="C43" s="194"/>
      <c r="D43" s="194"/>
      <c r="E43" s="194"/>
      <c r="F43" s="194"/>
      <c r="G43" s="194"/>
      <c r="H43" s="194"/>
      <c r="I43" s="194"/>
      <c r="J43" s="195"/>
      <c r="K43" s="4"/>
    </row>
    <row r="44" spans="1:11" ht="15" customHeight="1" x14ac:dyDescent="0.3">
      <c r="A44" s="127"/>
      <c r="B44" s="204"/>
      <c r="C44" s="204"/>
      <c r="D44" s="204"/>
      <c r="E44" s="204"/>
      <c r="F44" s="204"/>
      <c r="G44" s="204"/>
      <c r="H44" s="204"/>
      <c r="I44" s="13" t="b">
        <v>0</v>
      </c>
      <c r="J44" s="6" t="b">
        <v>0</v>
      </c>
      <c r="K44" s="4"/>
    </row>
    <row r="45" spans="1:11" ht="15" customHeight="1" x14ac:dyDescent="0.3">
      <c r="A45" s="4"/>
      <c r="B45" s="148"/>
      <c r="C45" s="126"/>
      <c r="D45" s="126"/>
      <c r="E45" s="82"/>
      <c r="F45" s="82"/>
      <c r="G45" s="128"/>
      <c r="H45" s="82"/>
      <c r="I45" s="82"/>
      <c r="J45" s="82"/>
      <c r="K45" s="4"/>
    </row>
    <row r="46" spans="1:11" x14ac:dyDescent="0.3">
      <c r="A46" s="6"/>
      <c r="B46" s="6"/>
      <c r="C46" s="6"/>
      <c r="D46" s="6"/>
      <c r="E46" s="6"/>
      <c r="F46" s="8"/>
      <c r="G46" s="9"/>
      <c r="H46" s="9"/>
      <c r="I46" s="7" t="b">
        <v>0</v>
      </c>
      <c r="J46" s="10" t="b">
        <v>0</v>
      </c>
      <c r="K46" s="4"/>
    </row>
    <row r="47" spans="1:11" ht="8.4" customHeight="1" x14ac:dyDescent="0.3">
      <c r="A47" s="6"/>
      <c r="B47" s="6"/>
      <c r="C47" s="6"/>
      <c r="D47" s="6"/>
      <c r="E47" s="6"/>
      <c r="F47" s="8"/>
      <c r="G47" s="9"/>
      <c r="H47" s="9"/>
      <c r="I47" s="7"/>
      <c r="J47" s="10"/>
      <c r="K47" s="4"/>
    </row>
    <row r="48" spans="1:11" ht="15" thickBot="1" x14ac:dyDescent="0.35">
      <c r="A48" s="52"/>
      <c r="B48" s="205"/>
      <c r="C48" s="205"/>
      <c r="D48" s="205"/>
      <c r="E48" s="205"/>
      <c r="F48" s="205"/>
      <c r="G48" s="13"/>
      <c r="H48" s="6"/>
      <c r="I48" s="82"/>
      <c r="J48" s="82"/>
      <c r="K48" s="4"/>
    </row>
    <row r="49" spans="1:11" ht="15" customHeight="1" thickBot="1" x14ac:dyDescent="0.35">
      <c r="A49" s="201" t="s">
        <v>21</v>
      </c>
      <c r="B49" s="202"/>
      <c r="C49" s="202"/>
      <c r="D49" s="202"/>
      <c r="E49" s="202"/>
      <c r="F49" s="202"/>
      <c r="G49" s="202"/>
      <c r="H49" s="202"/>
      <c r="I49" s="202"/>
      <c r="J49" s="203"/>
      <c r="K49" s="4"/>
    </row>
    <row r="50" spans="1:11" x14ac:dyDescent="0.3">
      <c r="B50" s="184"/>
      <c r="C50" s="184"/>
      <c r="D50" s="184"/>
      <c r="E50" s="184"/>
      <c r="F50" s="13"/>
      <c r="G50" s="6"/>
      <c r="H50" s="3"/>
      <c r="I50" s="3"/>
      <c r="J50" s="53"/>
      <c r="K50" s="4"/>
    </row>
    <row r="51" spans="1:11" x14ac:dyDescent="0.3">
      <c r="B51" s="186"/>
      <c r="C51" s="186"/>
      <c r="D51" s="186"/>
      <c r="E51" s="186"/>
      <c r="F51" s="186"/>
      <c r="G51" s="186"/>
      <c r="H51" s="142"/>
      <c r="I51" s="40"/>
      <c r="J51" s="32"/>
      <c r="K51" s="4"/>
    </row>
    <row r="52" spans="1:11" ht="11.4" customHeight="1" x14ac:dyDescent="0.3">
      <c r="B52" s="182"/>
      <c r="C52" s="182"/>
      <c r="D52" s="181"/>
      <c r="E52" s="181"/>
      <c r="F52" s="41"/>
      <c r="G52" s="132"/>
      <c r="H52" s="198"/>
      <c r="I52" s="198"/>
      <c r="J52" s="3"/>
      <c r="K52" s="4"/>
    </row>
    <row r="53" spans="1:11" ht="8.4" customHeight="1" x14ac:dyDescent="0.3">
      <c r="B53" s="135"/>
      <c r="C53" s="135"/>
      <c r="D53" s="135"/>
      <c r="E53" s="136"/>
      <c r="F53" s="3"/>
      <c r="G53" s="54"/>
      <c r="H53" s="136"/>
      <c r="I53" s="136"/>
      <c r="J53" s="3"/>
    </row>
    <row r="54" spans="1:11" ht="15" customHeight="1" x14ac:dyDescent="0.3"/>
    <row r="55" spans="1:11" ht="12" customHeight="1" x14ac:dyDescent="0.3"/>
    <row r="56" spans="1:11" ht="10.8" customHeight="1" x14ac:dyDescent="0.3"/>
  </sheetData>
  <sheetProtection selectLockedCells="1"/>
  <mergeCells count="66">
    <mergeCell ref="A17:J17"/>
    <mergeCell ref="B29:E29"/>
    <mergeCell ref="A21:B21"/>
    <mergeCell ref="I18:J18"/>
    <mergeCell ref="H26:I26"/>
    <mergeCell ref="H24:I24"/>
    <mergeCell ref="C18:E18"/>
    <mergeCell ref="G28:H28"/>
    <mergeCell ref="B28:F28"/>
    <mergeCell ref="G27:H27"/>
    <mergeCell ref="F24:G24"/>
    <mergeCell ref="B24:E24"/>
    <mergeCell ref="C10:J10"/>
    <mergeCell ref="B6:C6"/>
    <mergeCell ref="B7:C7"/>
    <mergeCell ref="C11:E11"/>
    <mergeCell ref="B16:E16"/>
    <mergeCell ref="F16:I16"/>
    <mergeCell ref="I15:J15"/>
    <mergeCell ref="I8:J8"/>
    <mergeCell ref="I1:J1"/>
    <mergeCell ref="E1:H3"/>
    <mergeCell ref="B15:E15"/>
    <mergeCell ref="B13:E13"/>
    <mergeCell ref="F13:H13"/>
    <mergeCell ref="B14:E14"/>
    <mergeCell ref="F14:H14"/>
    <mergeCell ref="A4:J4"/>
    <mergeCell ref="H6:J6"/>
    <mergeCell ref="E6:F6"/>
    <mergeCell ref="H7:J7"/>
    <mergeCell ref="F8:G8"/>
    <mergeCell ref="I11:J11"/>
    <mergeCell ref="E7:F7"/>
    <mergeCell ref="F9:G9"/>
    <mergeCell ref="F15:H15"/>
    <mergeCell ref="H52:I52"/>
    <mergeCell ref="F26:G26"/>
    <mergeCell ref="B26:E26"/>
    <mergeCell ref="A49:J49"/>
    <mergeCell ref="B35:E35"/>
    <mergeCell ref="B44:H44"/>
    <mergeCell ref="B48:F48"/>
    <mergeCell ref="B51:G51"/>
    <mergeCell ref="I36:J36"/>
    <mergeCell ref="A43:J43"/>
    <mergeCell ref="G39:H39"/>
    <mergeCell ref="G40:H40"/>
    <mergeCell ref="G41:H41"/>
    <mergeCell ref="G38:H38"/>
    <mergeCell ref="B37:F37"/>
    <mergeCell ref="B31:F31"/>
    <mergeCell ref="F35:H35"/>
    <mergeCell ref="H25:I25"/>
    <mergeCell ref="B25:E25"/>
    <mergeCell ref="B34:F34"/>
    <mergeCell ref="I30:J30"/>
    <mergeCell ref="G34:H34"/>
    <mergeCell ref="A33:J33"/>
    <mergeCell ref="D30:E30"/>
    <mergeCell ref="B30:C30"/>
    <mergeCell ref="D52:E52"/>
    <mergeCell ref="B52:C52"/>
    <mergeCell ref="B36:E36"/>
    <mergeCell ref="B50:E50"/>
    <mergeCell ref="F36:G36"/>
  </mergeCells>
  <conditionalFormatting sqref="I15">
    <cfRule type="expression" priority="20">
      <formula>COUNTA($E$6)</formula>
    </cfRule>
  </conditionalFormatting>
  <conditionalFormatting sqref="F15:F16">
    <cfRule type="containsBlanks" dxfId="7" priority="21">
      <formula>LEN(TRIM(F15))=0</formula>
    </cfRule>
  </conditionalFormatting>
  <conditionalFormatting sqref="E6:F7 C10:J10 C11:E11 F13:H14 H6:J7 H8">
    <cfRule type="containsBlanks" dxfId="6" priority="8">
      <formula>LEN(TRIM(C6))=0</formula>
    </cfRule>
  </conditionalFormatting>
  <conditionalFormatting sqref="J24:J25 F24:G26 C27 G27:H28 F29 D30:E30 G31 J28 G34:H34 J34 F36:G36 F35:H35 J38:J41 G38:H41 H52:I52 H51 D52:E52">
    <cfRule type="containsBlanks" dxfId="5" priority="7">
      <formula>LEN(TRIM(C24))=0</formula>
    </cfRule>
  </conditionalFormatting>
  <conditionalFormatting sqref="I11:J11">
    <cfRule type="containsBlanks" dxfId="4" priority="6">
      <formula>LEN(TRIM(I11))=0</formula>
    </cfRule>
  </conditionalFormatting>
  <conditionalFormatting sqref="C18:E18 G18 I18:J18">
    <cfRule type="containsBlanks" dxfId="3" priority="5">
      <formula>LEN(TRIM(C18))=0</formula>
    </cfRule>
  </conditionalFormatting>
  <conditionalFormatting sqref="G30 I30:J30">
    <cfRule type="containsBlanks" dxfId="2" priority="4">
      <formula>LEN(TRIM(G30))=0</formula>
    </cfRule>
  </conditionalFormatting>
  <conditionalFormatting sqref="I36">
    <cfRule type="expression" dxfId="1" priority="3">
      <formula>$H$36&lt;&gt;"Précisez :"</formula>
    </cfRule>
  </conditionalFormatting>
  <conditionalFormatting sqref="I36:J36">
    <cfRule type="expression" dxfId="0" priority="1">
      <formula>$H$36="Précisez :"</formula>
    </cfRule>
  </conditionalFormatting>
  <dataValidations xWindow="675" yWindow="863" count="29">
    <dataValidation type="list" errorStyle="information" allowBlank="1" showInputMessage="1" showErrorMessage="1" error="Merci de renseigner ce champs" sqref="I18:J18" xr:uid="{76C31D24-F279-422A-A237-2C1B6CCC72BE}">
      <formula1>"Ouangani,Tsingoni"</formula1>
    </dataValidation>
    <dataValidation type="custom" allowBlank="1" showInputMessage="1" showErrorMessage="1" error="Saisir le Prénom , 1ère lettre en Majuscule," promptTitle="Information :" prompt="Ecrivez votre prénom avec la 1ere lettre en majuscule " sqref="H6:J6" xr:uid="{D8429FB0-93B9-46F3-9819-3048E13561EB}">
      <formula1>EXACT(H6,PROPER(H6))</formula1>
    </dataValidation>
    <dataValidation type="list" allowBlank="1" showInputMessage="1" showErrorMessage="1" errorTitle="OBLIGATOIRE" error="Merci d'utiliser le menu déroulant pour répondre." promptTitle="Sélection de votre commune." prompt="Merci de selectionner dans le menu votre 1ère votre commune de résidence." sqref="C11:E11" xr:uid="{81F1139A-C6BD-4BD6-81A2-F725CEC838FB}">
      <formula1>Communes</formula1>
    </dataValidation>
    <dataValidation type="whole" allowBlank="1" showInputMessage="1" showErrorMessage="1" errorTitle="Données non valide." error="Saisir uniquement l'année d'obtention de votre diplôme!." promptTitle="INFORMATION :" prompt="Merci de saisir l'année de votre dernier diplôme obtenu." sqref="J34" xr:uid="{1EDF57F4-5963-4629-B6DD-B01034DDF76D}">
      <formula1>1950</formula1>
      <formula2>2030</formula2>
    </dataValidation>
    <dataValidation type="date" allowBlank="1" showInputMessage="1" showErrorMessage="1" errorTitle="OBLIGATOIRE" error="Merci de valider une date de naissance: jj/mm/aaaa" promptTitle="INFORMATION" prompt="Saisir votre date de naissance : jj/mm/aaaa" sqref="E7" xr:uid="{207597C4-FBD5-43C1-8745-AE1AF416EDA6}">
      <formula1>16438</formula1>
      <formula2>40909</formula2>
    </dataValidation>
    <dataValidation type="whole" allowBlank="1" showInputMessage="1" showErrorMessage="1" promptTitle="INFORMATION:" prompt="Ancienneté générale de service._x000a_Voir avec votre gestionnaire ou bien sur le site I-Prof :_x000a_bv.ac-mayotte.fr" sqref="J32" xr:uid="{D153089B-4283-4BA9-9E92-4626E6E489EE}">
      <formula1>1</formula1>
      <formula2>55</formula2>
    </dataValidation>
    <dataValidation type="date" showInputMessage="1" showErrorMessage="1" errorTitle="Données non valides." error="Saisir votre année d'entrée dans l'Education Nationale." promptTitle="INFORMATION" prompt="Saisir votre année d'entrée dans l'Education Nationale :_x000a_sous la forme :  jj/mm/aaaa" sqref="G28:H28" xr:uid="{0B300D80-09A4-410D-A855-F2995E8BC351}">
      <formula1>16438</formula1>
      <formula2>45658</formula2>
    </dataValidation>
    <dataValidation type="date" allowBlank="1" showInputMessage="1" showErrorMessage="1" sqref="H52:I53" xr:uid="{7196635F-4444-48F3-8559-4D4B8926A7C8}">
      <formula1>18264</formula1>
      <formula2>54789</formula2>
    </dataValidation>
    <dataValidation type="date" allowBlank="1" showInputMessage="1" showErrorMessage="1" sqref="E53" xr:uid="{5C8EEBE2-F879-43CB-8B27-2E9F5778DA32}">
      <formula1>18264</formula1>
      <formula2>47484</formula2>
    </dataValidation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( France et DOM TOM uniquement)._x000a_-&gt; autrement écrire : 000 (Autre)" sqref="H8" xr:uid="{E3CC8089-0A92-42FC-9747-4DFE61D89905}">
      <formula1>2</formula1>
      <formula2>4</formula2>
    </dataValidation>
    <dataValidation allowBlank="1" showInputMessage="1" showErrorMessage="1" promptTitle="INFORMATION :" prompt="Si besoin, indiquez ici la spécialité de votre diplôme obtenue." sqref="F35:H35" xr:uid="{7EAFFD92-4C2D-4094-8DEA-D3F15F354F91}"/>
    <dataValidation type="date" allowBlank="1" showInputMessage="1" showErrorMessage="1" errorTitle="OBLIGATOIRE" error="Saisir ici la date de votre dernière inspection. " promptTitle="INFORMATION" prompt="Saisir ici la date de votre dernière inspection. OBLIGATOIRE." sqref="F26:G26" xr:uid="{B931CACE-BEC5-4BB4-BA4C-3C551E25CF61}">
      <formula1>18264</formula1>
      <formula2>54789</formula2>
    </dataValidation>
    <dataValidation type="date" allowBlank="1" showInputMessage="1" showErrorMessage="1" errorTitle="Données non valides" promptTitle="Information :" prompt="Date de votre dernier échelon._x000a_jj/mm/aaaa" sqref="G27:H27" xr:uid="{F5967A23-9C35-498C-A62D-0976B0197FC6}">
      <formula1>25569</formula1>
      <formula2>51136</formula2>
    </dataValidation>
    <dataValidation type="whole" allowBlank="1" showInputMessage="1" showErrorMessage="1" errorTitle="Donées non valide" error="Entrez votre échelon ici. sauf les Hors classes." promptTitle="INFORMATION:" prompt="Entrez votre échelon ici. sauf les Hors classes." sqref="C27" xr:uid="{327D8112-D160-414F-82AE-1AF63D657C25}">
      <formula1>1</formula1>
      <formula2>40</formula2>
    </dataValidation>
    <dataValidation allowBlank="1" showInputMessage="1" showErrorMessage="1" promptTitle="Pour information :" prompt="Ne pas remplir ici, calcul automatique de votre âge." sqref="E8" xr:uid="{3874B60A-FA2E-4269-B40F-51EA12F2C7AC}"/>
    <dataValidation type="textLength" allowBlank="1" showInputMessage="1" showErrorMessage="1" errorTitle="Données non valides." error="Merci de saisir votre numéro de téléphone valide._x000a_10 chiffres maximum." promptTitle="Saisie Obligatoire" prompt="Merci de saisir votre numéro de téléphone valide._x000a_Avec ou sans les espaces._x000a_xx xx xx xx xx ou xxxxxxxxx" sqref="F13:H13" xr:uid="{6A52C389-A56F-4EB2-A47F-258D261F7068}">
      <formula1>9</formula1>
      <formula2>10</formula2>
    </dataValidation>
    <dataValidation type="textLength" allowBlank="1" showInputMessage="1" showErrorMessage="1" errorTitle="OBLIGATOIRE" error="Merci de saisir votre numéro de téléphone valide._x000a_10 chiffres maximum autorisés." promptTitle="Saisie 2ème numéro" prompt="Merci de saisir si besoin votre 2ème numéro de téléphone valide. _x000a_Avec ou sans les espaces." sqref="F14:H14" xr:uid="{E1B14770-4C83-4355-84E3-938AEFDB04F1}">
      <formula1>9</formula1>
      <formula2>10</formula2>
    </dataValidation>
    <dataValidation type="custom" allowBlank="1" showInputMessage="1" showErrorMessage="1" sqref="K10" xr:uid="{22DB8DB7-0971-4792-9470-618EF08FA19B}">
      <formula1>AND(SEARCH("@",F16)&gt;0,SEARCH(".",F16)&gt;0,LEN(F16)&gt;6)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, NI ACCENTS._x000a_Sous la forme :  prenom.nom_x000a_uniquement en minuscules, sans aucun accent." sqref="F15:H15" xr:uid="{844D79A3-D329-4E78-A163-4512833B561B}">
      <formula1>AND(EXACT(F15,LOWER(F15)),SEARCH(".",F15)&gt;0,LEN(F15)&gt;6,SUMPRODUCT((F15 &lt;&gt; "")*(ISERROR(SEARCH(MID(F15, ROW(INDIRECT("1:"&amp;LEN(F15))),1),"éèêëùâôàïîç&amp;,"))=FALSE))=0)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 NI ACCENT." sqref="F16:I16" xr:uid="{4E74CB44-84E5-4DB6-9C84-115E6C96E2D6}">
      <formula1>AND(EXACT(F16,LOWER(F16)),SEARCH("@",F16)&gt;0,SEARCH(".",F16)&gt;0,LEN(F16)&gt;6,SUMPRODUCT((F16 &lt;&gt; "")*(ISERROR(SEARCH(MID(F16, ROW(INDIRECT("1:"&amp;LEN(F16))),1),"éèêëùâôàïîç&amp;,"))=FALSE))=0)</formula1>
    </dataValidation>
    <dataValidation type="list" allowBlank="1" showInputMessage="1" showErrorMessage="1" errorTitle="OBLIGATOIRE" error="Champs obligatoire" promptTitle="INFORMATION :" prompt="Merci de saisir votre école d'affectation de l'année scolaire en cours." sqref="C18:E18" xr:uid="{6CD951BC-60BA-45AE-9200-EF944501B406}">
      <formula1>Ecoles</formula1>
    </dataValidation>
    <dataValidation type="date" allowBlank="1" showInputMessage="1" showErrorMessage="1" promptTitle="Information :" prompt="Saisissez la date de votre titularisation._x000a_jj/mm/aaaa" sqref="D30" xr:uid="{E2BCE943-9BFB-4C58-8E76-FB4619DF0614}">
      <formula1>16438</formula1>
      <formula2>51136</formula2>
    </dataValidation>
    <dataValidation allowBlank="1" showInputMessage="1" promptTitle="INFORMATION" prompt="Calculé automatiquement avec votre date d'entrée dans l'éducation nationale._x000a_Il peut y avoir un léger décalage entre ce calcul et I-prof. qui n'est mis à jour qu'à chaque nouvelle rentrée scolaire." sqref="I30:J30" xr:uid="{6BD05B86-DA40-49D0-AA60-2229C9FB5D38}"/>
    <dataValidation allowBlank="1" showInputMessage="1" showErrorMessage="1" prompt="Ancienneté générale de service. calculé automatique avec votre date de titularisation._x000a_Voir avec votre gestionnaire ou bien sur le site I-Prof :_x000a_https://bv.ac-mayotte.fr/" sqref="G30" xr:uid="{CF171620-9B24-402E-B01D-FC7FAC225B4E}"/>
    <dataValidation type="whole" allowBlank="1" showInputMessage="1" showErrorMessage="1" errorTitle="Données non valides." error="Saisir ici votre indice ecrite sur votre fiche de paye." promptTitle="INFORMATION" prompt="Se référer à votre fiche de salaire pour avoir cette information." sqref="J28" xr:uid="{A3B969E2-A19C-408E-99E6-1545502598C1}">
      <formula1>1</formula1>
      <formula2>900</formula2>
    </dataValidation>
    <dataValidation type="list" allowBlank="1" showInputMessage="1" showErrorMessage="1" sqref="G18" xr:uid="{9CC8FB82-0681-4029-9C23-98C5A229B427}">
      <formula1>INDIRECT(Classe)</formula1>
    </dataValidation>
    <dataValidation type="list" allowBlank="1" showInputMessage="1" showErrorMessage="1" errorTitle="Données non valides." error="Merci d'utiliser le menu déroulant pour répondre." promptTitle="INFORMATION :" prompt="Utilisez le menu déroulant pour répondre." sqref="J38:J41" xr:uid="{AD9C610C-584A-4F29-8E76-5D88769C2712}">
      <formula1>prim</formula1>
    </dataValidation>
    <dataValidation type="list" allowBlank="1" showInputMessage="1" showErrorMessage="1" sqref="I11:J11" xr:uid="{7ABFB39F-8FD5-48AA-AE21-E0C9717A9C3F}">
      <formula1>INDIRECT(Ville_trouve)</formula1>
    </dataValidation>
    <dataValidation type="custom" allowBlank="1" showInputMessage="1" showErrorMessage="1" errorTitle="ATTENTION !" error="SAISIE DU NOM DE FAMILLE EN MAJUSCULES UNIQUEMENT !" promptTitle="INFORMATION :" prompt="Merci de saisir votre nom de famille en MAJUSCULES UNIQUEMENT et 3 lettres minimum." sqref="E6:F6" xr:uid="{D567B9A8-18C0-4EDC-A11E-C6DEE2CB5324}">
      <formula1>AND(LEN(E6)&gt;3,EXACT(E6,UPPER(E6)))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portrait" r:id="rId1"/>
  <headerFooter>
    <oddFooter>&amp;R &amp;"-,Italique"&amp;8BESSEAU Bruno IAI Tsingoni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0" r:id="rId4" name="Check Box 86">
              <controlPr defaultSize="0" autoFill="0" autoLine="0" autoPict="0">
                <anchor moveWithCells="1">
                  <from>
                    <xdr:col>1</xdr:col>
                    <xdr:colOff>7620</xdr:colOff>
                    <xdr:row>18</xdr:row>
                    <xdr:rowOff>7620</xdr:rowOff>
                  </from>
                  <to>
                    <xdr:col>2</xdr:col>
                    <xdr:colOff>30480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" name="Check Box 90">
              <controlPr defaultSize="0" autoFill="0" autoLine="0" autoPict="0">
                <anchor moveWithCells="1">
                  <from>
                    <xdr:col>2</xdr:col>
                    <xdr:colOff>160020</xdr:colOff>
                    <xdr:row>18</xdr:row>
                    <xdr:rowOff>7620</xdr:rowOff>
                  </from>
                  <to>
                    <xdr:col>4</xdr:col>
                    <xdr:colOff>274320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6" name="Check Box 120">
              <controlPr defaultSize="0" autoFill="0" autoLine="0" autoPict="0">
                <anchor moveWithCells="1">
                  <from>
                    <xdr:col>8</xdr:col>
                    <xdr:colOff>30480</xdr:colOff>
                    <xdr:row>45</xdr:row>
                    <xdr:rowOff>0</xdr:rowOff>
                  </from>
                  <to>
                    <xdr:col>10</xdr:col>
                    <xdr:colOff>213360</xdr:colOff>
                    <xdr:row>46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7" name="Check Box 126">
              <controlPr defaultSize="0" autoFill="0" autoLine="0" autoPict="0">
                <anchor moveWithCells="1">
                  <from>
                    <xdr:col>8</xdr:col>
                    <xdr:colOff>670560</xdr:colOff>
                    <xdr:row>43</xdr:row>
                    <xdr:rowOff>0</xdr:rowOff>
                  </from>
                  <to>
                    <xdr:col>10</xdr:col>
                    <xdr:colOff>38100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8" name="Check Box 127">
              <controlPr defaultSize="0" autoFill="0" autoLine="0" autoPict="0">
                <anchor moveWithCells="1">
                  <from>
                    <xdr:col>8</xdr:col>
                    <xdr:colOff>0</xdr:colOff>
                    <xdr:row>43</xdr:row>
                    <xdr:rowOff>22860</xdr:rowOff>
                  </from>
                  <to>
                    <xdr:col>8</xdr:col>
                    <xdr:colOff>449580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9" name="Check Box 135">
              <controlPr defaultSize="0" autoFill="0" autoLine="0" autoPict="0">
                <anchor moveWithCells="1">
                  <from>
                    <xdr:col>6</xdr:col>
                    <xdr:colOff>60960</xdr:colOff>
                    <xdr:row>49</xdr:row>
                    <xdr:rowOff>0</xdr:rowOff>
                  </from>
                  <to>
                    <xdr:col>6</xdr:col>
                    <xdr:colOff>525780</xdr:colOff>
                    <xdr:row>49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0" name="Check Box 136">
              <controlPr defaultSize="0" autoFill="0" autoLine="0" autoPict="0">
                <anchor moveWithCells="1">
                  <from>
                    <xdr:col>5</xdr:col>
                    <xdr:colOff>144780</xdr:colOff>
                    <xdr:row>49</xdr:row>
                    <xdr:rowOff>22860</xdr:rowOff>
                  </from>
                  <to>
                    <xdr:col>5</xdr:col>
                    <xdr:colOff>594360</xdr:colOff>
                    <xdr:row>49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1" name="Check Box 156">
              <controlPr defaultSize="0" autoFill="0" autoLine="0" autoPict="0">
                <anchor moveWithCells="1">
                  <from>
                    <xdr:col>8</xdr:col>
                    <xdr:colOff>60960</xdr:colOff>
                    <xdr:row>8</xdr:row>
                    <xdr:rowOff>7620</xdr:rowOff>
                  </from>
                  <to>
                    <xdr:col>8</xdr:col>
                    <xdr:colOff>480060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2" name="Check Box 157">
              <controlPr defaultSize="0" autoFill="0" autoLine="0" autoPict="0">
                <anchor moveWithCells="1">
                  <from>
                    <xdr:col>7</xdr:col>
                    <xdr:colOff>152400</xdr:colOff>
                    <xdr:row>8</xdr:row>
                    <xdr:rowOff>22860</xdr:rowOff>
                  </from>
                  <to>
                    <xdr:col>7</xdr:col>
                    <xdr:colOff>556260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3" name="Check Box 165">
              <controlPr defaultSize="0" autoFill="0" autoLine="0" autoPict="0">
                <anchor moveWithCells="1">
                  <from>
                    <xdr:col>6</xdr:col>
                    <xdr:colOff>792480</xdr:colOff>
                    <xdr:row>47</xdr:row>
                    <xdr:rowOff>0</xdr:rowOff>
                  </from>
                  <to>
                    <xdr:col>7</xdr:col>
                    <xdr:colOff>449580</xdr:colOff>
                    <xdr:row>47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4" name="Check Box 166">
              <controlPr defaultSize="0" autoFill="0" autoLine="0" autoPict="0">
                <anchor moveWithCells="1">
                  <from>
                    <xdr:col>6</xdr:col>
                    <xdr:colOff>152400</xdr:colOff>
                    <xdr:row>46</xdr:row>
                    <xdr:rowOff>76200</xdr:rowOff>
                  </from>
                  <to>
                    <xdr:col>6</xdr:col>
                    <xdr:colOff>701040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5" name="Check Box 173">
              <controlPr defaultSize="0" autoFill="0" autoLine="0" autoPict="0">
                <anchor moveWithCells="1">
                  <from>
                    <xdr:col>8</xdr:col>
                    <xdr:colOff>45720</xdr:colOff>
                    <xdr:row>17</xdr:row>
                    <xdr:rowOff>190500</xdr:rowOff>
                  </from>
                  <to>
                    <xdr:col>9</xdr:col>
                    <xdr:colOff>22860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6" name="Check Box 174">
              <controlPr defaultSize="0" autoFill="0" autoLine="0" autoPict="0">
                <anchor moveWithCells="1">
                  <from>
                    <xdr:col>9</xdr:col>
                    <xdr:colOff>144780</xdr:colOff>
                    <xdr:row>17</xdr:row>
                    <xdr:rowOff>182880</xdr:rowOff>
                  </from>
                  <to>
                    <xdr:col>10</xdr:col>
                    <xdr:colOff>190500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" name="Check Box 175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175260</xdr:rowOff>
                  </from>
                  <to>
                    <xdr:col>1</xdr:col>
                    <xdr:colOff>617220</xdr:colOff>
                    <xdr:row>19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8" name="Check Box 176">
              <controlPr defaultSize="0" autoFill="0" autoLine="0" autoPict="0">
                <anchor moveWithCells="1">
                  <from>
                    <xdr:col>2</xdr:col>
                    <xdr:colOff>137160</xdr:colOff>
                    <xdr:row>19</xdr:row>
                    <xdr:rowOff>7620</xdr:rowOff>
                  </from>
                  <to>
                    <xdr:col>4</xdr:col>
                    <xdr:colOff>457200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9" name="Check Box 183">
              <controlPr defaultSize="0" autoFill="0" autoLine="0" autoPict="0">
                <anchor moveWithCells="1">
                  <from>
                    <xdr:col>7</xdr:col>
                    <xdr:colOff>7620</xdr:colOff>
                    <xdr:row>4</xdr:row>
                    <xdr:rowOff>7620</xdr:rowOff>
                  </from>
                  <to>
                    <xdr:col>7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20" name="Check Box 188">
              <controlPr defaultSize="0" autoFill="0" autoLine="0" autoPict="0">
                <anchor moveWithCells="1">
                  <from>
                    <xdr:col>5</xdr:col>
                    <xdr:colOff>7620</xdr:colOff>
                    <xdr:row>4</xdr:row>
                    <xdr:rowOff>7620</xdr:rowOff>
                  </from>
                  <to>
                    <xdr:col>5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675" yWindow="863" count="11">
        <x14:dataValidation type="list" allowBlank="1" showInputMessage="1" showErrorMessage="1" errorTitle="Données non valides" error="Merci d'utiliser le menu déroulant pour répondre." promptTitle="INFORMATION" prompt="Votre habilitation LVE est-elle ?_x000a_Utilisez le menu déroulant." xr:uid="{9FF8C976-6F82-45B1-A2C7-577B7CA95B43}">
          <x14:formula1>
            <xm:f>data!$J$29:$J$30</xm:f>
          </x14:formula1>
          <xm:sqref>J25</xm:sqref>
        </x14:dataValidation>
        <x14:dataValidation type="list" allowBlank="1" showInputMessage="1" showErrorMessage="1" error="Merci de saisir " promptTitle="INFORMATION :" prompt="Indiquez ici ,si vous êtes en 1ère année contractuel ,2ème année ....etc" xr:uid="{D0CF83E4-2491-4C05-80E0-2BF6EDB6C7BE}">
          <x14:formula1>
            <xm:f>data!$F$6:$F$10</xm:f>
          </x14:formula1>
          <xm:sqref>I32</xm:sqref>
        </x14:dataValidation>
        <x14:dataValidation type="list" allowBlank="1" showInputMessage="1" showErrorMessage="1" errorTitle="Données non valide." error="Merci d'utiliser le menu déroulant pour répondre." promptTitle="INFORMATION :  OBLIGATOIRE " prompt="Utilisez le menu déroumant pour indiquer si vous êtes en 1ère année contractuel ,2ème année ....etc" xr:uid="{7C3E8D2D-834B-4750-9DD4-20B2D5020A5D}">
          <x14:formula1>
            <xm:f>data!$F$6:$F$11</xm:f>
          </x14:formula1>
          <xm:sqref>G31</xm:sqref>
        </x14:dataValidation>
        <x14:dataValidation type="list" allowBlank="1" showInputMessage="1" showErrorMessage="1" errorTitle="Données non valide." error="Merci d'utiliser le menu déroulant pour répondre." promptTitle="INFORMATION" prompt="Titulaire : Précisez si vous êtes T1 ;T2 ;T3 ; T4 ou T5" xr:uid="{F4AC199F-C16C-46EE-887B-D306F7A1E770}">
          <x14:formula1>
            <xm:f>data!$G$5:$G$11</xm:f>
          </x14:formula1>
          <xm:sqref>F29</xm:sqref>
        </x14:dataValidation>
        <x14:dataValidation type="list" allowBlank="1" showInputMessage="1" showErrorMessage="1" errorTitle="Données non valides." error="Merci d'utiliser le menu déroulant pour répondre." promptTitle="INFORMATION" prompt="Indiquez votre option de votre certification" xr:uid="{074FCE5A-A85D-4894-B046-7E5F65EFEE24}">
          <x14:formula1>
            <xm:f>data!$I$17:$I$23</xm:f>
          </x14:formula1>
          <xm:sqref>J24</xm:sqref>
        </x14:dataValidation>
        <x14:dataValidation type="list" allowBlank="1" showInputMessage="1" showErrorMessage="1" errorTitle="Données non valides." error="Merci d'utiliser le menu déroulant pour répondre." promptTitle="INFORMATION :" prompt="Indoquez ici votre décharge si vous en avez une." xr:uid="{5E49CAF4-9A08-47E4-A64F-B282310C1EB4}">
          <x14:formula1>
            <xm:f>data!$F$33:$F$38</xm:f>
          </x14:formula1>
          <xm:sqref>H51</xm:sqref>
        </x14:dataValidation>
        <x14:dataValidation type="list" allowBlank="1" showInputMessage="1" showErrorMessage="1" promptTitle="INFORMATION" prompt="Choisissez votre 2ème habilitaion si besoin." xr:uid="{941D36C5-D092-4D4F-A2BE-A0787EE95E85}">
          <x14:formula1>
            <xm:f>data!$I$29:$I$36</xm:f>
          </x14:formula1>
          <xm:sqref>G25</xm:sqref>
        </x14:dataValidation>
        <x14:dataValidation type="list" allowBlank="1" showInputMessage="1" showErrorMessage="1" promptTitle="INFORMATION" prompt="Merci d'indiquer la langue pour laquelle vous désirez être candidat à l'habilitaion cette année," xr:uid="{036DEF1F-CF46-4C29-8945-1666F03B5DF5}">
          <x14:formula1>
            <xm:f>data!$J$32:$J$35</xm:f>
          </x14:formula1>
          <xm:sqref>J26</xm:sqref>
        </x14:dataValidation>
        <x14:dataValidation type="list" allowBlank="1" showInputMessage="1" showErrorMessage="1" promptTitle="INFORMATION" prompt="Choisissez votre habilitation dans le menu." xr:uid="{26A6D98E-1C9E-49FE-98E9-547784E6AA15}">
          <x14:formula1>
            <xm:f>data!$I$29:$I$36</xm:f>
          </x14:formula1>
          <xm:sqref>F25</xm:sqref>
        </x14:dataValidation>
        <x14:dataValidation type="list" allowBlank="1" showInputMessage="1" showErrorMessage="1" errorTitle="Données non valide." error="Merci d'utiliser le menu déroulant pour répondre." promptTitle="INFORMATION" prompt="Indiquez ici si vous possédez un domaine particuler de compétence autre que votre diplôme._x000a_" xr:uid="{E444A590-00CC-4CCD-A074-278C9A74A278}">
          <x14:formula1>
            <xm:f>data!$K$11:$K$20</xm:f>
          </x14:formula1>
          <xm:sqref>F36:G36</xm:sqref>
        </x14:dataValidation>
        <x14:dataValidation type="list" allowBlank="1" showInputMessage="1" showErrorMessage="1" errorTitle="Données non valides." error="Merci d'utiliser le menu déroulant pour répondre." promptTitle="INFORMATION" prompt="Uniquement les titulaires d'une certification de l'éducation nationale" xr:uid="{F6D6CB5D-90CB-4C16-AB6C-0B4FB9350A86}">
          <x14:formula1>
            <xm:f>data!$I$5:$I$8</xm:f>
          </x14:formula1>
          <xm:sqref>F24:G24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Aremplir</vt:lpstr>
      <vt:lpstr>data</vt:lpstr>
      <vt:lpstr>Fiche1</vt:lpstr>
      <vt:lpstr>Circos</vt:lpstr>
      <vt:lpstr>Classes</vt:lpstr>
      <vt:lpstr>Communes</vt:lpstr>
      <vt:lpstr>departements</vt:lpstr>
      <vt:lpstr>Ecoles</vt:lpstr>
      <vt:lpstr>Ecoles_de_votre_circo</vt:lpstr>
      <vt:lpstr>élém</vt:lpstr>
      <vt:lpstr>Fiches_communes</vt:lpstr>
      <vt:lpstr>mat</vt:lpstr>
      <vt:lpstr>prim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renseigmt</dc:title>
  <dc:creator>BESSEAU Bruno IAI</dc:creator>
  <cp:lastModifiedBy>utilisateur</cp:lastModifiedBy>
  <cp:lastPrinted>2021-11-04T05:44:50Z</cp:lastPrinted>
  <dcterms:created xsi:type="dcterms:W3CDTF">2020-05-20T09:08:44Z</dcterms:created>
  <dcterms:modified xsi:type="dcterms:W3CDTF">2021-11-25T06:49:40Z</dcterms:modified>
  <cp:category>IEN TSINGONI</cp:category>
</cp:coreProperties>
</file>