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Clement/Desktop/"/>
    </mc:Choice>
  </mc:AlternateContent>
  <bookViews>
    <workbookView xWindow="0" yWindow="460" windowWidth="25600" windowHeight="14480" tabRatio="500" activeTab="1"/>
  </bookViews>
  <sheets>
    <sheet name="Suivi" sheetId="1" r:id="rId1"/>
    <sheet name="Calcul" sheetId="2" r:id="rId2"/>
  </sheets>
  <externalReferences>
    <externalReference r:id="rId3"/>
  </externalReferenc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" i="2" l="1"/>
  <c r="I2" i="2"/>
  <c r="H3" i="2"/>
  <c r="H2" i="2"/>
  <c r="F3" i="2"/>
  <c r="E3" i="2"/>
  <c r="F2" i="2"/>
  <c r="E2" i="2"/>
  <c r="D3" i="2"/>
  <c r="C3" i="2"/>
  <c r="D2" i="2"/>
  <c r="C2" i="2"/>
  <c r="A3" i="2"/>
  <c r="B3" i="2"/>
  <c r="B2" i="2"/>
  <c r="A2" i="2"/>
  <c r="J3" i="1"/>
  <c r="J2" i="1"/>
  <c r="G2" i="2"/>
  <c r="G3" i="2"/>
</calcChain>
</file>

<file path=xl/sharedStrings.xml><?xml version="1.0" encoding="utf-8"?>
<sst xmlns="http://schemas.openxmlformats.org/spreadsheetml/2006/main" count="14" uniqueCount="14">
  <si>
    <t>Date</t>
  </si>
  <si>
    <t>Payement</t>
  </si>
  <si>
    <t>Détails</t>
  </si>
  <si>
    <t>A</t>
  </si>
  <si>
    <t xml:space="preserve"> Crédit </t>
  </si>
  <si>
    <t xml:space="preserve"> Débit  </t>
  </si>
  <si>
    <t xml:space="preserve"> Solde </t>
  </si>
  <si>
    <t xml:space="preserve">Date </t>
  </si>
  <si>
    <t>Ordre</t>
  </si>
  <si>
    <t>Credit</t>
  </si>
  <si>
    <t>Débit</t>
  </si>
  <si>
    <t>Etat du compte</t>
  </si>
  <si>
    <t>Equilibrage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</si>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</sst>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)\ _€_ ;_ * \(#,##0.00\)\ _€_ ;_ * &quot;-&quot;??_)\ _€_ ;_ @_ "/>
    <numFmt numFmtId="164" formatCode="_ * #,##0_)\ _€_ ;_ * \(#,##0\)\ _€_ ;_ * &quot;-&quot;??_)\ _€_ ;_ @_ "/>
    <numFmt numFmtId="165" formatCode="dd/mm/yy;@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 Light"/>
    </font>
    <font>
      <b/>
      <sz val="12"/>
      <name val="Calibri Light"/>
    </font>
    <font>
      <sz val="12"/>
      <color rgb="FF000000"/>
      <name val="Calibri"/>
      <family val="2"/>
      <scheme val="minor"/>
    </font>
    <font>
      <sz val="12"/>
      <color rgb="FF000000"/>
      <name val="Calibri (Corps)"/>
    </font>
    <font>
      <sz val="12"/>
      <color theme="1"/>
      <name val="Calibri Light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6E0B4"/>
        <bgColor rgb="FF000000"/>
      </patternFill>
    </fill>
  </fills>
  <borders count="5">
    <border>
      <left/>
      <right/>
      <top/>
      <bottom/>
      <diagonal/>
    </border>
    <border>
      <left style="dashed">
        <color rgb="FF548235"/>
      </left>
      <right style="dashed">
        <color rgb="FF548235"/>
      </right>
      <top style="dashed">
        <color rgb="FF548235"/>
      </top>
      <bottom style="dashed">
        <color rgb="FF548235"/>
      </bottom>
      <diagonal/>
    </border>
    <border>
      <left/>
      <right style="dashed">
        <color rgb="FF548235"/>
      </right>
      <top style="dashed">
        <color rgb="FF548235"/>
      </top>
      <bottom style="dashed">
        <color rgb="FF548235"/>
      </bottom>
      <diagonal/>
    </border>
    <border>
      <left/>
      <right/>
      <top style="dashed">
        <color rgb="FF548235"/>
      </top>
      <bottom style="dashed">
        <color rgb="FF548235"/>
      </bottom>
      <diagonal/>
    </border>
    <border>
      <left style="dashed">
        <color theme="9" tint="-0.249977111117893"/>
      </left>
      <right style="dashed">
        <color theme="9" tint="-0.249977111117893"/>
      </right>
      <top style="dashed">
        <color theme="9" tint="-0.249977111117893"/>
      </top>
      <bottom style="dashed">
        <color theme="9" tint="-0.249977111117893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0" fillId="0" borderId="0" xfId="0" applyAlignment="1"/>
    <xf numFmtId="165" fontId="0" fillId="0" borderId="0" xfId="0" applyNumberFormat="1" applyAlignment="1" applyProtection="1">
      <alignment horizontal="center"/>
    </xf>
    <xf numFmtId="0" fontId="0" fillId="0" borderId="0" xfId="0" applyProtection="1"/>
    <xf numFmtId="164" fontId="0" fillId="0" borderId="0" xfId="1" applyNumberFormat="1" applyFont="1" applyProtection="1"/>
    <xf numFmtId="0" fontId="0" fillId="0" borderId="0" xfId="0" applyNumberFormat="1" applyProtection="1"/>
    <xf numFmtId="0" fontId="0" fillId="0" borderId="0" xfId="0" applyProtection="1">
      <protection locked="0"/>
    </xf>
    <xf numFmtId="165" fontId="6" fillId="0" borderId="4" xfId="0" applyNumberFormat="1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164" fontId="6" fillId="0" borderId="4" xfId="1" applyNumberFormat="1" applyFont="1" applyBorder="1" applyAlignment="1" applyProtection="1">
      <alignment vertical="center"/>
      <protection locked="0"/>
    </xf>
    <xf numFmtId="164" fontId="6" fillId="0" borderId="4" xfId="1" applyNumberFormat="1" applyFont="1" applyBorder="1" applyAlignment="1">
      <alignment vertical="center"/>
    </xf>
  </cellXfs>
  <cellStyles count="2">
    <cellStyle name="Milliers" xfId="1" builtinId="3"/>
    <cellStyle name="Normal" xfId="0" builtinId="0"/>
  </cellStyles>
  <dxfs count="34">
    <dxf>
      <font>
        <color theme="0"/>
      </font>
      <fill>
        <patternFill patternType="none">
          <bgColor auto="1"/>
        </patternFill>
      </fill>
    </dxf>
    <dxf>
      <font>
        <strike/>
        <color theme="1"/>
      </font>
      <fill>
        <patternFill patternType="solid">
          <bgColor theme="0" tint="-4.9989318521683403E-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strike/>
        <color theme="1"/>
      </font>
      <fill>
        <patternFill patternType="solid">
          <bgColor theme="0" tint="-4.9989318521683403E-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rgb="FF006100"/>
      </font>
      <fill>
        <patternFill patternType="none">
          <bgColor auto="1"/>
        </patternFill>
      </fill>
    </dxf>
    <dxf>
      <font>
        <color rgb="FF9C0006"/>
      </font>
    </dxf>
    <dxf>
      <font>
        <color theme="9" tint="-0.499984740745262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strike/>
        <color theme="1"/>
      </font>
      <fill>
        <patternFill patternType="solid">
          <bgColor theme="0" tint="-4.9989318521683403E-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rgb="FF006100"/>
      </font>
      <fill>
        <patternFill patternType="none">
          <bgColor auto="1"/>
        </patternFill>
      </fill>
    </dxf>
    <dxf>
      <font>
        <color rgb="FF9C0006"/>
      </font>
    </dxf>
    <dxf>
      <font>
        <color theme="9" tint="-0.499984740745262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strike/>
        <color theme="1"/>
      </font>
      <fill>
        <patternFill patternType="solid">
          <bgColor theme="0" tint="-4.9989318521683403E-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CI%202019%20(test%20macro)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Calcul"/>
      <sheetName val="Donné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G2" sqref="G2"/>
    </sheetView>
  </sheetViews>
  <sheetFormatPr baseColWidth="10" defaultRowHeight="20" x14ac:dyDescent="0.2"/>
  <sheetData>
    <row r="1" spans="1:10" ht="16" x14ac:dyDescent="0.2">
      <c r="A1" s="1" t="s">
        <v>0</v>
      </c>
      <c r="B1" s="2" t="s">
        <v>1</v>
      </c>
      <c r="C1" s="2"/>
      <c r="D1" s="2" t="s">
        <v>2</v>
      </c>
      <c r="E1" s="2" t="s">
        <v>3</v>
      </c>
      <c r="F1" s="3" t="s">
        <v>4</v>
      </c>
      <c r="G1" s="4"/>
      <c r="H1" s="5" t="s">
        <v>5</v>
      </c>
      <c r="I1" s="6"/>
      <c r="J1" s="4" t="s">
        <v>6</v>
      </c>
    </row>
    <row r="2" spans="1:10" ht="16" x14ac:dyDescent="0.2">
      <c r="A2" s="16"/>
      <c r="B2" s="17"/>
      <c r="C2" s="17"/>
      <c r="D2" s="17"/>
      <c r="E2" s="17"/>
      <c r="F2" s="18"/>
      <c r="G2" s="18"/>
      <c r="H2" s="18"/>
      <c r="I2" s="18"/>
      <c r="J2" s="19">
        <f t="shared" ref="J2:J3" si="0">IF(H2&gt;0,J1-H2,IF(F2&gt;0,J1+F2,0))</f>
        <v>0</v>
      </c>
    </row>
    <row r="3" spans="1:10" ht="16" x14ac:dyDescent="0.2">
      <c r="A3" s="16"/>
      <c r="B3" s="17"/>
      <c r="C3" s="17"/>
      <c r="D3" s="17"/>
      <c r="E3" s="17"/>
      <c r="F3" s="18"/>
      <c r="G3" s="18"/>
      <c r="H3" s="18"/>
      <c r="I3" s="18"/>
      <c r="J3" s="19">
        <f t="shared" si="0"/>
        <v>0</v>
      </c>
    </row>
    <row r="4" spans="1:10" ht="16" x14ac:dyDescent="0.2"/>
    <row r="5" spans="1:10" ht="16" x14ac:dyDescent="0.2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[1]Données!#REF!</xm:f>
          </x14:formula1>
          <xm:sqref>B2:C3</xm:sqref>
        </x14:dataValidation>
        <x14:dataValidation type="list" allowBlank="1" showInputMessage="1" showErrorMessage="1">
          <x14:formula1>
            <xm:f>[1]Données!#REF!</xm:f>
          </x14:formula1>
          <xm:sqref>G2:G3 I2:I3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A2" sqref="A2"/>
    </sheetView>
  </sheetViews>
  <sheetFormatPr baseColWidth="10" defaultRowHeight="20" x14ac:dyDescent="0.2"/>
  <sheetData>
    <row r="1" spans="1:10" s="10" customFormat="1" ht="16" x14ac:dyDescent="0.2">
      <c r="A1" s="7" t="s">
        <v>7</v>
      </c>
      <c r="B1" s="7" t="s">
        <v>8</v>
      </c>
      <c r="C1" s="8" t="s">
        <v>9</v>
      </c>
      <c r="D1" s="8"/>
      <c r="E1" s="8" t="s">
        <v>10</v>
      </c>
      <c r="F1" s="8"/>
      <c r="G1" s="9" t="s">
        <v>11</v>
      </c>
      <c r="H1" s="8" t="s">
        <v>12</v>
      </c>
      <c r="I1" s="8"/>
      <c r="J1" s="7" t="s">
        <v>13</v>
      </c>
    </row>
    <row r="2" spans="1:10" s="12" customFormat="1" ht="16" x14ac:dyDescent="0.2">
      <c r="A2" s="11">
        <f>Suivi!A2</f>
        <v>0</v>
      </c>
      <c r="B2" s="12">
        <f>Suivi!D2</f>
        <v>0</v>
      </c>
      <c r="C2" s="13">
        <f>IF(Suivi!G2="O",Suivi!F2,IF(Suivi!G2="OC",Suivi!F2/2,))</f>
        <v>0</v>
      </c>
      <c r="D2" s="13">
        <f>IF(Suivi!G2="C",Suivi!F2,IF(Suivi!G2="OC",Suivi!F2/2,))</f>
        <v>0</v>
      </c>
      <c r="E2" s="13">
        <f>IF(Suivi!I2="O",Suivi!H2,IF(Suivi!I2="OC",Suivi!H2/2,))</f>
        <v>0</v>
      </c>
      <c r="F2" s="13">
        <f>IF(Suivi!I2="C",Suivi!H2,IF(Suivi!I2="OC",Suivi!H2/2,))</f>
        <v>0</v>
      </c>
      <c r="G2" s="13" t="str">
        <f>IF(C2+D2=0,IF(E2+F2=0,G1,G1-(E2+F2)),G1+(C2+D2))</f>
        <v>Etat du compte</v>
      </c>
      <c r="H2" s="12">
        <f>IF(C2=D2,IF(E2=F2,,IF(OR(Suivi!I2="O",Suivi!I2="C"),(E2-F2)/2,)),(D2-C2)/2)</f>
        <v>0</v>
      </c>
      <c r="I2" s="14">
        <f>IF(C2=D2,IF(E2=F2,,IF(OR(Suivi!I2="O",Suivi!I2="C"),(F2-E2)/2,)),(C2-D2)/2)</f>
        <v>0</v>
      </c>
      <c r="J2" s="15"/>
    </row>
    <row r="3" spans="1:10" s="12" customFormat="1" ht="16" x14ac:dyDescent="0.2">
      <c r="A3" s="11">
        <f>Suivi!A3</f>
        <v>0</v>
      </c>
      <c r="B3" s="12">
        <f>Suivi!D3</f>
        <v>0</v>
      </c>
      <c r="C3" s="13">
        <f>IF(Suivi!G3="O",Suivi!F3,IF(Suivi!G3="OC",Suivi!F3/2,))</f>
        <v>0</v>
      </c>
      <c r="D3" s="13">
        <f>IF(Suivi!G3="C",Suivi!F3,IF(Suivi!G3="OC",Suivi!F3/2,))</f>
        <v>0</v>
      </c>
      <c r="E3" s="13">
        <f>IF(Suivi!I3="O",Suivi!H3,IF(Suivi!I3="OC",Suivi!H3/2,))</f>
        <v>0</v>
      </c>
      <c r="F3" s="13">
        <f>IF(Suivi!I3="C",Suivi!H3,IF(Suivi!I3="OC",Suivi!H3/2,))</f>
        <v>0</v>
      </c>
      <c r="G3" s="13" t="str">
        <f>IF(C3+D3=0,IF(E3+F3=0,G2,G2-(E3+F3)),G2+(C3+D3))</f>
        <v>Etat du compte</v>
      </c>
      <c r="H3" s="12">
        <f>IF(C3=D3,IF(E3=F3,,IF(OR(Suivi!I3="O",Suivi!I3="C"),(E3-F3)/2,)),(D3-C3)/2)</f>
        <v>0</v>
      </c>
      <c r="I3" s="14">
        <f>IF(C3=D3,IF(E3=F3,,IF(OR(Suivi!I3="O",Suivi!I3="C"),(F3-E3)/2,)),(C3-D3)/2)</f>
        <v>0</v>
      </c>
      <c r="J3" s="15"/>
    </row>
    <row r="4" spans="1:10" ht="16" x14ac:dyDescent="0.2"/>
    <row r="5" spans="1:10" ht="16" x14ac:dyDescent="0.2"/>
  </sheetData>
  <mergeCells count="3">
    <mergeCell ref="H1:I1"/>
    <mergeCell ref="E1:F1"/>
    <mergeCell ref="C1:D1"/>
  </mergeCells>
  <conditionalFormatting sqref="G2:G3">
    <cfRule type="expression" dxfId="22" priority="5">
      <formula>$G2=$G1</formula>
    </cfRule>
  </conditionalFormatting>
  <conditionalFormatting sqref="E2:F3">
    <cfRule type="expression" dxfId="21" priority="11">
      <formula>$C2+$D2&gt;0</formula>
    </cfRule>
  </conditionalFormatting>
  <conditionalFormatting sqref="C2:D3">
    <cfRule type="expression" dxfId="20" priority="10">
      <formula>$E2+$F2&gt;0</formula>
    </cfRule>
  </conditionalFormatting>
  <conditionalFormatting sqref="H2:I3">
    <cfRule type="expression" dxfId="19" priority="3">
      <formula>COUNTIF($J2,"*")</formula>
    </cfRule>
    <cfRule type="cellIs" dxfId="18" priority="4" operator="equal">
      <formula>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A9D252B8-9283-7A48-8D14-DF088A1DF379}">
            <xm:f>AND($G2&lt;$G1,$G2&lt;'/Users/Clement/Desktop/[BCI 2019 (test macro) copie.xlsm]Données'!#REF!)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expression" priority="7" id="{7B73477C-A506-0149-BFE7-2105EB56B091}">
            <xm:f>AND($G2&gt;$G1,$G2&lt;'/Users/Clement/Desktop/[BCI 2019 (test macro) copie.xlsm]Données'!#REF!)</xm:f>
            <x14:dxf>
              <font>
                <color theme="9" tint="-0.499984740745262"/>
              </font>
              <fill>
                <patternFill>
                  <bgColor rgb="FFFFC7CE"/>
                </patternFill>
              </fill>
            </x14:dxf>
          </x14:cfRule>
          <x14:cfRule type="expression" priority="8" id="{BE1623BF-6FD5-E74B-BBEC-867B433B6AA2}">
            <xm:f>AND($G2&lt;$G1,$G2&gt;'/Users/Clement/Desktop/[BCI 2019 (test macro) copie.xlsm]Données'!#REF!)</xm:f>
            <x14:dxf>
              <font>
                <color rgb="FF9C0006"/>
              </font>
            </x14:dxf>
          </x14:cfRule>
          <x14:cfRule type="expression" priority="9" id="{ED2EA8CF-7F71-6640-962B-D8CE8BA3CE1F}">
            <xm:f>AND($G2&gt;$G1,$G2&gt;'/Users/Clement/Desktop/[BCI 2019 (test macro) copie.xlsm]Données'!#REF!)</xm:f>
            <x14:dxf>
              <font>
                <color rgb="FF006100"/>
              </font>
              <fill>
                <patternFill patternType="none">
                  <bgColor auto="1"/>
                </patternFill>
              </fill>
            </x14:dxf>
          </x14:cfRule>
          <xm:sqref>G2:G3</xm:sqref>
        </x14:conditionalFormatting>
        <x14:conditionalFormatting xmlns:xm="http://schemas.microsoft.com/office/excel/2006/main">
          <x14:cfRule type="expression" priority="2" id="{BC5AB85C-E91A-7B4C-B854-B55ECDE2DAA8}">
            <xm:f>'/Users/Clement/Desktop/[BCI 2019 (test macro) copie.xlsm]Suivi'!#REF!=0</xm:f>
            <x14:dxf>
              <font>
                <color theme="0"/>
              </font>
              <border>
                <left/>
                <right/>
                <top/>
                <bottom/>
              </border>
            </x14:dxf>
          </x14:cfRule>
          <xm:sqref>A2:A3</xm:sqref>
        </x14:conditionalFormatting>
        <x14:conditionalFormatting xmlns:xm="http://schemas.microsoft.com/office/excel/2006/main">
          <x14:cfRule type="expression" priority="1" id="{664CFD9C-C430-EE45-AB52-49002B9E315E}">
            <xm:f>'/Users/Clement/Desktop/[BCI 2019 (test macro) copie.xlsm]Suivi'!#REF!=0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left/>
                <right/>
                <top/>
                <bottom/>
              </border>
            </x14:dxf>
          </x14:cfRule>
          <xm:sqref>B2:B3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Calcul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2019-03-25T10:35:58Z</dcterms:created>
  <dcterms:modified xsi:type="dcterms:W3CDTF">2019-03-25T10:52:43Z</dcterms:modified>
</cp:coreProperties>
</file>