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Laurent/Desktop/FICHES COURS/Athlétisme/Relais/"/>
    </mc:Choice>
  </mc:AlternateContent>
  <bookViews>
    <workbookView xWindow="0" yWindow="460" windowWidth="28800" windowHeight="15940" tabRatio="500"/>
  </bookViews>
  <sheets>
    <sheet name="CCF" sheetId="2" r:id="rId1"/>
    <sheet name="Barême1" sheetId="3" r:id="rId2"/>
  </sheets>
  <definedNames>
    <definedName name="efficacité">#REF!</definedName>
    <definedName name="Note4x50">Barême1!$C$35:$C$150</definedName>
    <definedName name="Note50">Barême1!$C$5:$C$31</definedName>
    <definedName name="noteindice">#REF!</definedName>
    <definedName name="Sexe">#REF!</definedName>
    <definedName name="TF4x50">#REF!</definedName>
    <definedName name="TFille4x50">Barême1!$B$35:$B$150</definedName>
    <definedName name="TFille50">Barême1!$B$5:$B$31</definedName>
    <definedName name="TG4x50">#REF!</definedName>
    <definedName name="TGarcon4x50">Barême1!$D$35:$D$150</definedName>
    <definedName name="TGarcon50">Barême1!$D$5:$D$31</definedName>
    <definedName name="Tindice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8" i="2" l="1"/>
  <c r="J8" i="2"/>
  <c r="G9" i="2"/>
  <c r="G10" i="2"/>
  <c r="G11" i="2"/>
  <c r="G8" i="2"/>
  <c r="Q9" i="2"/>
  <c r="Q10" i="2"/>
  <c r="Q11" i="2"/>
  <c r="M8" i="2"/>
  <c r="N8" i="2"/>
  <c r="O8" i="2"/>
  <c r="R9" i="2"/>
  <c r="Q8" i="2"/>
  <c r="R8" i="2"/>
  <c r="F8" i="2"/>
  <c r="F9" i="2"/>
  <c r="F10" i="2"/>
  <c r="F11" i="2"/>
  <c r="L8" i="2"/>
  <c r="R16" i="2"/>
  <c r="R14" i="2"/>
  <c r="R15" i="2"/>
  <c r="R13" i="2"/>
</calcChain>
</file>

<file path=xl/sharedStrings.xml><?xml version="1.0" encoding="utf-8"?>
<sst xmlns="http://schemas.openxmlformats.org/spreadsheetml/2006/main" count="55" uniqueCount="33">
  <si>
    <t>Note /5</t>
  </si>
  <si>
    <t>Performance individuelle</t>
  </si>
  <si>
    <t>Filles</t>
  </si>
  <si>
    <t>Garçons</t>
  </si>
  <si>
    <t>Indice de transmission</t>
  </si>
  <si>
    <t>T relais - 4xT ind</t>
  </si>
  <si>
    <t>Performance 4x50</t>
  </si>
  <si>
    <t>Transmission</t>
  </si>
  <si>
    <t>Efficacité</t>
  </si>
  <si>
    <t>Transmission en tampon</t>
  </si>
  <si>
    <t>Transmission sans tampon avec ralentissement net du relayeur</t>
  </si>
  <si>
    <t>Transmission sans tampon avec peu de ralentissement visible</t>
  </si>
  <si>
    <t>Transmission sans tampon mais en fin de zone</t>
  </si>
  <si>
    <t>Transmission synchronisée en milieu de zone</t>
  </si>
  <si>
    <t>NOM</t>
  </si>
  <si>
    <t>Prénom</t>
  </si>
  <si>
    <t>Sexe</t>
  </si>
  <si>
    <t>50m 1</t>
  </si>
  <si>
    <t>50m 2</t>
  </si>
  <si>
    <t>Meilleur 50m</t>
  </si>
  <si>
    <t>4x50m 1234</t>
  </si>
  <si>
    <t>4x50m 2143</t>
  </si>
  <si>
    <t>T cumulé 4x50m</t>
  </si>
  <si>
    <t>Efficacité transmission</t>
  </si>
  <si>
    <t>Note /20</t>
  </si>
  <si>
    <t>Tps cumulé des 2 4x50</t>
  </si>
  <si>
    <t>F</t>
  </si>
  <si>
    <t>G</t>
  </si>
  <si>
    <t>sexe</t>
  </si>
  <si>
    <t>CCF relais 4x50m Bac Pro 2019</t>
  </si>
  <si>
    <t>Rentrez les temps sous la forme 7,4 si le candidat a fait 7 secondes et 4 dixième</t>
  </si>
  <si>
    <t>Meilleur 4x50m réalisé</t>
  </si>
  <si>
    <t>NE PAS TOUCHER AUX CASES JAUNES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</si>
</sst>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13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14" borderId="0" xfId="0" applyFont="1" applyFill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14" borderId="2" xfId="0" applyNumberFormat="1" applyFill="1" applyBorder="1" applyAlignment="1">
      <alignment horizontal="center" vertical="center"/>
    </xf>
    <xf numFmtId="164" fontId="0" fillId="14" borderId="3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2" fontId="0" fillId="14" borderId="2" xfId="0" applyNumberFormat="1" applyFill="1" applyBorder="1" applyAlignment="1">
      <alignment horizontal="center" vertical="center"/>
    </xf>
    <xf numFmtId="2" fontId="0" fillId="14" borderId="3" xfId="0" applyNumberFormat="1" applyFill="1" applyBorder="1" applyAlignment="1">
      <alignment horizontal="center" vertical="center"/>
    </xf>
    <xf numFmtId="2" fontId="0" fillId="14" borderId="4" xfId="0" applyNumberFormat="1" applyFill="1" applyBorder="1" applyAlignment="1">
      <alignment horizontal="center" vertical="center"/>
    </xf>
    <xf numFmtId="164" fontId="0" fillId="14" borderId="1" xfId="0" applyNumberFormat="1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47"/>
  <sheetViews>
    <sheetView tabSelected="1" zoomScale="125" workbookViewId="0">
      <selection activeCell="K8" sqref="K8:K11"/>
    </sheetView>
  </sheetViews>
  <sheetFormatPr baseColWidth="10" defaultRowHeight="16" x14ac:dyDescent="0.2"/>
  <cols>
    <col min="1" max="1" width="17.5" customWidth="1"/>
    <col min="2" max="2" width="18.5" customWidth="1"/>
    <col min="3" max="3" width="4.83203125" bestFit="1" customWidth="1"/>
    <col min="4" max="6" width="8.83203125" customWidth="1"/>
    <col min="7" max="7" width="7.33203125" bestFit="1" customWidth="1"/>
    <col min="8" max="10" width="8.83203125" customWidth="1"/>
    <col min="11" max="11" width="7.33203125" bestFit="1" customWidth="1"/>
    <col min="12" max="13" width="8.83203125" customWidth="1"/>
    <col min="14" max="14" width="11.83203125" customWidth="1"/>
    <col min="15" max="15" width="7.33203125" bestFit="1" customWidth="1"/>
    <col min="16" max="16" width="11.83203125" customWidth="1"/>
    <col min="17" max="17" width="7.33203125" bestFit="1" customWidth="1"/>
    <col min="18" max="18" width="8.33203125" bestFit="1" customWidth="1"/>
  </cols>
  <sheetData>
    <row r="3" spans="1:19" ht="21" x14ac:dyDescent="0.25">
      <c r="A3" s="23" t="s">
        <v>29</v>
      </c>
      <c r="B3" s="23"/>
      <c r="D3" s="24" t="s">
        <v>30</v>
      </c>
      <c r="E3" s="24"/>
      <c r="F3" s="24"/>
      <c r="G3" s="24"/>
      <c r="H3" s="24"/>
      <c r="I3" s="24"/>
      <c r="J3" s="24"/>
      <c r="K3" s="24"/>
      <c r="L3" s="24"/>
      <c r="M3" s="24"/>
      <c r="N3" s="24"/>
      <c r="P3" s="27" t="s">
        <v>32</v>
      </c>
      <c r="Q3" s="27"/>
      <c r="R3" s="27"/>
      <c r="S3" s="27"/>
    </row>
    <row r="5" spans="1:19" x14ac:dyDescent="0.2">
      <c r="D5" s="25" t="s">
        <v>1</v>
      </c>
      <c r="E5" s="25"/>
      <c r="F5" s="25"/>
      <c r="G5" s="25"/>
      <c r="H5" s="26" t="s">
        <v>6</v>
      </c>
      <c r="I5" s="26"/>
      <c r="J5" s="26"/>
      <c r="K5" s="26"/>
      <c r="L5" s="26"/>
      <c r="M5" s="26"/>
      <c r="N5" s="28" t="s">
        <v>4</v>
      </c>
      <c r="O5" s="28"/>
      <c r="P5" s="29" t="s">
        <v>7</v>
      </c>
      <c r="Q5" s="29"/>
    </row>
    <row r="6" spans="1:19" s="13" customFormat="1" ht="64" x14ac:dyDescent="0.2">
      <c r="A6" s="15" t="s">
        <v>14</v>
      </c>
      <c r="B6" s="15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5" t="s">
        <v>0</v>
      </c>
      <c r="H6" s="15" t="s">
        <v>20</v>
      </c>
      <c r="I6" s="15" t="s">
        <v>21</v>
      </c>
      <c r="J6" s="15" t="s">
        <v>25</v>
      </c>
      <c r="K6" s="15" t="s">
        <v>0</v>
      </c>
      <c r="L6" s="15" t="s">
        <v>22</v>
      </c>
      <c r="M6" s="15" t="s">
        <v>31</v>
      </c>
      <c r="N6" s="15" t="s">
        <v>4</v>
      </c>
      <c r="O6" s="15" t="s">
        <v>0</v>
      </c>
      <c r="P6" s="15" t="s">
        <v>23</v>
      </c>
      <c r="Q6" s="15" t="s">
        <v>0</v>
      </c>
      <c r="R6" s="15" t="s">
        <v>24</v>
      </c>
    </row>
    <row r="7" spans="1:19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9" ht="20" customHeight="1" x14ac:dyDescent="0.2">
      <c r="A8" s="1"/>
      <c r="B8" s="1"/>
      <c r="C8" s="20" t="s">
        <v>26</v>
      </c>
      <c r="D8" s="1">
        <v>8</v>
      </c>
      <c r="E8" s="1"/>
      <c r="F8" s="16">
        <f>MINA(D8:E8)</f>
        <v>8</v>
      </c>
      <c r="G8" s="16">
        <f>IFERROR(INDEX(Note50,(MATCH(F8,TFille50,0))),0)</f>
        <v>4.5</v>
      </c>
      <c r="H8" s="30">
        <v>34.5</v>
      </c>
      <c r="I8" s="30">
        <v>31.4</v>
      </c>
      <c r="J8" s="20">
        <f>SUM(H8,I8)</f>
        <v>65.900000000000006</v>
      </c>
      <c r="K8" s="20" t="b">
        <f>IF(J8&gt;75.2,"0",IF(AND(75.1&lt;J8,J8&lt;63.7),"INDEX(Note4x50;(EQUIV(J8;TF4x50;0)))",IF(AND(63.8&gt;=J8),"5")))</f>
        <v>0</v>
      </c>
      <c r="L8" s="33">
        <f>SUM(F8:F11)</f>
        <v>32.200000000000003</v>
      </c>
      <c r="M8" s="33">
        <f>MINA(H8:I11)</f>
        <v>31.4</v>
      </c>
      <c r="N8" s="33">
        <f>M8-L8</f>
        <v>-0.80000000000000426</v>
      </c>
      <c r="O8" s="36" t="str">
        <f>IF(N8&lt;=-2.2,"5",IF(AND(-2.1&lt;N8,N8&lt;=-2),"4,5",IF(AND(-1.9&lt;N8,N8&lt;=-1.8),"4",IF(AND(-1.7&lt;N8,N8&lt;=-1.6),"3,5",IF(AND(N8=-1.5),"3",IF(AND(-1.4&lt;N8,N8&lt;=-1.3),"2,5",IF(AND(N8=-1.2),"2",IF(AND(-1.1&lt;N8,N8&lt;=-1),"1,5",IF(AND(-0.9&lt;N8,N8&lt;=-0.8),"1",IF(AND(-0.7&lt;N8,N8&lt;=-0.4),"0,5",IF(AND(-0.3&lt;N8),"0",0)))))))))))</f>
        <v>1</v>
      </c>
      <c r="P8" s="1"/>
      <c r="Q8" s="16">
        <f>P8</f>
        <v>0</v>
      </c>
      <c r="R8" s="39">
        <f>SUM(G8,K8,O8,Q8)</f>
        <v>4.5</v>
      </c>
    </row>
    <row r="9" spans="1:19" ht="20" customHeight="1" x14ac:dyDescent="0.2">
      <c r="A9" s="1"/>
      <c r="B9" s="1"/>
      <c r="C9" s="21"/>
      <c r="D9" s="1">
        <v>7.9</v>
      </c>
      <c r="E9" s="1"/>
      <c r="F9" s="16">
        <f>MINA(D9:E9)</f>
        <v>7.9</v>
      </c>
      <c r="G9" s="16">
        <f>IFERROR(INDEX(Note50,(MATCH(F9,TFille50,0))),0)</f>
        <v>4.8</v>
      </c>
      <c r="H9" s="31"/>
      <c r="I9" s="31"/>
      <c r="J9" s="21"/>
      <c r="K9" s="21"/>
      <c r="L9" s="34"/>
      <c r="M9" s="34"/>
      <c r="N9" s="34"/>
      <c r="O9" s="37"/>
      <c r="P9" s="1"/>
      <c r="Q9" s="16">
        <f t="shared" ref="Q9:Q11" si="0">P9</f>
        <v>0</v>
      </c>
      <c r="R9" s="39">
        <f>SUM(Q9,O8,K8,G9)</f>
        <v>4.8</v>
      </c>
    </row>
    <row r="10" spans="1:19" ht="20" customHeight="1" x14ac:dyDescent="0.2">
      <c r="A10" s="1"/>
      <c r="B10" s="1"/>
      <c r="C10" s="21"/>
      <c r="D10" s="1">
        <v>7.8</v>
      </c>
      <c r="E10" s="1"/>
      <c r="F10" s="16">
        <f>MINA(D10:E10)</f>
        <v>7.8</v>
      </c>
      <c r="G10" s="16">
        <f>IFERROR(INDEX(Note50,(MATCH(F10,TFille50,0))),0)</f>
        <v>5</v>
      </c>
      <c r="H10" s="31"/>
      <c r="I10" s="31"/>
      <c r="J10" s="21"/>
      <c r="K10" s="21"/>
      <c r="L10" s="34"/>
      <c r="M10" s="34"/>
      <c r="N10" s="34"/>
      <c r="O10" s="37"/>
      <c r="P10" s="1"/>
      <c r="Q10" s="16">
        <f t="shared" si="0"/>
        <v>0</v>
      </c>
      <c r="R10" s="39"/>
    </row>
    <row r="11" spans="1:19" ht="20" customHeight="1" x14ac:dyDescent="0.2">
      <c r="A11" s="1"/>
      <c r="B11" s="1"/>
      <c r="C11" s="22"/>
      <c r="D11" s="1">
        <v>8.5</v>
      </c>
      <c r="E11" s="1"/>
      <c r="F11" s="16">
        <f t="shared" ref="F11" si="1">MINA(D11:E11)</f>
        <v>8.5</v>
      </c>
      <c r="G11" s="16">
        <f>IFERROR(INDEX(Note50,(MATCH(F11,TFille50,0))),0)</f>
        <v>3.3</v>
      </c>
      <c r="H11" s="32"/>
      <c r="I11" s="32"/>
      <c r="J11" s="22"/>
      <c r="K11" s="22"/>
      <c r="L11" s="35"/>
      <c r="M11" s="35"/>
      <c r="N11" s="35"/>
      <c r="O11" s="38"/>
      <c r="P11" s="1"/>
      <c r="Q11" s="16">
        <f t="shared" si="0"/>
        <v>0</v>
      </c>
      <c r="R11" s="39"/>
    </row>
    <row r="12" spans="1:19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pans="1:19" ht="20" customHeight="1" x14ac:dyDescent="0.2">
      <c r="A13" s="1"/>
      <c r="B13" s="1"/>
      <c r="C13" s="20" t="s">
        <v>26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>
        <f>SUM(G13,K13,O13,Q13)</f>
        <v>0</v>
      </c>
    </row>
    <row r="14" spans="1:19" ht="20" customHeight="1" x14ac:dyDescent="0.2">
      <c r="A14" s="1"/>
      <c r="B14" s="1"/>
      <c r="C14" s="2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>
        <f t="shared" ref="R14:R15" si="2">SUM(G14,K14,O14,Q14)</f>
        <v>0</v>
      </c>
    </row>
    <row r="15" spans="1:19" ht="20" customHeight="1" x14ac:dyDescent="0.2">
      <c r="A15" s="1"/>
      <c r="B15" s="1"/>
      <c r="C15" s="2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>
        <f t="shared" si="2"/>
        <v>0</v>
      </c>
    </row>
    <row r="16" spans="1:19" ht="20" customHeight="1" x14ac:dyDescent="0.2">
      <c r="A16" s="1"/>
      <c r="B16" s="1"/>
      <c r="C16" s="2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>
        <f>SUM(G16,K16,O16,Q16)</f>
        <v>0</v>
      </c>
    </row>
    <row r="17" spans="1:18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ht="20" customHeight="1" x14ac:dyDescent="0.2">
      <c r="A18" s="1"/>
      <c r="B18" s="1"/>
      <c r="C18" s="20" t="s">
        <v>26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8">
        <v>0</v>
      </c>
    </row>
    <row r="19" spans="1:18" ht="20" customHeight="1" x14ac:dyDescent="0.2">
      <c r="A19" s="1"/>
      <c r="B19" s="1"/>
      <c r="C19" s="2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8">
        <v>0</v>
      </c>
    </row>
    <row r="20" spans="1:18" ht="20" customHeight="1" x14ac:dyDescent="0.2">
      <c r="A20" s="1"/>
      <c r="B20" s="1"/>
      <c r="C20" s="2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8">
        <v>0</v>
      </c>
    </row>
    <row r="21" spans="1:18" ht="20" customHeight="1" x14ac:dyDescent="0.2">
      <c r="A21" s="1"/>
      <c r="B21" s="1"/>
      <c r="C21" s="2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8">
        <v>0</v>
      </c>
    </row>
    <row r="22" spans="1:18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ht="20" customHeight="1" x14ac:dyDescent="0.2">
      <c r="A23" s="1"/>
      <c r="B23" s="1"/>
      <c r="C23" s="20" t="s">
        <v>26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8">
        <v>0</v>
      </c>
    </row>
    <row r="24" spans="1:18" ht="20" customHeight="1" x14ac:dyDescent="0.2">
      <c r="A24" s="1"/>
      <c r="B24" s="1"/>
      <c r="C24" s="2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8">
        <v>0</v>
      </c>
    </row>
    <row r="25" spans="1:18" ht="20" customHeight="1" x14ac:dyDescent="0.2">
      <c r="A25" s="1"/>
      <c r="B25" s="1"/>
      <c r="C25" s="2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8">
        <v>0</v>
      </c>
    </row>
    <row r="26" spans="1:18" ht="20" customHeight="1" x14ac:dyDescent="0.2">
      <c r="A26" s="1"/>
      <c r="B26" s="1"/>
      <c r="C26" s="2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8">
        <v>0</v>
      </c>
    </row>
    <row r="27" spans="1:18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ht="20" customHeight="1" x14ac:dyDescent="0.2">
      <c r="A28" s="1"/>
      <c r="B28" s="1"/>
      <c r="C28" s="20" t="s">
        <v>27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8">
        <v>0</v>
      </c>
    </row>
    <row r="29" spans="1:18" ht="20" customHeight="1" x14ac:dyDescent="0.2">
      <c r="A29" s="1"/>
      <c r="B29" s="1"/>
      <c r="C29" s="2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8">
        <v>0</v>
      </c>
    </row>
    <row r="30" spans="1:18" ht="20" customHeight="1" x14ac:dyDescent="0.2">
      <c r="A30" s="1"/>
      <c r="B30" s="1"/>
      <c r="C30" s="2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8">
        <v>0</v>
      </c>
    </row>
    <row r="31" spans="1:18" ht="20" customHeight="1" x14ac:dyDescent="0.2">
      <c r="A31" s="1"/>
      <c r="B31" s="1"/>
      <c r="C31" s="2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8">
        <v>0</v>
      </c>
    </row>
    <row r="32" spans="1:18" x14ac:dyDescent="0.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ht="20" customHeight="1" x14ac:dyDescent="0.2">
      <c r="A33" s="1"/>
      <c r="B33" s="1"/>
      <c r="C33" s="20" t="s">
        <v>27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8">
        <v>0</v>
      </c>
    </row>
    <row r="34" spans="1:18" ht="20" customHeight="1" x14ac:dyDescent="0.2">
      <c r="A34" s="1"/>
      <c r="B34" s="1"/>
      <c r="C34" s="2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8">
        <v>0</v>
      </c>
    </row>
    <row r="35" spans="1:18" ht="20" customHeight="1" x14ac:dyDescent="0.2">
      <c r="A35" s="1"/>
      <c r="B35" s="1"/>
      <c r="C35" s="2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8">
        <v>0</v>
      </c>
    </row>
    <row r="36" spans="1:18" ht="20" customHeight="1" x14ac:dyDescent="0.2">
      <c r="A36" s="1"/>
      <c r="B36" s="1"/>
      <c r="C36" s="2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8">
        <v>0</v>
      </c>
    </row>
    <row r="37" spans="1:18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ht="20" customHeight="1" x14ac:dyDescent="0.2">
      <c r="A38" s="1"/>
      <c r="B38" s="1"/>
      <c r="C38" s="20" t="s">
        <v>27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8">
        <v>0</v>
      </c>
    </row>
    <row r="39" spans="1:18" ht="20" customHeight="1" x14ac:dyDescent="0.2">
      <c r="A39" s="1"/>
      <c r="B39" s="1"/>
      <c r="C39" s="2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8">
        <v>0</v>
      </c>
    </row>
    <row r="40" spans="1:18" ht="20" customHeight="1" x14ac:dyDescent="0.2">
      <c r="A40" s="1"/>
      <c r="B40" s="1"/>
      <c r="C40" s="2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8">
        <v>0</v>
      </c>
    </row>
    <row r="41" spans="1:18" ht="20" customHeight="1" x14ac:dyDescent="0.2">
      <c r="A41" s="1"/>
      <c r="B41" s="1"/>
      <c r="C41" s="2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8">
        <v>0</v>
      </c>
    </row>
    <row r="42" spans="1:18" x14ac:dyDescent="0.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1:18" ht="20" customHeight="1" x14ac:dyDescent="0.2">
      <c r="A43" s="1"/>
      <c r="B43" s="1"/>
      <c r="C43" s="20" t="s">
        <v>27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8">
        <v>0</v>
      </c>
    </row>
    <row r="44" spans="1:18" ht="20" customHeight="1" x14ac:dyDescent="0.2">
      <c r="A44" s="1"/>
      <c r="B44" s="1"/>
      <c r="C44" s="2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8">
        <v>0</v>
      </c>
    </row>
    <row r="45" spans="1:18" ht="20" customHeight="1" x14ac:dyDescent="0.2">
      <c r="A45" s="1"/>
      <c r="B45" s="1"/>
      <c r="C45" s="2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8">
        <v>0</v>
      </c>
    </row>
    <row r="46" spans="1:18" ht="20" customHeight="1" x14ac:dyDescent="0.2">
      <c r="A46" s="1"/>
      <c r="B46" s="1"/>
      <c r="C46" s="2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8">
        <v>0</v>
      </c>
    </row>
    <row r="47" spans="1:18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</sheetData>
  <mergeCells count="23">
    <mergeCell ref="P3:S3"/>
    <mergeCell ref="N5:O5"/>
    <mergeCell ref="P5:Q5"/>
    <mergeCell ref="H8:H11"/>
    <mergeCell ref="I8:I11"/>
    <mergeCell ref="J8:J11"/>
    <mergeCell ref="K8:K11"/>
    <mergeCell ref="L8:L11"/>
    <mergeCell ref="M8:M11"/>
    <mergeCell ref="N8:N11"/>
    <mergeCell ref="O8:O11"/>
    <mergeCell ref="C18:C21"/>
    <mergeCell ref="C13:C16"/>
    <mergeCell ref="A3:B3"/>
    <mergeCell ref="D3:N3"/>
    <mergeCell ref="D5:G5"/>
    <mergeCell ref="H5:M5"/>
    <mergeCell ref="C8:C11"/>
    <mergeCell ref="C43:C46"/>
    <mergeCell ref="C38:C41"/>
    <mergeCell ref="C33:C36"/>
    <mergeCell ref="C28:C31"/>
    <mergeCell ref="C23:C2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C8:C11 C13:C16 C18:C21 C23:C26 C28:C31 C33:C36 C38:C41 C43:C46</xm:sqref>
        </x14:dataValidation>
        <x14:dataValidation type="list" allowBlank="1" showInputMessage="1" showErrorMessage="1">
          <x14:formula1>
            <xm:f>Barême1!$I$5:$I$9</xm:f>
          </x14:formula1>
          <xm:sqref>P8:P11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50"/>
  <sheetViews>
    <sheetView topLeftCell="A119" workbookViewId="0">
      <selection activeCell="D150" sqref="D35:D150"/>
    </sheetView>
  </sheetViews>
  <sheetFormatPr baseColWidth="10" defaultRowHeight="16" x14ac:dyDescent="0.2"/>
  <cols>
    <col min="7" max="7" width="14.33203125" customWidth="1"/>
    <col min="10" max="10" width="54" customWidth="1"/>
  </cols>
  <sheetData>
    <row r="3" spans="2:10" x14ac:dyDescent="0.2">
      <c r="B3" s="25" t="s">
        <v>1</v>
      </c>
      <c r="C3" s="25"/>
      <c r="D3" s="25"/>
      <c r="F3" s="28" t="s">
        <v>4</v>
      </c>
      <c r="G3" s="28"/>
      <c r="I3" s="29" t="s">
        <v>7</v>
      </c>
      <c r="J3" s="29"/>
    </row>
    <row r="4" spans="2:10" x14ac:dyDescent="0.2">
      <c r="B4" s="4" t="s">
        <v>2</v>
      </c>
      <c r="C4" s="2" t="s">
        <v>0</v>
      </c>
      <c r="D4" s="6" t="s">
        <v>3</v>
      </c>
      <c r="F4" s="2" t="s">
        <v>0</v>
      </c>
      <c r="G4" s="8" t="s">
        <v>5</v>
      </c>
      <c r="I4" s="2" t="s">
        <v>0</v>
      </c>
      <c r="J4" s="11" t="s">
        <v>8</v>
      </c>
    </row>
    <row r="5" spans="2:10" x14ac:dyDescent="0.2">
      <c r="B5" s="5">
        <v>10.199999999999999</v>
      </c>
      <c r="C5" s="2">
        <v>0</v>
      </c>
      <c r="D5" s="7">
        <v>9</v>
      </c>
      <c r="F5" s="3">
        <v>0</v>
      </c>
      <c r="G5" s="19">
        <v>-0.2</v>
      </c>
      <c r="I5" s="2">
        <v>1</v>
      </c>
      <c r="J5" s="12" t="s">
        <v>9</v>
      </c>
    </row>
    <row r="6" spans="2:10" x14ac:dyDescent="0.2">
      <c r="B6" s="5">
        <v>10.1</v>
      </c>
      <c r="C6" s="2">
        <v>0</v>
      </c>
      <c r="D6" s="7">
        <v>8.9</v>
      </c>
      <c r="F6" s="3">
        <v>0.5</v>
      </c>
      <c r="G6" s="19">
        <v>-0.4</v>
      </c>
      <c r="I6" s="2">
        <v>2</v>
      </c>
      <c r="J6" s="12" t="s">
        <v>10</v>
      </c>
    </row>
    <row r="7" spans="2:10" x14ac:dyDescent="0.2">
      <c r="B7" s="5">
        <v>10</v>
      </c>
      <c r="C7" s="2">
        <v>0</v>
      </c>
      <c r="D7" s="7">
        <v>8.8000000000000007</v>
      </c>
      <c r="F7" s="3">
        <v>1</v>
      </c>
      <c r="G7" s="19">
        <v>-0.8</v>
      </c>
      <c r="I7" s="2">
        <v>3</v>
      </c>
      <c r="J7" s="12" t="s">
        <v>11</v>
      </c>
    </row>
    <row r="8" spans="2:10" x14ac:dyDescent="0.2">
      <c r="B8" s="5">
        <v>9.9</v>
      </c>
      <c r="C8" s="2">
        <v>0</v>
      </c>
      <c r="D8" s="7">
        <v>8.6999999999999993</v>
      </c>
      <c r="F8" s="3">
        <v>1.5</v>
      </c>
      <c r="G8" s="19">
        <v>-1</v>
      </c>
      <c r="I8" s="2">
        <v>4</v>
      </c>
      <c r="J8" s="12" t="s">
        <v>12</v>
      </c>
    </row>
    <row r="9" spans="2:10" x14ac:dyDescent="0.2">
      <c r="B9" s="5">
        <v>9.8000000000000007</v>
      </c>
      <c r="C9" s="2">
        <v>0.3</v>
      </c>
      <c r="D9" s="7">
        <v>8.6</v>
      </c>
      <c r="F9" s="3">
        <v>2</v>
      </c>
      <c r="G9" s="19">
        <v>-1.2</v>
      </c>
      <c r="I9" s="2">
        <v>5</v>
      </c>
      <c r="J9" s="12" t="s">
        <v>13</v>
      </c>
    </row>
    <row r="10" spans="2:10" x14ac:dyDescent="0.2">
      <c r="B10" s="5">
        <v>9.6999999999999993</v>
      </c>
      <c r="C10" s="2">
        <v>0.3</v>
      </c>
      <c r="D10" s="7">
        <v>8.5</v>
      </c>
      <c r="F10" s="3">
        <v>2.5</v>
      </c>
      <c r="G10" s="19">
        <v>-1.3</v>
      </c>
    </row>
    <row r="11" spans="2:10" x14ac:dyDescent="0.2">
      <c r="B11" s="5"/>
      <c r="C11" s="2">
        <v>0.3</v>
      </c>
      <c r="D11" s="7">
        <v>8.4</v>
      </c>
      <c r="F11" s="3">
        <v>3</v>
      </c>
      <c r="G11" s="19">
        <v>-1.5</v>
      </c>
    </row>
    <row r="12" spans="2:10" x14ac:dyDescent="0.2">
      <c r="B12" s="5">
        <v>9.6</v>
      </c>
      <c r="C12" s="2">
        <v>0.5</v>
      </c>
      <c r="D12" s="7">
        <v>8.3000000000000007</v>
      </c>
      <c r="F12" s="3">
        <v>3.5</v>
      </c>
      <c r="G12" s="19">
        <v>-1.6</v>
      </c>
    </row>
    <row r="13" spans="2:10" x14ac:dyDescent="0.2">
      <c r="B13" s="5"/>
      <c r="C13" s="2">
        <v>0.5</v>
      </c>
      <c r="D13" s="7">
        <v>8.1999999999999993</v>
      </c>
      <c r="F13" s="3">
        <v>4</v>
      </c>
      <c r="G13" s="19">
        <v>-1.8</v>
      </c>
    </row>
    <row r="14" spans="2:10" x14ac:dyDescent="0.2">
      <c r="B14" s="5">
        <v>9.5</v>
      </c>
      <c r="C14" s="2">
        <v>0.8</v>
      </c>
      <c r="D14" s="7">
        <v>8.1</v>
      </c>
      <c r="F14" s="3">
        <v>4.5</v>
      </c>
      <c r="G14" s="19">
        <v>-2</v>
      </c>
    </row>
    <row r="15" spans="2:10" x14ac:dyDescent="0.2">
      <c r="B15" s="5">
        <v>9.4</v>
      </c>
      <c r="C15" s="2">
        <v>1</v>
      </c>
      <c r="D15" s="7">
        <v>8</v>
      </c>
      <c r="F15" s="3">
        <v>5</v>
      </c>
      <c r="G15" s="19">
        <v>-2.2000000000000002</v>
      </c>
    </row>
    <row r="16" spans="2:10" x14ac:dyDescent="0.2">
      <c r="B16" s="5">
        <v>9.3000000000000007</v>
      </c>
      <c r="C16" s="2">
        <v>1.3</v>
      </c>
      <c r="D16" s="7">
        <v>7.9</v>
      </c>
    </row>
    <row r="17" spans="2:6" x14ac:dyDescent="0.2">
      <c r="B17" s="5">
        <v>9.1999999999999993</v>
      </c>
      <c r="C17" s="2">
        <v>1.5</v>
      </c>
      <c r="D17" s="7">
        <v>7.8</v>
      </c>
    </row>
    <row r="18" spans="2:6" x14ac:dyDescent="0.2">
      <c r="B18" s="5">
        <v>9.1</v>
      </c>
      <c r="C18" s="2">
        <v>1.8</v>
      </c>
      <c r="D18" s="7">
        <v>7.7</v>
      </c>
      <c r="F18" s="17" t="s">
        <v>28</v>
      </c>
    </row>
    <row r="19" spans="2:6" x14ac:dyDescent="0.2">
      <c r="B19" s="5">
        <v>9</v>
      </c>
      <c r="C19" s="2">
        <v>2</v>
      </c>
      <c r="D19" s="7">
        <v>7.6</v>
      </c>
      <c r="F19" s="16" t="s">
        <v>26</v>
      </c>
    </row>
    <row r="20" spans="2:6" x14ac:dyDescent="0.2">
      <c r="B20" s="5">
        <v>8.9</v>
      </c>
      <c r="C20" s="2">
        <v>2.2999999999999998</v>
      </c>
      <c r="D20" s="7">
        <v>7.5</v>
      </c>
      <c r="F20" s="16" t="s">
        <v>27</v>
      </c>
    </row>
    <row r="21" spans="2:6" x14ac:dyDescent="0.2">
      <c r="B21" s="5">
        <v>8.8000000000000007</v>
      </c>
      <c r="C21" s="2">
        <v>2.5</v>
      </c>
      <c r="D21" s="7">
        <v>7.4</v>
      </c>
    </row>
    <row r="22" spans="2:6" x14ac:dyDescent="0.2">
      <c r="B22" s="5">
        <v>8.6999999999999993</v>
      </c>
      <c r="C22" s="2">
        <v>2.8</v>
      </c>
      <c r="D22" s="7">
        <v>7.3</v>
      </c>
    </row>
    <row r="23" spans="2:6" x14ac:dyDescent="0.2">
      <c r="B23" s="5">
        <v>8.6</v>
      </c>
      <c r="C23" s="2">
        <v>3</v>
      </c>
      <c r="D23" s="7">
        <v>7.2</v>
      </c>
    </row>
    <row r="24" spans="2:6" x14ac:dyDescent="0.2">
      <c r="B24" s="5">
        <v>8.5</v>
      </c>
      <c r="C24" s="2">
        <v>3.3</v>
      </c>
      <c r="D24" s="7">
        <v>7.1</v>
      </c>
    </row>
    <row r="25" spans="2:6" x14ac:dyDescent="0.2">
      <c r="B25" s="5">
        <v>8.4</v>
      </c>
      <c r="C25" s="2">
        <v>3.5</v>
      </c>
      <c r="D25" s="7">
        <v>7</v>
      </c>
    </row>
    <row r="26" spans="2:6" x14ac:dyDescent="0.2">
      <c r="B26" s="5">
        <v>8.3000000000000007</v>
      </c>
      <c r="C26" s="2">
        <v>3.8</v>
      </c>
      <c r="D26" s="7">
        <v>6.9</v>
      </c>
    </row>
    <row r="27" spans="2:6" x14ac:dyDescent="0.2">
      <c r="B27" s="5">
        <v>8.1999999999999993</v>
      </c>
      <c r="C27" s="2">
        <v>4</v>
      </c>
      <c r="D27" s="7">
        <v>6.8</v>
      </c>
    </row>
    <row r="28" spans="2:6" x14ac:dyDescent="0.2">
      <c r="B28" s="5">
        <v>8.1</v>
      </c>
      <c r="C28" s="2">
        <v>4.3</v>
      </c>
      <c r="D28" s="7">
        <v>6.7</v>
      </c>
    </row>
    <row r="29" spans="2:6" x14ac:dyDescent="0.2">
      <c r="B29" s="5">
        <v>8</v>
      </c>
      <c r="C29" s="2">
        <v>4.5</v>
      </c>
      <c r="D29" s="7">
        <v>6.6</v>
      </c>
    </row>
    <row r="30" spans="2:6" x14ac:dyDescent="0.2">
      <c r="B30" s="5">
        <v>7.9</v>
      </c>
      <c r="C30" s="2">
        <v>4.8</v>
      </c>
      <c r="D30" s="7">
        <v>6.5</v>
      </c>
    </row>
    <row r="31" spans="2:6" x14ac:dyDescent="0.2">
      <c r="B31" s="5">
        <v>7.8</v>
      </c>
      <c r="C31" s="2">
        <v>5</v>
      </c>
      <c r="D31" s="7">
        <v>6.4</v>
      </c>
    </row>
    <row r="33" spans="2:4" x14ac:dyDescent="0.2">
      <c r="B33" s="26" t="s">
        <v>6</v>
      </c>
      <c r="C33" s="26"/>
      <c r="D33" s="26"/>
    </row>
    <row r="34" spans="2:4" x14ac:dyDescent="0.2">
      <c r="B34" s="9" t="s">
        <v>2</v>
      </c>
      <c r="C34" s="2" t="s">
        <v>0</v>
      </c>
      <c r="D34" s="10" t="s">
        <v>3</v>
      </c>
    </row>
    <row r="35" spans="2:4" x14ac:dyDescent="0.2">
      <c r="B35" s="9">
        <v>75.8</v>
      </c>
      <c r="C35" s="2">
        <v>0</v>
      </c>
      <c r="D35" s="10">
        <v>63</v>
      </c>
    </row>
    <row r="36" spans="2:4" x14ac:dyDescent="0.2">
      <c r="B36" s="9">
        <v>75.2</v>
      </c>
      <c r="C36" s="2">
        <v>0.3</v>
      </c>
      <c r="D36" s="10">
        <v>62.6</v>
      </c>
    </row>
    <row r="37" spans="2:4" x14ac:dyDescent="0.2">
      <c r="B37" s="9">
        <v>75.099999999999994</v>
      </c>
      <c r="C37" s="2">
        <v>0.3</v>
      </c>
      <c r="D37" s="10">
        <v>62.5</v>
      </c>
    </row>
    <row r="38" spans="2:4" x14ac:dyDescent="0.2">
      <c r="B38" s="9">
        <v>75</v>
      </c>
      <c r="C38" s="2">
        <v>0.3</v>
      </c>
      <c r="D38" s="10">
        <v>62.4</v>
      </c>
    </row>
    <row r="39" spans="2:4" x14ac:dyDescent="0.2">
      <c r="B39" s="9">
        <v>74.900000000000006</v>
      </c>
      <c r="C39" s="2">
        <v>0.3</v>
      </c>
      <c r="D39" s="10">
        <v>62.3</v>
      </c>
    </row>
    <row r="40" spans="2:4" x14ac:dyDescent="0.2">
      <c r="B40" s="9">
        <v>74.8</v>
      </c>
      <c r="C40" s="2">
        <v>0.3</v>
      </c>
      <c r="D40" s="10"/>
    </row>
    <row r="41" spans="2:4" x14ac:dyDescent="0.2">
      <c r="B41" s="9">
        <v>74.7</v>
      </c>
      <c r="C41" s="2">
        <v>0.3</v>
      </c>
      <c r="D41" s="10"/>
    </row>
    <row r="42" spans="2:4" x14ac:dyDescent="0.2">
      <c r="B42" s="9">
        <v>74.599999999999994</v>
      </c>
      <c r="C42" s="2">
        <v>0.5</v>
      </c>
      <c r="D42" s="10">
        <v>62.2</v>
      </c>
    </row>
    <row r="43" spans="2:4" x14ac:dyDescent="0.2">
      <c r="B43" s="9">
        <v>74.5</v>
      </c>
      <c r="C43" s="2">
        <v>0.5</v>
      </c>
      <c r="D43" s="10">
        <v>62.1</v>
      </c>
    </row>
    <row r="44" spans="2:4" x14ac:dyDescent="0.2">
      <c r="B44" s="9">
        <v>74.400000000000006</v>
      </c>
      <c r="C44" s="2">
        <v>0.5</v>
      </c>
      <c r="D44" s="10">
        <v>62</v>
      </c>
    </row>
    <row r="45" spans="2:4" x14ac:dyDescent="0.2">
      <c r="B45" s="9">
        <v>74.3</v>
      </c>
      <c r="C45" s="2">
        <v>0.5</v>
      </c>
      <c r="D45" s="10">
        <v>61.9</v>
      </c>
    </row>
    <row r="46" spans="2:4" x14ac:dyDescent="0.2">
      <c r="B46" s="9">
        <v>74.2</v>
      </c>
      <c r="C46" s="2">
        <v>0.5</v>
      </c>
      <c r="D46" s="10"/>
    </row>
    <row r="47" spans="2:4" x14ac:dyDescent="0.2">
      <c r="B47" s="9">
        <v>74.099999999999994</v>
      </c>
      <c r="C47" s="2">
        <v>0.5</v>
      </c>
      <c r="D47" s="10"/>
    </row>
    <row r="48" spans="2:4" x14ac:dyDescent="0.2">
      <c r="B48" s="9">
        <v>74</v>
      </c>
      <c r="C48" s="2">
        <v>0.8</v>
      </c>
      <c r="D48" s="10">
        <v>61.8</v>
      </c>
    </row>
    <row r="49" spans="2:4" x14ac:dyDescent="0.2">
      <c r="B49" s="9">
        <v>73.900000000000006</v>
      </c>
      <c r="C49" s="2">
        <v>0.8</v>
      </c>
      <c r="D49" s="10">
        <v>61.7</v>
      </c>
    </row>
    <row r="50" spans="2:4" x14ac:dyDescent="0.2">
      <c r="B50" s="9">
        <v>73.8</v>
      </c>
      <c r="C50" s="2">
        <v>0.8</v>
      </c>
      <c r="D50" s="10">
        <v>61.6</v>
      </c>
    </row>
    <row r="51" spans="2:4" x14ac:dyDescent="0.2">
      <c r="B51" s="9">
        <v>73.7</v>
      </c>
      <c r="C51" s="2">
        <v>0.8</v>
      </c>
      <c r="D51" s="10">
        <v>61.5</v>
      </c>
    </row>
    <row r="52" spans="2:4" x14ac:dyDescent="0.2">
      <c r="B52" s="9">
        <v>73.599999999999994</v>
      </c>
      <c r="C52" s="2">
        <v>0.8</v>
      </c>
      <c r="D52" s="10"/>
    </row>
    <row r="53" spans="2:4" x14ac:dyDescent="0.2">
      <c r="B53" s="9">
        <v>73.5</v>
      </c>
      <c r="C53" s="2">
        <v>0.8</v>
      </c>
      <c r="D53" s="10"/>
    </row>
    <row r="54" spans="2:4" x14ac:dyDescent="0.2">
      <c r="B54" s="9">
        <v>73.400000000000006</v>
      </c>
      <c r="C54" s="2">
        <v>1</v>
      </c>
      <c r="D54" s="10">
        <v>61.4</v>
      </c>
    </row>
    <row r="55" spans="2:4" x14ac:dyDescent="0.2">
      <c r="B55" s="9">
        <v>73.3</v>
      </c>
      <c r="C55" s="2">
        <v>1</v>
      </c>
      <c r="D55" s="10">
        <v>61.3</v>
      </c>
    </row>
    <row r="56" spans="2:4" x14ac:dyDescent="0.2">
      <c r="B56" s="9">
        <v>73.2</v>
      </c>
      <c r="C56" s="2">
        <v>1</v>
      </c>
      <c r="D56" s="10">
        <v>61.2</v>
      </c>
    </row>
    <row r="57" spans="2:4" x14ac:dyDescent="0.2">
      <c r="B57" s="9">
        <v>73.099999999999994</v>
      </c>
      <c r="C57" s="2">
        <v>1</v>
      </c>
      <c r="D57" s="10"/>
    </row>
    <row r="58" spans="2:4" x14ac:dyDescent="0.2">
      <c r="B58" s="9">
        <v>73</v>
      </c>
      <c r="C58" s="2">
        <v>1</v>
      </c>
      <c r="D58" s="10"/>
    </row>
    <row r="59" spans="2:4" x14ac:dyDescent="0.2">
      <c r="B59" s="9">
        <v>72.900000000000006</v>
      </c>
      <c r="C59" s="2">
        <v>1</v>
      </c>
      <c r="D59" s="10"/>
    </row>
    <row r="60" spans="2:4" x14ac:dyDescent="0.2">
      <c r="B60" s="9">
        <v>72.8</v>
      </c>
      <c r="C60" s="2">
        <v>1.3</v>
      </c>
      <c r="D60" s="10">
        <v>61</v>
      </c>
    </row>
    <row r="61" spans="2:4" x14ac:dyDescent="0.2">
      <c r="B61" s="9">
        <v>72.7</v>
      </c>
      <c r="C61" s="2">
        <v>1.3</v>
      </c>
      <c r="D61" s="10">
        <v>60.9</v>
      </c>
    </row>
    <row r="62" spans="2:4" x14ac:dyDescent="0.2">
      <c r="B62" s="9">
        <v>72.599999999999994</v>
      </c>
      <c r="C62" s="2">
        <v>1.3</v>
      </c>
      <c r="D62" s="10">
        <v>60.8</v>
      </c>
    </row>
    <row r="63" spans="2:4" x14ac:dyDescent="0.2">
      <c r="B63" s="9">
        <v>72.5</v>
      </c>
      <c r="C63" s="2">
        <v>1.3</v>
      </c>
      <c r="D63" s="10">
        <v>60.7</v>
      </c>
    </row>
    <row r="64" spans="2:4" x14ac:dyDescent="0.2">
      <c r="B64" s="9">
        <v>72.400000000000006</v>
      </c>
      <c r="C64" s="2">
        <v>1.3</v>
      </c>
      <c r="D64" s="10"/>
    </row>
    <row r="65" spans="2:4" x14ac:dyDescent="0.2">
      <c r="B65" s="9">
        <v>72.3</v>
      </c>
      <c r="C65" s="2">
        <v>1.3</v>
      </c>
      <c r="D65" s="10"/>
    </row>
    <row r="66" spans="2:4" x14ac:dyDescent="0.2">
      <c r="B66" s="9">
        <v>72.2</v>
      </c>
      <c r="C66" s="2">
        <v>1.5</v>
      </c>
      <c r="D66" s="10">
        <v>60.6</v>
      </c>
    </row>
    <row r="67" spans="2:4" x14ac:dyDescent="0.2">
      <c r="B67" s="9">
        <v>72.099999999999994</v>
      </c>
      <c r="C67" s="2">
        <v>1.5</v>
      </c>
      <c r="D67" s="10">
        <v>60.5</v>
      </c>
    </row>
    <row r="68" spans="2:4" x14ac:dyDescent="0.2">
      <c r="B68" s="9">
        <v>72</v>
      </c>
      <c r="C68" s="2">
        <v>1.5</v>
      </c>
      <c r="D68" s="10">
        <v>60.4</v>
      </c>
    </row>
    <row r="69" spans="2:4" x14ac:dyDescent="0.2">
      <c r="B69" s="9">
        <v>71.900000000000006</v>
      </c>
      <c r="C69" s="2">
        <v>1.5</v>
      </c>
      <c r="D69" s="10">
        <v>60.3</v>
      </c>
    </row>
    <row r="70" spans="2:4" x14ac:dyDescent="0.2">
      <c r="B70" s="9">
        <v>71.8</v>
      </c>
      <c r="C70" s="2">
        <v>1.5</v>
      </c>
      <c r="D70" s="10"/>
    </row>
    <row r="71" spans="2:4" x14ac:dyDescent="0.2">
      <c r="B71" s="9">
        <v>71.7</v>
      </c>
      <c r="C71" s="2">
        <v>1.5</v>
      </c>
      <c r="D71" s="10"/>
    </row>
    <row r="72" spans="2:4" x14ac:dyDescent="0.2">
      <c r="B72" s="9">
        <v>71.599999999999994</v>
      </c>
      <c r="C72" s="2">
        <v>1.8</v>
      </c>
      <c r="D72" s="10">
        <v>60.2</v>
      </c>
    </row>
    <row r="73" spans="2:4" x14ac:dyDescent="0.2">
      <c r="B73" s="9">
        <v>71.5</v>
      </c>
      <c r="C73" s="2">
        <v>1.8</v>
      </c>
      <c r="D73" s="10">
        <v>60.1</v>
      </c>
    </row>
    <row r="74" spans="2:4" x14ac:dyDescent="0.2">
      <c r="B74" s="9">
        <v>71.400000000000006</v>
      </c>
      <c r="C74" s="2">
        <v>1.8</v>
      </c>
      <c r="D74" s="10">
        <v>60</v>
      </c>
    </row>
    <row r="75" spans="2:4" x14ac:dyDescent="0.2">
      <c r="B75" s="9">
        <v>71.3</v>
      </c>
      <c r="C75" s="2">
        <v>1.8</v>
      </c>
      <c r="D75" s="10">
        <v>59.9</v>
      </c>
    </row>
    <row r="76" spans="2:4" x14ac:dyDescent="0.2">
      <c r="B76" s="9">
        <v>71.2</v>
      </c>
      <c r="C76" s="2">
        <v>1.8</v>
      </c>
      <c r="D76" s="10"/>
    </row>
    <row r="77" spans="2:4" x14ac:dyDescent="0.2">
      <c r="B77" s="9">
        <v>71.099999999999994</v>
      </c>
      <c r="C77" s="2">
        <v>1.8</v>
      </c>
      <c r="D77" s="10"/>
    </row>
    <row r="78" spans="2:4" x14ac:dyDescent="0.2">
      <c r="B78" s="9">
        <v>71</v>
      </c>
      <c r="C78" s="2">
        <v>2</v>
      </c>
      <c r="D78" s="10">
        <v>59.8</v>
      </c>
    </row>
    <row r="79" spans="2:4" x14ac:dyDescent="0.2">
      <c r="B79" s="9">
        <v>70.900000000000006</v>
      </c>
      <c r="C79" s="2">
        <v>2</v>
      </c>
      <c r="D79" s="10">
        <v>59.7</v>
      </c>
    </row>
    <row r="80" spans="2:4" x14ac:dyDescent="0.2">
      <c r="B80" s="9">
        <v>70.8</v>
      </c>
      <c r="C80" s="2">
        <v>2</v>
      </c>
      <c r="D80" s="10">
        <v>59.6</v>
      </c>
    </row>
    <row r="81" spans="2:4" x14ac:dyDescent="0.2">
      <c r="B81" s="9">
        <v>70.7</v>
      </c>
      <c r="C81" s="2">
        <v>2</v>
      </c>
      <c r="D81" s="10">
        <v>59.5</v>
      </c>
    </row>
    <row r="82" spans="2:4" x14ac:dyDescent="0.2">
      <c r="B82" s="9">
        <v>70.599999999999994</v>
      </c>
      <c r="C82" s="2">
        <v>2</v>
      </c>
      <c r="D82" s="10"/>
    </row>
    <row r="83" spans="2:4" x14ac:dyDescent="0.2">
      <c r="B83" s="9">
        <v>70.5</v>
      </c>
      <c r="C83" s="2">
        <v>2</v>
      </c>
      <c r="D83" s="10"/>
    </row>
    <row r="84" spans="2:4" x14ac:dyDescent="0.2">
      <c r="B84" s="9">
        <v>70.400000000000006</v>
      </c>
      <c r="C84" s="2">
        <v>2.2999999999999998</v>
      </c>
      <c r="D84" s="10">
        <v>59.4</v>
      </c>
    </row>
    <row r="85" spans="2:4" x14ac:dyDescent="0.2">
      <c r="B85" s="9">
        <v>70.3</v>
      </c>
      <c r="C85" s="2">
        <v>2.2999999999999998</v>
      </c>
      <c r="D85" s="10">
        <v>59.3</v>
      </c>
    </row>
    <row r="86" spans="2:4" x14ac:dyDescent="0.2">
      <c r="B86" s="9">
        <v>70.2</v>
      </c>
      <c r="C86" s="2">
        <v>2.2999999999999998</v>
      </c>
      <c r="D86" s="10">
        <v>59.2</v>
      </c>
    </row>
    <row r="87" spans="2:4" x14ac:dyDescent="0.2">
      <c r="B87" s="9">
        <v>70.099999999999994</v>
      </c>
      <c r="C87" s="2">
        <v>2.2999999999999998</v>
      </c>
      <c r="D87" s="10">
        <v>59.1</v>
      </c>
    </row>
    <row r="88" spans="2:4" x14ac:dyDescent="0.2">
      <c r="B88" s="9">
        <v>70</v>
      </c>
      <c r="C88" s="2">
        <v>2.2999999999999998</v>
      </c>
      <c r="D88" s="10"/>
    </row>
    <row r="89" spans="2:4" x14ac:dyDescent="0.2">
      <c r="B89" s="9">
        <v>69.900000000000006</v>
      </c>
      <c r="C89" s="2">
        <v>2.2999999999999998</v>
      </c>
      <c r="D89" s="10"/>
    </row>
    <row r="90" spans="2:4" x14ac:dyDescent="0.2">
      <c r="B90" s="9">
        <v>69.8</v>
      </c>
      <c r="C90" s="2">
        <v>2.5</v>
      </c>
      <c r="D90" s="10">
        <v>59</v>
      </c>
    </row>
    <row r="91" spans="2:4" x14ac:dyDescent="0.2">
      <c r="B91" s="9">
        <v>69.7</v>
      </c>
      <c r="C91" s="2">
        <v>2.5</v>
      </c>
      <c r="D91" s="10">
        <v>58.9</v>
      </c>
    </row>
    <row r="92" spans="2:4" x14ac:dyDescent="0.2">
      <c r="B92" s="9">
        <v>69.599999999999994</v>
      </c>
      <c r="C92" s="2">
        <v>2.5</v>
      </c>
      <c r="D92" s="10">
        <v>58.8</v>
      </c>
    </row>
    <row r="93" spans="2:4" x14ac:dyDescent="0.2">
      <c r="B93" s="9">
        <v>69.5</v>
      </c>
      <c r="C93" s="2">
        <v>2.5</v>
      </c>
      <c r="D93" s="10">
        <v>58.7</v>
      </c>
    </row>
    <row r="94" spans="2:4" x14ac:dyDescent="0.2">
      <c r="B94" s="9">
        <v>69.400000000000006</v>
      </c>
      <c r="C94" s="2">
        <v>2.5</v>
      </c>
      <c r="D94" s="10"/>
    </row>
    <row r="95" spans="2:4" x14ac:dyDescent="0.2">
      <c r="B95" s="9">
        <v>69.3</v>
      </c>
      <c r="C95" s="2">
        <v>2.5</v>
      </c>
      <c r="D95" s="10"/>
    </row>
    <row r="96" spans="2:4" x14ac:dyDescent="0.2">
      <c r="B96" s="9">
        <v>69.2</v>
      </c>
      <c r="C96" s="2">
        <v>2.8</v>
      </c>
      <c r="D96" s="10">
        <v>58.6</v>
      </c>
    </row>
    <row r="97" spans="2:4" x14ac:dyDescent="0.2">
      <c r="B97" s="9">
        <v>69.099999999999994</v>
      </c>
      <c r="C97" s="2">
        <v>2.8</v>
      </c>
      <c r="D97" s="10">
        <v>58.5</v>
      </c>
    </row>
    <row r="98" spans="2:4" x14ac:dyDescent="0.2">
      <c r="B98" s="9">
        <v>69</v>
      </c>
      <c r="C98" s="2">
        <v>2.8</v>
      </c>
      <c r="D98" s="10">
        <v>58.4</v>
      </c>
    </row>
    <row r="99" spans="2:4" x14ac:dyDescent="0.2">
      <c r="B99" s="9">
        <v>68.900000000000006</v>
      </c>
      <c r="C99" s="2">
        <v>2.8</v>
      </c>
      <c r="D99" s="10">
        <v>58.3</v>
      </c>
    </row>
    <row r="100" spans="2:4" x14ac:dyDescent="0.2">
      <c r="B100" s="9">
        <v>68.8</v>
      </c>
      <c r="C100" s="2">
        <v>2.8</v>
      </c>
      <c r="D100" s="10"/>
    </row>
    <row r="101" spans="2:4" x14ac:dyDescent="0.2">
      <c r="B101" s="9">
        <v>68.7</v>
      </c>
      <c r="C101" s="2">
        <v>2.8</v>
      </c>
      <c r="D101" s="10"/>
    </row>
    <row r="102" spans="2:4" x14ac:dyDescent="0.2">
      <c r="B102" s="9">
        <v>68.599999999999994</v>
      </c>
      <c r="C102" s="2">
        <v>3</v>
      </c>
      <c r="D102" s="10">
        <v>58.2</v>
      </c>
    </row>
    <row r="103" spans="2:4" x14ac:dyDescent="0.2">
      <c r="B103" s="9">
        <v>68.5</v>
      </c>
      <c r="C103" s="2">
        <v>3</v>
      </c>
      <c r="D103" s="10">
        <v>58.1</v>
      </c>
    </row>
    <row r="104" spans="2:4" x14ac:dyDescent="0.2">
      <c r="B104" s="9">
        <v>68.400000000000006</v>
      </c>
      <c r="C104" s="2">
        <v>3</v>
      </c>
      <c r="D104" s="10">
        <v>58</v>
      </c>
    </row>
    <row r="105" spans="2:4" x14ac:dyDescent="0.2">
      <c r="B105" s="9">
        <v>68.3</v>
      </c>
      <c r="C105" s="2">
        <v>3</v>
      </c>
      <c r="D105" s="10">
        <v>57.9</v>
      </c>
    </row>
    <row r="106" spans="2:4" x14ac:dyDescent="0.2">
      <c r="B106" s="9">
        <v>68.2</v>
      </c>
      <c r="C106" s="2">
        <v>3</v>
      </c>
      <c r="D106" s="10">
        <v>57.8</v>
      </c>
    </row>
    <row r="107" spans="2:4" x14ac:dyDescent="0.2">
      <c r="B107" s="9">
        <v>68.099999999999994</v>
      </c>
      <c r="C107" s="2">
        <v>3</v>
      </c>
      <c r="D107" s="10">
        <v>57.7</v>
      </c>
    </row>
    <row r="108" spans="2:4" x14ac:dyDescent="0.2">
      <c r="B108" s="9">
        <v>68</v>
      </c>
      <c r="C108" s="2">
        <v>3.3</v>
      </c>
      <c r="D108" s="10">
        <v>57.6</v>
      </c>
    </row>
    <row r="109" spans="2:4" x14ac:dyDescent="0.2">
      <c r="B109" s="9">
        <v>67.900000000000006</v>
      </c>
      <c r="C109" s="2">
        <v>3.3</v>
      </c>
      <c r="D109" s="10">
        <v>57.5</v>
      </c>
    </row>
    <row r="110" spans="2:4" x14ac:dyDescent="0.2">
      <c r="B110" s="9">
        <v>67.8</v>
      </c>
      <c r="C110" s="2">
        <v>3.3</v>
      </c>
      <c r="D110" s="10">
        <v>57.4</v>
      </c>
    </row>
    <row r="111" spans="2:4" x14ac:dyDescent="0.2">
      <c r="B111" s="9">
        <v>67.7</v>
      </c>
      <c r="C111" s="2">
        <v>3.3</v>
      </c>
      <c r="D111" s="10">
        <v>57.3</v>
      </c>
    </row>
    <row r="112" spans="2:4" x14ac:dyDescent="0.2">
      <c r="B112" s="9">
        <v>67.599999999999994</v>
      </c>
      <c r="C112" s="2">
        <v>3.3</v>
      </c>
      <c r="D112" s="10">
        <v>57.2</v>
      </c>
    </row>
    <row r="113" spans="2:4" x14ac:dyDescent="0.2">
      <c r="B113" s="9">
        <v>67.5</v>
      </c>
      <c r="C113" s="2">
        <v>3.3</v>
      </c>
      <c r="D113" s="10">
        <v>57.1</v>
      </c>
    </row>
    <row r="114" spans="2:4" x14ac:dyDescent="0.2">
      <c r="B114" s="9">
        <v>67.400000000000006</v>
      </c>
      <c r="C114" s="2">
        <v>3.5</v>
      </c>
      <c r="D114" s="10">
        <v>57</v>
      </c>
    </row>
    <row r="115" spans="2:4" x14ac:dyDescent="0.2">
      <c r="B115" s="9">
        <v>67.3</v>
      </c>
      <c r="C115" s="2">
        <v>3.5</v>
      </c>
      <c r="D115" s="10">
        <v>56.9</v>
      </c>
    </row>
    <row r="116" spans="2:4" x14ac:dyDescent="0.2">
      <c r="B116" s="9">
        <v>67.2</v>
      </c>
      <c r="C116" s="2">
        <v>3.5</v>
      </c>
      <c r="D116" s="10">
        <v>56.8</v>
      </c>
    </row>
    <row r="117" spans="2:4" x14ac:dyDescent="0.2">
      <c r="B117" s="9">
        <v>67.099999999999994</v>
      </c>
      <c r="C117" s="2">
        <v>3.5</v>
      </c>
      <c r="D117" s="10">
        <v>56.7</v>
      </c>
    </row>
    <row r="118" spans="2:4" x14ac:dyDescent="0.2">
      <c r="B118" s="9">
        <v>67</v>
      </c>
      <c r="C118" s="2">
        <v>3.5</v>
      </c>
      <c r="D118" s="10">
        <v>56.6</v>
      </c>
    </row>
    <row r="119" spans="2:4" x14ac:dyDescent="0.2">
      <c r="B119" s="9">
        <v>66.900000000000006</v>
      </c>
      <c r="C119" s="2">
        <v>3.5</v>
      </c>
      <c r="D119" s="10">
        <v>56.5</v>
      </c>
    </row>
    <row r="120" spans="2:4" x14ac:dyDescent="0.2">
      <c r="B120" s="9">
        <v>66.8</v>
      </c>
      <c r="C120" s="2">
        <v>3.8</v>
      </c>
      <c r="D120" s="10">
        <v>56.4</v>
      </c>
    </row>
    <row r="121" spans="2:4" x14ac:dyDescent="0.2">
      <c r="B121" s="9">
        <v>66.7</v>
      </c>
      <c r="C121" s="2">
        <v>3.8</v>
      </c>
      <c r="D121" s="10">
        <v>56.3</v>
      </c>
    </row>
    <row r="122" spans="2:4" x14ac:dyDescent="0.2">
      <c r="B122" s="9">
        <v>66.599999999999994</v>
      </c>
      <c r="C122" s="2">
        <v>3.8</v>
      </c>
      <c r="D122" s="10">
        <v>56.2</v>
      </c>
    </row>
    <row r="123" spans="2:4" x14ac:dyDescent="0.2">
      <c r="B123" s="9">
        <v>66.5</v>
      </c>
      <c r="C123" s="2">
        <v>3.8</v>
      </c>
      <c r="D123" s="10">
        <v>56.1</v>
      </c>
    </row>
    <row r="124" spans="2:4" x14ac:dyDescent="0.2">
      <c r="B124" s="9">
        <v>66.400000000000006</v>
      </c>
      <c r="C124" s="2">
        <v>3.8</v>
      </c>
      <c r="D124" s="10">
        <v>56</v>
      </c>
    </row>
    <row r="125" spans="2:4" x14ac:dyDescent="0.2">
      <c r="B125" s="9">
        <v>66.3</v>
      </c>
      <c r="C125" s="2">
        <v>3.8</v>
      </c>
      <c r="D125" s="10">
        <v>55.9</v>
      </c>
    </row>
    <row r="126" spans="2:4" x14ac:dyDescent="0.2">
      <c r="B126" s="9">
        <v>66.2</v>
      </c>
      <c r="C126" s="2">
        <v>4</v>
      </c>
      <c r="D126" s="10">
        <v>55.8</v>
      </c>
    </row>
    <row r="127" spans="2:4" x14ac:dyDescent="0.2">
      <c r="B127" s="9">
        <v>66.099999999999994</v>
      </c>
      <c r="C127" s="2">
        <v>4</v>
      </c>
      <c r="D127" s="10">
        <v>55.7</v>
      </c>
    </row>
    <row r="128" spans="2:4" x14ac:dyDescent="0.2">
      <c r="B128" s="9">
        <v>66</v>
      </c>
      <c r="C128" s="2">
        <v>4</v>
      </c>
      <c r="D128" s="10">
        <v>55.6</v>
      </c>
    </row>
    <row r="129" spans="2:4" x14ac:dyDescent="0.2">
      <c r="B129" s="9">
        <v>65.900000000000006</v>
      </c>
      <c r="C129" s="2">
        <v>4</v>
      </c>
      <c r="D129" s="10">
        <v>55.5</v>
      </c>
    </row>
    <row r="130" spans="2:4" x14ac:dyDescent="0.2">
      <c r="B130" s="9">
        <v>65.8</v>
      </c>
      <c r="C130" s="2">
        <v>4</v>
      </c>
      <c r="D130" s="10">
        <v>55.4</v>
      </c>
    </row>
    <row r="131" spans="2:4" x14ac:dyDescent="0.2">
      <c r="B131" s="9">
        <v>65.7</v>
      </c>
      <c r="C131" s="2">
        <v>4</v>
      </c>
      <c r="D131" s="10">
        <v>55.3</v>
      </c>
    </row>
    <row r="132" spans="2:4" x14ac:dyDescent="0.2">
      <c r="B132" s="9">
        <v>65.599999999999994</v>
      </c>
      <c r="C132" s="2">
        <v>4.3</v>
      </c>
      <c r="D132" s="10">
        <v>55.2</v>
      </c>
    </row>
    <row r="133" spans="2:4" x14ac:dyDescent="0.2">
      <c r="B133" s="9">
        <v>65.5</v>
      </c>
      <c r="C133" s="2">
        <v>4.3</v>
      </c>
      <c r="D133" s="10">
        <v>55.1</v>
      </c>
    </row>
    <row r="134" spans="2:4" x14ac:dyDescent="0.2">
      <c r="B134" s="9">
        <v>65.400000000000006</v>
      </c>
      <c r="C134" s="2">
        <v>4.3</v>
      </c>
      <c r="D134" s="10">
        <v>55</v>
      </c>
    </row>
    <row r="135" spans="2:4" x14ac:dyDescent="0.2">
      <c r="B135" s="9">
        <v>65.3</v>
      </c>
      <c r="C135" s="2">
        <v>4.3</v>
      </c>
      <c r="D135" s="10">
        <v>54.9</v>
      </c>
    </row>
    <row r="136" spans="2:4" x14ac:dyDescent="0.2">
      <c r="B136" s="9">
        <v>65.2</v>
      </c>
      <c r="C136" s="2">
        <v>4.3</v>
      </c>
      <c r="D136" s="10">
        <v>54.8</v>
      </c>
    </row>
    <row r="137" spans="2:4" x14ac:dyDescent="0.2">
      <c r="B137" s="9">
        <v>65.099999999999994</v>
      </c>
      <c r="C137" s="2">
        <v>4.3</v>
      </c>
      <c r="D137" s="10">
        <v>54.7</v>
      </c>
    </row>
    <row r="138" spans="2:4" x14ac:dyDescent="0.2">
      <c r="B138" s="9">
        <v>65</v>
      </c>
      <c r="C138" s="2">
        <v>4.5</v>
      </c>
      <c r="D138" s="10">
        <v>54.6</v>
      </c>
    </row>
    <row r="139" spans="2:4" x14ac:dyDescent="0.2">
      <c r="B139" s="9">
        <v>64.900000000000006</v>
      </c>
      <c r="C139" s="2">
        <v>4.5</v>
      </c>
      <c r="D139" s="10">
        <v>54.5</v>
      </c>
    </row>
    <row r="140" spans="2:4" x14ac:dyDescent="0.2">
      <c r="B140" s="9">
        <v>64.8</v>
      </c>
      <c r="C140" s="2">
        <v>4.5</v>
      </c>
      <c r="D140" s="10">
        <v>54.4</v>
      </c>
    </row>
    <row r="141" spans="2:4" x14ac:dyDescent="0.2">
      <c r="B141" s="9">
        <v>64.7</v>
      </c>
      <c r="C141" s="2">
        <v>4.5</v>
      </c>
      <c r="D141" s="10">
        <v>54.3</v>
      </c>
    </row>
    <row r="142" spans="2:4" x14ac:dyDescent="0.2">
      <c r="B142" s="9">
        <v>64.599999999999994</v>
      </c>
      <c r="C142" s="2">
        <v>4.5</v>
      </c>
      <c r="D142" s="10">
        <v>54.2</v>
      </c>
    </row>
    <row r="143" spans="2:4" x14ac:dyDescent="0.2">
      <c r="B143" s="9">
        <v>64.5</v>
      </c>
      <c r="C143" s="2">
        <v>4.5</v>
      </c>
      <c r="D143" s="10">
        <v>54.1</v>
      </c>
    </row>
    <row r="144" spans="2:4" x14ac:dyDescent="0.2">
      <c r="B144" s="9">
        <v>64.400000000000006</v>
      </c>
      <c r="C144" s="2">
        <v>4.8</v>
      </c>
      <c r="D144" s="10">
        <v>54</v>
      </c>
    </row>
    <row r="145" spans="2:4" x14ac:dyDescent="0.2">
      <c r="B145" s="9">
        <v>64.3</v>
      </c>
      <c r="C145" s="2">
        <v>4.8</v>
      </c>
      <c r="D145" s="10">
        <v>53.9</v>
      </c>
    </row>
    <row r="146" spans="2:4" x14ac:dyDescent="0.2">
      <c r="B146" s="9">
        <v>64.2</v>
      </c>
      <c r="C146" s="2">
        <v>4.8</v>
      </c>
      <c r="D146" s="10">
        <v>53.8</v>
      </c>
    </row>
    <row r="147" spans="2:4" x14ac:dyDescent="0.2">
      <c r="B147" s="9">
        <v>64.099999999999994</v>
      </c>
      <c r="C147" s="2">
        <v>4.8</v>
      </c>
      <c r="D147" s="10">
        <v>53.7</v>
      </c>
    </row>
    <row r="148" spans="2:4" x14ac:dyDescent="0.2">
      <c r="B148" s="9">
        <v>64</v>
      </c>
      <c r="C148" s="2">
        <v>4.8</v>
      </c>
      <c r="D148" s="10">
        <v>53.6</v>
      </c>
    </row>
    <row r="149" spans="2:4" x14ac:dyDescent="0.2">
      <c r="B149" s="9">
        <v>63.9</v>
      </c>
      <c r="C149" s="2">
        <v>4.8</v>
      </c>
      <c r="D149" s="10">
        <v>53.5</v>
      </c>
    </row>
    <row r="150" spans="2:4" x14ac:dyDescent="0.2">
      <c r="B150" s="9">
        <v>63.8</v>
      </c>
      <c r="C150" s="2">
        <v>5</v>
      </c>
      <c r="D150" s="10">
        <v>53.4</v>
      </c>
    </row>
  </sheetData>
  <mergeCells count="4">
    <mergeCell ref="B3:D3"/>
    <mergeCell ref="F3:G3"/>
    <mergeCell ref="B33:D3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CCF</vt:lpstr>
      <vt:lpstr>Barême1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Votte</dc:creator>
  <cp:lastModifiedBy>Laurent Votte</cp:lastModifiedBy>
  <dcterms:created xsi:type="dcterms:W3CDTF">2019-03-20T16:34:58Z</dcterms:created>
  <dcterms:modified xsi:type="dcterms:W3CDTF">2019-03-23T23:08:48Z</dcterms:modified>
</cp:coreProperties>
</file>