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/>
  <mc:AlternateContent xmlns:mc="http://schemas.openxmlformats.org/markup-compatibility/2006">
    <mc:Choice Requires="x15">
      <x15ac:absPath xmlns:x15ac="http://schemas.microsoft.com/office/spreadsheetml/2010/11/ac" url="https://actongroupe-my.sharepoint.com/personal/a_ait-khelifa_actongroup_com/Documents/Documents/"/>
    </mc:Choice>
  </mc:AlternateContent>
  <xr:revisionPtr revIDLastSave="67" documentId="8_{3701F853-1848-48D5-907E-9D789A666CB6}" xr6:coauthVersionLast="47" xr6:coauthVersionMax="47" xr10:uidLastSave="{5B607C89-0E40-4C12-9648-C1C2E93BFE01}"/>
  <bookViews>
    <workbookView xWindow="-120" yWindow="-120" windowWidth="19440" windowHeight="10440" tabRatio="771" xr2:uid="{00000000-000D-0000-FFFF-FFFF00000000}"/>
  </bookViews>
  <sheets>
    <sheet name="Données-Data" sheetId="1" r:id="rId1"/>
    <sheet name="TCD" sheetId="8" state="hidden" r:id="rId2"/>
    <sheet name="ObjectifsOLD" sheetId="3" state="hidden" r:id="rId3"/>
    <sheet name="Items" sheetId="4" state="hidden" r:id="rId4"/>
  </sheets>
  <definedNames>
    <definedName name="_xlnm._FilterDatabase" localSheetId="0" hidden="1">'Données-Data'!$A$1:$D$364</definedName>
    <definedName name="_xlnm._FilterDatabase" localSheetId="3" hidden="1">Items!$A$1:$E$24</definedName>
    <definedName name="_xlnm._FilterDatabase" localSheetId="2" hidden="1">ObjectifsOLD!$A$1:$F$621</definedName>
    <definedName name="TS.Besoins">#REF!</definedName>
    <definedName name="TS.Collaborateurs">'Données-Data'!$A$1:$D$541</definedName>
    <definedName name="TS.Items">Items!$A$1:$E$24</definedName>
    <definedName name="TS.Mobilités">#REF!</definedName>
    <definedName name="TS.ObjectifsOLD">ObjectifsOLD!$A$1:$F$621</definedName>
  </definedNames>
  <calcPr calcId="191029"/>
  <pivotCaches>
    <pivotCache cacheId="3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2" i="1"/>
  <c r="D4" i="1" l="1"/>
  <c r="D43" i="1"/>
  <c r="D3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C2" i="1"/>
  <c r="D2" i="1" s="1"/>
</calcChain>
</file>

<file path=xl/sharedStrings.xml><?xml version="1.0" encoding="utf-8"?>
<sst xmlns="http://schemas.openxmlformats.org/spreadsheetml/2006/main" count="1072" uniqueCount="386">
  <si>
    <t>27905</t>
  </si>
  <si>
    <t>20381</t>
  </si>
  <si>
    <t>10924</t>
  </si>
  <si>
    <t>14301</t>
  </si>
  <si>
    <t>74104</t>
  </si>
  <si>
    <t>64403</t>
  </si>
  <si>
    <t>15311</t>
  </si>
  <si>
    <t>54629</t>
  </si>
  <si>
    <t>71925</t>
  </si>
  <si>
    <t>29533</t>
  </si>
  <si>
    <t>71325</t>
  </si>
  <si>
    <t>38857</t>
  </si>
  <si>
    <t>64511</t>
  </si>
  <si>
    <t>70335</t>
  </si>
  <si>
    <t>3304</t>
  </si>
  <si>
    <t>491</t>
  </si>
  <si>
    <t>60674</t>
  </si>
  <si>
    <t>2876</t>
  </si>
  <si>
    <t>67622</t>
  </si>
  <si>
    <t>70902</t>
  </si>
  <si>
    <t>66154</t>
  </si>
  <si>
    <t>23495</t>
  </si>
  <si>
    <t>13599</t>
  </si>
  <si>
    <t>74238</t>
  </si>
  <si>
    <t>61277</t>
  </si>
  <si>
    <t>11376</t>
  </si>
  <si>
    <t>10615</t>
  </si>
  <si>
    <t>52932</t>
  </si>
  <si>
    <t>1247</t>
  </si>
  <si>
    <t>41484</t>
  </si>
  <si>
    <t>56816</t>
  </si>
  <si>
    <t>En-dessous de l’attendu</t>
  </si>
  <si>
    <t>67682</t>
  </si>
  <si>
    <t>75728</t>
  </si>
  <si>
    <t>28624</t>
  </si>
  <si>
    <t>54967</t>
  </si>
  <si>
    <t>69805</t>
  </si>
  <si>
    <t>70048</t>
  </si>
  <si>
    <t>67855</t>
  </si>
  <si>
    <t>53858</t>
  </si>
  <si>
    <t>28306</t>
  </si>
  <si>
    <t>71643</t>
  </si>
  <si>
    <t>28363</t>
  </si>
  <si>
    <t>71298</t>
  </si>
  <si>
    <t>59023</t>
  </si>
  <si>
    <t>74053</t>
  </si>
  <si>
    <t>35170</t>
  </si>
  <si>
    <t>25672</t>
  </si>
  <si>
    <t>61530</t>
  </si>
  <si>
    <t>55200</t>
  </si>
  <si>
    <t>56131</t>
  </si>
  <si>
    <t>73797</t>
  </si>
  <si>
    <t>73241</t>
  </si>
  <si>
    <t>27908</t>
  </si>
  <si>
    <t>41478</t>
  </si>
  <si>
    <t>27947</t>
  </si>
  <si>
    <t>42121</t>
  </si>
  <si>
    <t>55596</t>
  </si>
  <si>
    <t>10054</t>
  </si>
  <si>
    <t>16824</t>
  </si>
  <si>
    <t>19453</t>
  </si>
  <si>
    <t>59642</t>
  </si>
  <si>
    <t>62684</t>
  </si>
  <si>
    <t>Au-dessus de l’attendu</t>
  </si>
  <si>
    <t>10102</t>
  </si>
  <si>
    <t>20105</t>
  </si>
  <si>
    <t>57443</t>
  </si>
  <si>
    <t>71779</t>
  </si>
  <si>
    <t>35407</t>
  </si>
  <si>
    <t>75846</t>
  </si>
  <si>
    <t>Resultat obtenu</t>
  </si>
  <si>
    <t>14898</t>
  </si>
  <si>
    <t>68218</t>
  </si>
  <si>
    <t>14711</t>
  </si>
  <si>
    <t>54295</t>
  </si>
  <si>
    <t>1008</t>
  </si>
  <si>
    <t>65912</t>
  </si>
  <si>
    <t>68634</t>
  </si>
  <si>
    <t>68585</t>
  </si>
  <si>
    <t>10046</t>
  </si>
  <si>
    <t>56684</t>
  </si>
  <si>
    <t>67296</t>
  </si>
  <si>
    <t>72134</t>
  </si>
  <si>
    <t>28197</t>
  </si>
  <si>
    <t>16431</t>
  </si>
  <si>
    <t>75732</t>
  </si>
  <si>
    <t>23914</t>
  </si>
  <si>
    <t>55830</t>
  </si>
  <si>
    <t>28664</t>
  </si>
  <si>
    <t>23731</t>
  </si>
  <si>
    <t>10082</t>
  </si>
  <si>
    <t>72525</t>
  </si>
  <si>
    <t>14878</t>
  </si>
  <si>
    <t>68080</t>
  </si>
  <si>
    <t>16230</t>
  </si>
  <si>
    <t>29206</t>
  </si>
  <si>
    <t>59606</t>
  </si>
  <si>
    <t>26612</t>
  </si>
  <si>
    <t>73918</t>
  </si>
  <si>
    <t>56105</t>
  </si>
  <si>
    <t>10010</t>
  </si>
  <si>
    <t>70137</t>
  </si>
  <si>
    <t>20799</t>
  </si>
  <si>
    <t>28399</t>
  </si>
  <si>
    <t>62905</t>
  </si>
  <si>
    <t>25187</t>
  </si>
  <si>
    <t>20085</t>
  </si>
  <si>
    <t>73766</t>
  </si>
  <si>
    <t>73909</t>
  </si>
  <si>
    <t>67923</t>
  </si>
  <si>
    <t>69786</t>
  </si>
  <si>
    <t>64426</t>
  </si>
  <si>
    <t>13468</t>
  </si>
  <si>
    <t>60053</t>
  </si>
  <si>
    <t>26680</t>
  </si>
  <si>
    <t>15429</t>
  </si>
  <si>
    <t>75491</t>
  </si>
  <si>
    <t>66894</t>
  </si>
  <si>
    <t>56590</t>
  </si>
  <si>
    <t>72683</t>
  </si>
  <si>
    <t>64280</t>
  </si>
  <si>
    <t>68770</t>
  </si>
  <si>
    <t>21397</t>
  </si>
  <si>
    <t>26214</t>
  </si>
  <si>
    <t>61840</t>
  </si>
  <si>
    <t>65453</t>
  </si>
  <si>
    <t>64332</t>
  </si>
  <si>
    <t>15159</t>
  </si>
  <si>
    <t>66616</t>
  </si>
  <si>
    <t>16672</t>
  </si>
  <si>
    <t>41486</t>
  </si>
  <si>
    <t>39211</t>
  </si>
  <si>
    <t>25945</t>
  </si>
  <si>
    <t>17310</t>
  </si>
  <si>
    <t>15494</t>
  </si>
  <si>
    <t>61322</t>
  </si>
  <si>
    <t>16203</t>
  </si>
  <si>
    <t>25690</t>
  </si>
  <si>
    <t>69793</t>
  </si>
  <si>
    <t>10812</t>
  </si>
  <si>
    <t>14904</t>
  </si>
  <si>
    <t>40257</t>
  </si>
  <si>
    <t>Nom</t>
  </si>
  <si>
    <t>20225</t>
  </si>
  <si>
    <t>72737</t>
  </si>
  <si>
    <t>74884</t>
  </si>
  <si>
    <t>ItemId</t>
  </si>
  <si>
    <t>64396</t>
  </si>
  <si>
    <t>11403</t>
  </si>
  <si>
    <t>28179</t>
  </si>
  <si>
    <t>67503</t>
  </si>
  <si>
    <t>28139</t>
  </si>
  <si>
    <t>74351</t>
  </si>
  <si>
    <t>28357</t>
  </si>
  <si>
    <t>26843</t>
  </si>
  <si>
    <t>71158</t>
  </si>
  <si>
    <t>24546</t>
  </si>
  <si>
    <t>58266</t>
  </si>
  <si>
    <t>60305</t>
  </si>
  <si>
    <t>26643</t>
  </si>
  <si>
    <t>61570</t>
  </si>
  <si>
    <t>Évaluation</t>
  </si>
  <si>
    <t>28488</t>
  </si>
  <si>
    <t>544</t>
  </si>
  <si>
    <t>67981</t>
  </si>
  <si>
    <t>16637</t>
  </si>
  <si>
    <t>26503</t>
  </si>
  <si>
    <t>71144</t>
  </si>
  <si>
    <t>72948</t>
  </si>
  <si>
    <t>76036</t>
  </si>
  <si>
    <t>61481</t>
  </si>
  <si>
    <t>70039</t>
  </si>
  <si>
    <t>20336</t>
  </si>
  <si>
    <t>67531</t>
  </si>
  <si>
    <t>11035</t>
  </si>
  <si>
    <t>71254</t>
  </si>
  <si>
    <t>11189</t>
  </si>
  <si>
    <t>72578</t>
  </si>
  <si>
    <t>75415</t>
  </si>
  <si>
    <t>70256</t>
  </si>
  <si>
    <t>766</t>
  </si>
  <si>
    <t>58742</t>
  </si>
  <si>
    <t>17699</t>
  </si>
  <si>
    <t>56520</t>
  </si>
  <si>
    <t>26768</t>
  </si>
  <si>
    <t>21744</t>
  </si>
  <si>
    <t>67043</t>
  </si>
  <si>
    <t>65949</t>
  </si>
  <si>
    <t>27289</t>
  </si>
  <si>
    <t>21529</t>
  </si>
  <si>
    <t>66615</t>
  </si>
  <si>
    <t>25919</t>
  </si>
  <si>
    <t>73963</t>
  </si>
  <si>
    <t>17467</t>
  </si>
  <si>
    <t>70071</t>
  </si>
  <si>
    <t>73172</t>
  </si>
  <si>
    <t>36798</t>
  </si>
  <si>
    <t>63622</t>
  </si>
  <si>
    <t>53801</t>
  </si>
  <si>
    <t>21754</t>
  </si>
  <si>
    <t>29989</t>
  </si>
  <si>
    <t>19067</t>
  </si>
  <si>
    <t>19472</t>
  </si>
  <si>
    <t>73226</t>
  </si>
  <si>
    <t>60067</t>
  </si>
  <si>
    <t>27805</t>
  </si>
  <si>
    <t>73543</t>
  </si>
  <si>
    <t>68836</t>
  </si>
  <si>
    <t>1005</t>
  </si>
  <si>
    <t>69588</t>
  </si>
  <si>
    <t>10094</t>
  </si>
  <si>
    <t>Au-niveau de l’attendu</t>
  </si>
  <si>
    <t>10069</t>
  </si>
  <si>
    <t>41165</t>
  </si>
  <si>
    <t>30683</t>
  </si>
  <si>
    <t>3375</t>
  </si>
  <si>
    <t>19805</t>
  </si>
  <si>
    <t>19971</t>
  </si>
  <si>
    <t>74676</t>
  </si>
  <si>
    <t>75476</t>
  </si>
  <si>
    <t>25273</t>
  </si>
  <si>
    <t>75180</t>
  </si>
  <si>
    <t>15197</t>
  </si>
  <si>
    <t>10063</t>
  </si>
  <si>
    <t>25664</t>
  </si>
  <si>
    <t>26992</t>
  </si>
  <si>
    <t>75537</t>
  </si>
  <si>
    <t>57442</t>
  </si>
  <si>
    <t>1007</t>
  </si>
  <si>
    <t>15093</t>
  </si>
  <si>
    <t>28122</t>
  </si>
  <si>
    <t>72709</t>
  </si>
  <si>
    <t>Valeur</t>
  </si>
  <si>
    <t>74742</t>
  </si>
  <si>
    <t>74132</t>
  </si>
  <si>
    <t>30067</t>
  </si>
  <si>
    <t>43915</t>
  </si>
  <si>
    <t>24465</t>
  </si>
  <si>
    <t>14315</t>
  </si>
  <si>
    <t>43405</t>
  </si>
  <si>
    <t>1285</t>
  </si>
  <si>
    <t>1393</t>
  </si>
  <si>
    <t>70135</t>
  </si>
  <si>
    <t>14241</t>
  </si>
  <si>
    <t>40211</t>
  </si>
  <si>
    <t>61773</t>
  </si>
  <si>
    <t>67667</t>
  </si>
  <si>
    <t>27606</t>
  </si>
  <si>
    <t>14896</t>
  </si>
  <si>
    <t>67514</t>
  </si>
  <si>
    <t>536</t>
  </si>
  <si>
    <t>% Quote part</t>
  </si>
  <si>
    <t>54011</t>
  </si>
  <si>
    <t>64564</t>
  </si>
  <si>
    <t>75618</t>
  </si>
  <si>
    <t>65055</t>
  </si>
  <si>
    <t>4178</t>
  </si>
  <si>
    <t>53192</t>
  </si>
  <si>
    <t>1276</t>
  </si>
  <si>
    <t>25884</t>
  </si>
  <si>
    <t>75896</t>
  </si>
  <si>
    <t>10062</t>
  </si>
  <si>
    <t>73180</t>
  </si>
  <si>
    <t>68798</t>
  </si>
  <si>
    <t>15738</t>
  </si>
  <si>
    <t>21817</t>
  </si>
  <si>
    <t>68319</t>
  </si>
  <si>
    <t>69221</t>
  </si>
  <si>
    <t>64507</t>
  </si>
  <si>
    <t>21745</t>
  </si>
  <si>
    <t>28997</t>
  </si>
  <si>
    <t>15894</t>
  </si>
  <si>
    <t>20130</t>
  </si>
  <si>
    <t>68973</t>
  </si>
  <si>
    <t>64847</t>
  </si>
  <si>
    <t>60104</t>
  </si>
  <si>
    <t>71633</t>
  </si>
  <si>
    <t>59353</t>
  </si>
  <si>
    <t>28372</t>
  </si>
  <si>
    <t>72012</t>
  </si>
  <si>
    <t>67451</t>
  </si>
  <si>
    <t>29662</t>
  </si>
  <si>
    <t>20852</t>
  </si>
  <si>
    <t>21898</t>
  </si>
  <si>
    <t>1550</t>
  </si>
  <si>
    <t>75487</t>
  </si>
  <si>
    <t>74247</t>
  </si>
  <si>
    <t>62974</t>
  </si>
  <si>
    <t>68785</t>
  </si>
  <si>
    <t>25691</t>
  </si>
  <si>
    <t>57187</t>
  </si>
  <si>
    <t>66900</t>
  </si>
  <si>
    <t>13999</t>
  </si>
  <si>
    <t>12729</t>
  </si>
  <si>
    <t>25988</t>
  </si>
  <si>
    <t>15235</t>
  </si>
  <si>
    <t>70789</t>
  </si>
  <si>
    <t>66918</t>
  </si>
  <si>
    <t>13726</t>
  </si>
  <si>
    <t>73691</t>
  </si>
  <si>
    <t>10032</t>
  </si>
  <si>
    <t>25936</t>
  </si>
  <si>
    <t>72651</t>
  </si>
  <si>
    <t>72188</t>
  </si>
  <si>
    <t>71475</t>
  </si>
  <si>
    <t>24141</t>
  </si>
  <si>
    <t>69287</t>
  </si>
  <si>
    <t>28254</t>
  </si>
  <si>
    <t>75550</t>
  </si>
  <si>
    <t>70358</t>
  </si>
  <si>
    <t>3367</t>
  </si>
  <si>
    <t>16474</t>
  </si>
  <si>
    <t>32478</t>
  </si>
  <si>
    <t>75019</t>
  </si>
  <si>
    <t>75835</t>
  </si>
  <si>
    <t>67142</t>
  </si>
  <si>
    <t>74963</t>
  </si>
  <si>
    <t>63761</t>
  </si>
  <si>
    <t>15158</t>
  </si>
  <si>
    <t>15026</t>
  </si>
  <si>
    <t>69848</t>
  </si>
  <si>
    <t>62478</t>
  </si>
  <si>
    <t>68923</t>
  </si>
  <si>
    <t>33531</t>
  </si>
  <si>
    <t>1390</t>
  </si>
  <si>
    <t>52295</t>
  </si>
  <si>
    <t>75731</t>
  </si>
  <si>
    <t>10254</t>
  </si>
  <si>
    <t>58113</t>
  </si>
  <si>
    <t>39772</t>
  </si>
  <si>
    <t>27750</t>
  </si>
  <si>
    <t>65651</t>
  </si>
  <si>
    <t>74212</t>
  </si>
  <si>
    <t>72710</t>
  </si>
  <si>
    <t>3970</t>
  </si>
  <si>
    <t>54724</t>
  </si>
  <si>
    <t>17695</t>
  </si>
  <si>
    <t>27989</t>
  </si>
  <si>
    <t>15023</t>
  </si>
  <si>
    <t>16629</t>
  </si>
  <si>
    <t>74998</t>
  </si>
  <si>
    <t>10080</t>
  </si>
  <si>
    <t>19852</t>
  </si>
  <si>
    <t>60307</t>
  </si>
  <si>
    <t>28533</t>
  </si>
  <si>
    <t>10048</t>
  </si>
  <si>
    <t>66799</t>
  </si>
  <si>
    <t>Matricule</t>
  </si>
  <si>
    <t>68072</t>
  </si>
  <si>
    <t>30007</t>
  </si>
  <si>
    <t>10092</t>
  </si>
  <si>
    <t>38031</t>
  </si>
  <si>
    <t>10064</t>
  </si>
  <si>
    <t>10103</t>
  </si>
  <si>
    <t>28552</t>
  </si>
  <si>
    <t>1431</t>
  </si>
  <si>
    <t>26879</t>
  </si>
  <si>
    <t>68578</t>
  </si>
  <si>
    <t>Par rapport aux attentes, la performance globale est :</t>
  </si>
  <si>
    <t>1009</t>
  </si>
  <si>
    <t>33760</t>
  </si>
  <si>
    <t>69839</t>
  </si>
  <si>
    <t>62285</t>
  </si>
  <si>
    <t>70184</t>
  </si>
  <si>
    <t>15791</t>
  </si>
  <si>
    <t>43198</t>
  </si>
  <si>
    <t>67467</t>
  </si>
  <si>
    <t>26986</t>
  </si>
  <si>
    <t>63075</t>
  </si>
  <si>
    <t>75765</t>
  </si>
  <si>
    <t>13858</t>
  </si>
  <si>
    <t>72505</t>
  </si>
  <si>
    <t>1006</t>
  </si>
  <si>
    <t>24275</t>
  </si>
  <si>
    <t>Note performance // Performance score</t>
  </si>
  <si>
    <t>Étiquettes de lignes</t>
  </si>
  <si>
    <t>Total général</t>
  </si>
  <si>
    <t>Nature</t>
  </si>
  <si>
    <t>Objectifs Individuels</t>
  </si>
  <si>
    <t>Objectifs Généraux</t>
  </si>
  <si>
    <t>Objectifs Individuels 2</t>
  </si>
  <si>
    <t>%Appréciation</t>
  </si>
  <si>
    <t>Calcul pondéré - Weighted calculation</t>
  </si>
  <si>
    <t>Somme de Calcul pondéré - Weighted calculation</t>
  </si>
  <si>
    <t>Cumul objectifs</t>
  </si>
  <si>
    <t>Note de performance &lt;2 ET Cumul objectifs &gt; 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</si>
</sst>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5B3D7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tmane AIT KHELIFA" refreshedDate="44904.821277430558" createdVersion="8" refreshedVersion="8" minRefreshableVersion="3" recordCount="620" xr:uid="{90699A43-EA9F-4838-AD86-3900E11AFF36}">
  <cacheSource type="worksheet">
    <worksheetSource name="TS.ObjectifsOLD"/>
  </cacheSource>
  <cacheFields count="6">
    <cacheField name="Matricule" numFmtId="0">
      <sharedItems containsSemiMixedTypes="0" containsString="0" containsNumber="1" containsInteger="1" minValue="17" maxValue="76090" count="3330">
        <n v="70256"/>
        <n v="33531"/>
        <n v="68836"/>
        <n v="491"/>
        <n v="73797"/>
        <n v="38031"/>
        <n v="74676"/>
        <n v="33760"/>
        <n v="30683"/>
        <n v="61322"/>
        <n v="766"/>
        <n v="73226"/>
        <n v="36798"/>
        <n v="65453"/>
        <n v="32478"/>
        <n v="39211"/>
        <n v="70135"/>
        <n v="23495"/>
        <n v="17467"/>
        <n v="27908"/>
        <n v="28533"/>
        <n v="56684"/>
        <n v="27905"/>
        <n v="19453"/>
        <n v="28139"/>
        <n v="28488"/>
        <n v="3367"/>
        <n v="24546"/>
        <n v="23914"/>
        <n v="52295"/>
        <n v="63761"/>
        <n v="42121"/>
        <n v="60305"/>
        <n v="17699"/>
        <n v="27606"/>
        <n v="61530"/>
        <n v="27989"/>
        <n v="10103"/>
        <n v="60307"/>
        <n v="66154"/>
        <n v="21898"/>
        <n v="41165"/>
        <n v="10924"/>
        <n v="71779"/>
        <n v="64564"/>
        <n v="28552"/>
        <n v="28624"/>
        <n v="27750"/>
        <n v="29662"/>
        <n v="41486"/>
        <n v="20381"/>
        <n v="21754"/>
        <n v="29533"/>
        <n v="61277"/>
        <n v="67531"/>
        <n v="41478"/>
        <n v="55830"/>
        <n v="21817"/>
        <n v="68785"/>
        <n v="54724"/>
        <n v="20799"/>
        <n v="43915"/>
        <n v="71325"/>
        <n v="28197"/>
        <n v="28179"/>
        <n v="2876"/>
        <n v="16474"/>
        <n v="71298"/>
        <n v="72578"/>
        <n v="3970"/>
        <n v="71643"/>
        <n v="16230"/>
        <n v="53192"/>
        <n v="63075"/>
        <n v="16203"/>
        <n v="56816"/>
        <n v="27947"/>
        <n v="16629"/>
        <n v="57187"/>
        <n v="28664"/>
        <n v="21745"/>
        <n v="14904"/>
        <n v="14301"/>
        <n v="65912"/>
        <n v="63622"/>
        <n v="15738"/>
        <n v="4178"/>
        <n v="64511"/>
        <n v="21397"/>
        <n v="74104"/>
        <n v="1276"/>
        <n v="58742"/>
        <n v="54967"/>
        <n v="26214"/>
        <n v="64332"/>
        <n v="25690"/>
        <n v="20336"/>
        <n v="25273"/>
        <n v="13599"/>
        <n v="62974"/>
        <n v="29989"/>
        <n v="26680"/>
        <n v="13726"/>
        <n v="26643"/>
        <n v="64426"/>
        <n v="27289"/>
        <n v="25672"/>
        <n v="11035"/>
        <n v="70039"/>
        <n v="69221"/>
        <n v="66799"/>
        <n v="70137"/>
        <n v="26503"/>
        <n v="64396"/>
        <n v="15494"/>
        <n v="59023"/>
        <n v="16672"/>
        <n v="1431"/>
        <n v="53858"/>
        <n v="69848"/>
        <n v="12729"/>
        <n v="26768"/>
        <n v="70335"/>
        <n v="24141"/>
        <n v="25936"/>
        <n v="60674"/>
        <n v="40211"/>
        <n v="43198"/>
        <n v="26986"/>
        <n v="66918"/>
        <n v="55200"/>
        <n v="72737"/>
        <n v="56590"/>
        <n v="26843"/>
        <n v="61481"/>
        <n v="26992"/>
        <n v="25919"/>
        <n v="74351"/>
        <n v="25664"/>
        <n v="69287"/>
        <n v="68798"/>
        <n v="73909"/>
        <n v="10833" u="1"/>
        <n v="40197" u="1"/>
        <n v="44168" u="1"/>
        <n v="73225" u="1"/>
        <n v="11227" u="1"/>
        <n v="72721" u="1"/>
        <n v="28194" u="1"/>
        <n v="66418" u="1"/>
        <n v="74486" u="1"/>
        <n v="24097" u="1"/>
        <n v="59800" u="1"/>
        <n v="352" u="1"/>
        <n v="37550" u="1"/>
        <n v="1247" u="1"/>
        <n v="35407" u="1"/>
        <n v="57594" u="1"/>
        <n v="71839" u="1"/>
        <n v="25988" u="1"/>
        <n v="61565" u="1"/>
        <n v="16880" u="1"/>
        <n v="69570" u="1"/>
        <n v="9021" u="1"/>
        <n v="11038" u="1"/>
        <n v="30873" u="1"/>
        <n v="63267" u="1"/>
        <n v="25799" u="1"/>
        <n v="68814" u="1"/>
        <n v="70705" u="1"/>
        <n v="28730" u="1"/>
        <n v="68562" u="1"/>
        <n v="72596" u="1"/>
        <n v="21639" u="1"/>
        <n v="72470" u="1"/>
        <n v="22616" u="1"/>
        <n v="30684" u="1"/>
        <n v="70201" u="1"/>
        <n v="16502" u="1"/>
        <n v="30621" u="1"/>
        <n v="60683" u="1"/>
        <n v="65915" u="1"/>
        <n v="76000" u="1"/>
        <n v="60557" u="1"/>
        <n v="5975" u="1"/>
        <n v="40261" u="1"/>
        <n v="22364" u="1"/>
        <n v="28415" u="1"/>
        <n v="30432" u="1"/>
        <n v="75370" u="1"/>
        <n v="10786" u="1"/>
        <n v="31409" u="1"/>
        <n v="10266" u="1"/>
        <n v="16317" u="1"/>
        <n v="26335" u="1"/>
        <n v="75118" u="1"/>
        <n v="26272" u="1"/>
        <n v="68815" u="1"/>
        <n v="10723" u="1"/>
        <n v="60053" u="1"/>
        <n v="70706" u="1"/>
        <n v="16254" u="1"/>
        <n v="17101" u="1"/>
        <n v="72471" u="1"/>
        <n v="37677" u="1"/>
        <n v="24066" u="1"/>
        <n v="76001" u="1"/>
        <n v="15151" u="1"/>
        <n v="59612" u="1"/>
        <n v="69824" u="1"/>
        <n v="75875" u="1"/>
        <n v="23940" u="1"/>
        <n v="13591" u="1"/>
        <n v="57406" u="1"/>
        <n v="75497" u="1"/>
        <n v="11054" u="1"/>
        <n v="19843" u="1"/>
        <n v="28888" u="1"/>
        <n v="27848" u="1"/>
        <n v="26808" u="1"/>
        <n v="36984" u="1"/>
        <n v="16597" u="1"/>
        <n v="24665" u="1"/>
        <n v="2794" u="1"/>
        <n v="28636" u="1"/>
        <n v="30653" u="1"/>
        <n v="70203" u="1"/>
        <n v="15939" u="1"/>
        <n v="31630" u="1"/>
        <n v="15419" u="1"/>
        <n v="76002" u="1"/>
        <n v="12362" u="1"/>
        <n v="62575" u="1"/>
        <n v="67682" u="1"/>
        <n v="519" u="1"/>
        <n v="15876" u="1"/>
        <n v="27470" u="1"/>
        <n v="24413" u="1"/>
        <n v="30464" u="1"/>
        <n v="10802" u="1"/>
        <n v="64403" u="1"/>
        <n v="73355" u="1"/>
        <n v="17259" u="1"/>
        <n v="73103" u="1"/>
        <n v="75120" u="1"/>
        <n v="22270" u="1"/>
        <n v="58163" u="1"/>
        <n v="14773" u="1"/>
        <n v="9699" u="1"/>
        <n v="31252" u="1"/>
        <n v="72473" u="1"/>
        <n v="17070" u="1"/>
        <n v="24098" u="1"/>
        <n v="15687" u="1"/>
        <n v="31126" u="1"/>
        <n v="53688" u="1"/>
        <n v="41523" u="1"/>
        <n v="65918" u="1"/>
        <n v="14647" u="1"/>
        <n v="16144" u="1"/>
        <n v="31000" u="1"/>
        <n v="9053" u="1"/>
        <n v="23909" u="1"/>
        <n v="75499" u="1"/>
        <n v="30937" u="1"/>
        <n v="73356" u="1"/>
        <n v="19812" u="1"/>
        <n v="28794" u="1"/>
        <n v="31788" u="1"/>
        <n v="28731" u="1"/>
        <n v="52932" u="1"/>
        <n v="74365" u="1"/>
        <n v="29645" u="1"/>
        <n v="60811" u="1"/>
        <n v="16503" u="1"/>
        <n v="28605" u="1"/>
        <n v="30622" u="1"/>
        <n v="64782" u="1"/>
        <n v="27565" u="1"/>
        <n v="30559" u="1"/>
        <n v="71844" u="1"/>
        <n v="10298" u="1"/>
        <n v="24382" u="1"/>
        <n v="31410" u="1"/>
        <n v="58290" u="1"/>
        <n v="24319" u="1"/>
        <n v="10755" u="1"/>
        <n v="68819" u="1"/>
        <n v="70836" u="1"/>
        <n v="60055" u="1"/>
        <n v="7425" u="1"/>
        <n v="31158" u="1"/>
        <n v="70206" u="1"/>
        <n v="10629" u="1"/>
        <n v="76005" u="1"/>
        <n v="39318" u="1"/>
        <n v="53437" u="1"/>
        <n v="73610" u="1"/>
        <n v="10566" u="1"/>
        <n v="28952" u="1"/>
        <n v="30969" u="1"/>
        <n v="39255" u="1"/>
        <n v="27912" u="1"/>
        <n v="15577" u="1"/>
        <n v="41083" u="1"/>
        <n v="17701" u="1"/>
        <n v="17638" u="1"/>
        <n v="38814" u="1"/>
        <n v="70585" u="1"/>
        <n v="28700" u="1"/>
        <n v="17512" u="1"/>
        <n v="27597" u="1"/>
        <n v="31631" u="1"/>
        <n v="10377" u="1"/>
        <n v="28574" u="1"/>
        <n v="30591" u="1"/>
        <n v="38499" u="1"/>
        <n v="27534" u="1"/>
        <n v="75880" u="1"/>
        <n v="16409" u="1"/>
        <n v="24477" u="1"/>
        <n v="17386" u="1"/>
        <n v="17323" u="1"/>
        <n v="44235" u="1"/>
        <n v="29362" u="1"/>
        <n v="75124" u="1"/>
        <n v="24288" u="1"/>
        <n v="66930" u="1"/>
        <n v="15782" u="1"/>
        <n v="29299" u="1"/>
        <n v="31316" u="1"/>
        <n v="68821" u="1"/>
        <n v="17134" u="1"/>
        <n v="20128" u="1"/>
        <n v="24162" u="1"/>
        <n v="13702" u="1"/>
        <n v="17071" u="1"/>
        <n v="31190" u="1"/>
        <n v="28133" u="1"/>
        <n v="66174" u="1"/>
        <n v="70208" u="1"/>
        <n v="74116" u="1"/>
        <n v="17" u="1"/>
        <n v="25013" u="1"/>
        <n v="71847" u="1"/>
        <n v="15136" u="1"/>
        <n v="14096" u="1"/>
        <n v="27944" u="1"/>
        <n v="67435" u="1"/>
        <n v="75503" u="1"/>
        <n v="73234" u="1"/>
        <n v="10519" u="1"/>
        <n v="14553" u="1"/>
        <n v="27818" u="1"/>
        <n v="29835" u="1"/>
        <n v="66931" u="1"/>
        <n v="12993" u="1"/>
        <n v="10456" u="1"/>
        <n v="17607" u="1"/>
        <n v="29646" u="1"/>
        <n v="64847" u="1"/>
        <n v="28606" u="1"/>
        <n v="30623" u="1"/>
        <n v="70083" u="1"/>
        <n v="13907" u="1"/>
        <n v="17481" u="1"/>
        <n v="44551" u="1"/>
        <n v="10850" u="1"/>
        <n v="31537" u="1"/>
        <n v="452" u="1"/>
        <n v="15341" u="1"/>
        <n v="6464" u="1"/>
        <n v="10787" u="1"/>
        <n v="58292" u="1"/>
        <n v="24320" u="1"/>
        <n v="28354" u="1"/>
        <n v="66932" u="1"/>
        <n v="75000" u="1"/>
        <n v="15278" u="1"/>
        <n v="60120" u="1"/>
        <n v="16255" u="1"/>
        <n v="24194" u="1"/>
        <n v="28228" u="1"/>
        <n v="68571" u="1"/>
        <n v="31222" u="1"/>
        <n v="24131" u="1"/>
        <n v="28165" u="1"/>
        <n v="68319" u="1"/>
        <n v="17040" u="1"/>
        <n v="21074" u="1"/>
        <n v="28102" u="1"/>
        <n v="63776" u="1"/>
        <n v="74118" u="1"/>
        <n v="16977" u="1"/>
        <n v="35475" u="1"/>
        <n v="15152" u="1"/>
        <n v="43417" u="1"/>
        <n v="23942" u="1"/>
        <n v="27976" u="1"/>
        <n v="29993" u="1"/>
        <n v="11055" u="1"/>
        <n v="55330" u="1"/>
        <n v="26873" u="1"/>
        <n v="6078" u="1"/>
        <n v="2940" u="1"/>
        <n v="15546" u="1"/>
        <n v="66933" u="1"/>
        <n v="15026" u="1"/>
        <n v="2680" u="1"/>
        <n v="14506" u="1"/>
        <n v="59049" u="1"/>
        <n v="16003" u="1"/>
        <n v="17639" u="1"/>
        <n v="28701" u="1"/>
        <n v="18553" u="1"/>
        <n v="28638" u="1"/>
        <n v="66177" u="1"/>
        <n v="72228" u="1"/>
        <n v="27598" u="1"/>
        <n v="65925" u="1"/>
        <n v="485" u="1"/>
        <n v="25518" u="1"/>
        <n v="16410" u="1"/>
        <n v="24478" u="1"/>
        <n v="15877" u="1"/>
        <n v="17387" u="1"/>
        <n v="67564" u="1"/>
        <n v="73615" u="1"/>
        <n v="29426" u="1"/>
        <n v="31443" u="1"/>
        <n v="10283" u="1"/>
        <n v="73237" u="1"/>
        <n v="24289" u="1"/>
        <n v="39888" u="1"/>
        <n v="10677" u="1"/>
        <n v="14711" u="1"/>
        <n v="24100" u="1"/>
        <n v="28134" u="1"/>
        <n v="70212" u="1"/>
        <n v="25077" u="1"/>
        <n v="61760" u="1"/>
        <n v="70086" u="1"/>
        <n v="10614" u="1"/>
        <n v="71851" u="1"/>
        <n v="16145" u="1"/>
        <n v="43418" u="1"/>
        <n v="17860" u="1"/>
        <n v="25928" u="1"/>
        <n v="39258" u="1"/>
        <n v="43292" u="1"/>
        <n v="10551" u="1"/>
        <n v="14585" u="1"/>
        <n v="16820" u="1"/>
        <n v="30939" u="1"/>
        <n v="75381" u="1"/>
        <n v="57222" u="1"/>
        <n v="27819" u="1"/>
        <n v="66935" u="1"/>
        <n v="75003" u="1"/>
        <n v="14522" u="1"/>
        <n v="26779" u="1"/>
        <n v="28796" u="1"/>
        <n v="59050" u="1"/>
        <n v="14979" u="1"/>
        <n v="17608" u="1"/>
        <n v="27693" u="1"/>
        <n v="72482" u="1"/>
        <n v="30687" u="1"/>
        <n v="15956" u="1"/>
        <n v="27630" u="1"/>
        <n v="11402" u="1"/>
        <n v="16505" u="1"/>
        <n v="28607" u="1"/>
        <n v="58735" u="1"/>
        <n v="74121" u="1"/>
        <n v="19499" u="1"/>
        <n v="31601" u="1"/>
        <n v="52621" u="1"/>
        <n v="56655" u="1"/>
        <n v="69835" u="1"/>
        <n v="27504" u="1"/>
        <n v="31538" u="1"/>
        <n v="69583" u="1"/>
        <n v="31475" u="1"/>
        <n v="24384" u="1"/>
        <n v="28418" u="1"/>
        <n v="388" u="1"/>
        <n v="54197" u="1"/>
        <n v="10756" u="1"/>
        <n v="31349" u="1"/>
        <n v="37998" u="1"/>
        <n v="66936" u="1"/>
        <n v="16287" u="1"/>
        <n v="68827" u="1"/>
        <n v="9716" u="1"/>
        <n v="54008" u="1"/>
        <n v="14727" u="1"/>
        <n v="29206" u="1"/>
        <n v="1066" u="1"/>
        <n v="24132" u="1"/>
        <n v="25109" u="1"/>
        <n v="27126" u="1"/>
        <n v="31160" u="1"/>
        <n v="37557" u="1"/>
        <n v="68071" u="1"/>
        <n v="28040" u="1"/>
        <n v="55521" u="1"/>
        <n v="69710" u="1"/>
        <n v="15121" u="1"/>
        <n v="55458" u="1"/>
        <n v="73618" u="1"/>
        <n v="65480" u="1"/>
        <n v="71475" u="1"/>
        <n v="14081" u="1"/>
        <n v="16098" u="1"/>
        <n v="23880" u="1"/>
        <n v="29931" u="1"/>
        <n v="16789" u="1"/>
        <n v="30908" u="1"/>
        <n v="11024" u="1"/>
        <n v="14018" u="1"/>
        <n v="28765" u="1"/>
        <n v="59051" u="1"/>
        <n v="70719" u="1"/>
        <n v="590" u="1"/>
        <n v="27725" u="1"/>
        <n v="36801" u="1"/>
        <n v="28702" u="1"/>
        <n v="52874" u="1"/>
        <n v="13955" u="1"/>
        <n v="11418" u="1"/>
        <n v="28639" u="1"/>
        <n v="30656" u="1"/>
        <n v="56782" u="1"/>
        <n v="29616" u="1"/>
        <n v="64787" u="1"/>
        <n v="74123" u="1"/>
        <n v="10378" u="1"/>
        <n v="28513" u="1"/>
        <n v="36360" u="1"/>
        <n v="38377" u="1"/>
        <n v="38314" u="1"/>
        <n v="73619" u="1"/>
        <n v="20382" u="1"/>
        <n v="56341" u="1"/>
        <n v="13309" u="1"/>
        <n v="15326" u="1"/>
        <n v="40142" u="1"/>
        <n v="44176" u="1"/>
        <n v="1393" u="1"/>
        <n v="28324" u="1"/>
        <n v="58169" u="1"/>
        <n v="66938" u="1"/>
        <n v="74754" u="1"/>
        <n v="20130" u="1"/>
        <n v="68451" u="1"/>
        <n v="17073" u="1"/>
        <n v="63905" u="1"/>
        <n v="28135" u="1"/>
        <n v="72233" u="1"/>
        <n v="10646" u="1"/>
        <n v="57665" u="1"/>
        <n v="69964" u="1"/>
        <n v="27032" u="1"/>
        <n v="11103" u="1"/>
        <n v="10583" u="1"/>
        <n v="55459" u="1"/>
        <n v="16114" u="1"/>
        <n v="23912" u="1"/>
        <n v="27946" u="1"/>
        <n v="71477" u="1"/>
        <n v="15594" u="1"/>
        <n v="16821" u="1"/>
        <n v="59304" u="1"/>
        <n v="71099" u="1"/>
        <n v="16051" u="1"/>
        <n v="26780" u="1"/>
        <n v="66813" u="1"/>
        <n v="72864" u="1"/>
        <n v="10457" u="1"/>
        <n v="68578" u="1"/>
        <n v="40773" u="1"/>
        <n v="28671" u="1"/>
        <n v="17546" u="1"/>
        <n v="29648" u="1"/>
        <n v="68200" u="1"/>
        <n v="10394" u="1"/>
        <n v="74125" u="1"/>
        <n v="15405" u="1"/>
        <n v="28545" u="1"/>
        <n v="10851" u="1"/>
        <n v="27505" u="1"/>
        <n v="75638" u="1"/>
        <n v="389" u="1"/>
        <n v="13845" u="1"/>
        <n v="24385" u="1"/>
        <n v="67318" u="1"/>
        <n v="69209" u="1"/>
        <n v="16319" u="1"/>
        <n v="24322" u="1"/>
        <n v="15799" u="1"/>
        <n v="64221" u="1"/>
        <n v="66814" u="1"/>
        <n v="70848" u="1"/>
        <n v="74882" u="1"/>
        <n v="24196" u="1"/>
        <n v="41845" u="1"/>
        <n v="15736" u="1"/>
        <n v="17105" u="1"/>
        <n v="31224" u="1"/>
        <n v="11182" u="1"/>
        <n v="63906" u="1"/>
        <n v="17042" u="1"/>
        <n v="14176" u="1"/>
        <n v="24070" u="1"/>
        <n v="15673" u="1"/>
        <n v="57603" u="1"/>
        <n v="10599" u="1"/>
        <n v="16916" u="1"/>
        <n v="53506" u="1"/>
        <n v="14113" u="1"/>
        <n v="27978" u="1"/>
        <n v="26938" u="1"/>
        <n v="59431" u="1"/>
        <n v="11056" u="1"/>
        <n v="17830" u="1"/>
        <n v="19847" u="1"/>
        <n v="21864" u="1"/>
        <n v="65419" u="1"/>
        <n v="12553" u="1"/>
        <n v="55271" u="1"/>
        <n v="25835" u="1"/>
        <n v="41026" u="1"/>
        <n v="61196" u="1"/>
        <n v="72992" u="1"/>
        <n v="592" u="1"/>
        <n v="32895" u="1"/>
        <n v="14507" u="1"/>
        <n v="57036" u="1"/>
        <n v="59053" u="1"/>
        <n v="40774" u="1"/>
        <n v="23629" u="1"/>
        <n v="54830" u="1"/>
        <n v="15421" u="1"/>
        <n v="16475" u="1"/>
        <n v="28577" u="1"/>
        <n v="27537" u="1"/>
        <n v="56595" u="1"/>
        <n v="16412" u="1"/>
        <n v="24480" u="1"/>
        <n v="75766" u="1"/>
        <n v="13861" u="1"/>
        <n v="17389" u="1"/>
        <n v="62520" u="1"/>
        <n v="75514" u="1"/>
        <n v="69211" u="1"/>
        <n v="13798" u="1"/>
        <n v="25268" u="1"/>
        <n v="60125" u="1"/>
        <n v="54011" u="1"/>
        <n v="24165" u="1"/>
        <n v="68455" u="1"/>
        <n v="70472" u="1"/>
        <n v="24102" u="1"/>
        <n v="9638" u="1"/>
        <n v="3220" u="1"/>
        <n v="10615" u="1"/>
        <n v="31004" u="1"/>
        <n v="11072" u="1"/>
        <n v="10032" u="1"/>
        <n v="53255" u="1"/>
        <n v="67069" u="1"/>
        <n v="15043" u="1"/>
        <n v="66943" u="1"/>
        <n v="18713" u="1"/>
        <n v="28798" u="1"/>
        <n v="17673" u="1"/>
        <n v="74759" u="1"/>
        <n v="13483" u="1"/>
        <n v="40775" u="1"/>
        <n v="455" u="1"/>
        <n v="11403" u="1"/>
        <n v="16507" u="1"/>
        <n v="30626" u="1"/>
        <n v="60693" u="1"/>
        <n v="74003" u="1"/>
        <n v="10363" u="1"/>
        <n v="24512" u="1"/>
        <n v="15894" u="1"/>
        <n v="24449" u="1"/>
        <n v="75390" u="1"/>
        <n v="15311" u="1"/>
        <n v="28357" u="1"/>
        <n v="17232" u="1"/>
        <n v="31351" u="1"/>
        <n v="16288" u="1"/>
        <n v="22243" u="1"/>
        <n v="24260" u="1"/>
        <n v="28294" u="1"/>
        <n v="64034" u="1"/>
        <n v="27128" u="1"/>
        <n v="16980" u="1"/>
        <n v="31036" u="1"/>
        <n v="53508" u="1"/>
        <n v="23945" u="1"/>
        <n v="27979" u="1"/>
        <n v="27916" u="1"/>
        <n v="73374" u="1"/>
        <n v="71231" u="1"/>
        <n v="75265" u="1"/>
        <n v="594" u="1"/>
        <n v="19785" u="1"/>
        <n v="55210" u="1"/>
        <n v="28830" u="1"/>
        <n v="27790" u="1"/>
        <n v="28767" u="1"/>
        <n v="38822" u="1"/>
        <n v="66441" u="1"/>
        <n v="3551" u="1"/>
        <n v="23630" u="1"/>
        <n v="28641" u="1"/>
        <n v="58803" u="1"/>
        <n v="10899" u="1"/>
        <n v="14933" u="1"/>
        <n v="68080" u="1"/>
        <n v="72114" u="1"/>
        <n v="24544" u="1"/>
        <n v="67954" u="1"/>
        <n v="22464" u="1"/>
        <n v="75770" u="1"/>
        <n v="10836" u="1"/>
        <n v="29492" u="1"/>
        <n v="62522" u="1"/>
        <n v="69593" u="1"/>
        <n v="16367" u="1"/>
        <n v="22338" u="1"/>
        <n v="10773" u="1"/>
        <n v="39894" u="1"/>
        <n v="14744" u="1"/>
        <n v="17138" u="1"/>
        <n v="68585" u="1"/>
        <n v="28200" u="1"/>
        <n v="70476" u="1"/>
        <n v="74510" u="1"/>
        <n v="15721" u="1"/>
        <n v="68207" u="1"/>
        <n v="14681" u="1"/>
        <n v="74132" u="1"/>
        <n v="20006" u="1"/>
        <n v="35482" u="1"/>
        <n v="57669" u="1"/>
        <n v="76023" u="1"/>
        <n v="67703" u="1"/>
        <n v="31005" u="1"/>
        <n v="25931" u="1"/>
        <n v="41281" u="1"/>
        <n v="67451" u="1"/>
        <n v="16823" u="1"/>
        <n v="33150" u="1"/>
        <n v="75393" u="1"/>
        <n v="27885" u="1"/>
        <n v="73250" u="1"/>
        <n v="2058" u="1"/>
        <n v="75015" u="1"/>
        <n v="74889" u="1"/>
        <n v="10978" u="1"/>
        <n v="27696" u="1"/>
        <n v="62901" u="1"/>
        <n v="29650" u="1"/>
        <n v="48719" u="1"/>
        <n v="66191" u="1"/>
        <n v="72242" u="1"/>
        <n v="10395" u="1"/>
        <n v="16508" u="1"/>
        <n v="58741" u="1"/>
        <n v="391" u="1"/>
        <n v="13909" u="1"/>
        <n v="19502" u="1"/>
        <n v="16445" u="1"/>
        <n v="28547" u="1"/>
        <n v="27507" u="1"/>
        <n v="31541" u="1"/>
        <n v="62523" u="1"/>
        <n v="67578" u="1"/>
        <n v="71612" u="1"/>
        <n v="17359" u="1"/>
        <n v="64477" u="1"/>
        <n v="24387" u="1"/>
        <n v="64414" u="1"/>
        <n v="67326" u="1"/>
        <n v="69343" u="1"/>
        <n v="16320" u="1"/>
        <n v="54203" u="1"/>
        <n v="31352" u="1"/>
        <n v="45883" u="1"/>
        <n v="17107" u="1"/>
        <n v="24135" u="1"/>
        <n v="26152" u="1"/>
        <n v="27129" u="1"/>
        <n v="57796" u="1"/>
        <n v="68209" u="1"/>
        <n v="14177" u="1"/>
        <n v="28106" u="1"/>
        <n v="26026" u="1"/>
        <n v="55590" u="1"/>
        <n v="63658" u="1"/>
        <n v="14634" u="1"/>
        <n v="71739" u="1"/>
        <n v="661" u="1"/>
        <n v="19912" u="1"/>
        <n v="23946" u="1"/>
        <n v="33277" u="1"/>
        <n v="15611" u="1"/>
        <n v="16855" u="1"/>
        <n v="27917" u="1"/>
        <n v="37185" u="1"/>
        <n v="75395" u="1"/>
        <n v="73252" u="1"/>
        <n v="29871" u="1"/>
        <n v="75143" u="1"/>
        <n v="73000" u="1"/>
        <n v="28768" u="1"/>
        <n v="3559" u="1"/>
        <n v="13468" u="1"/>
        <n v="28705" u="1"/>
        <n v="64982" u="1"/>
        <n v="27602" u="1"/>
        <n v="64793" u="1"/>
        <n v="30596" u="1"/>
        <n v="62650" u="1"/>
        <n v="30533" u="1"/>
        <n v="32550" u="1"/>
        <n v="31510" u="1"/>
        <n v="71614" u="1"/>
        <n v="64478" u="1"/>
        <n v="10805" u="1"/>
        <n v="67328" u="1"/>
        <n v="2129" u="1"/>
        <n v="28390" u="1"/>
        <n v="66950" u="1"/>
        <n v="75018" u="1"/>
        <n v="39896" u="1"/>
        <n v="41913" u="1"/>
        <n v="11199" u="1"/>
        <n v="16210" u="1"/>
        <n v="26121" u="1"/>
        <n v="11136" u="1"/>
        <n v="67959" u="1"/>
        <n v="11073" u="1"/>
        <n v="25932" u="1"/>
        <n v="10553" u="1"/>
        <n v="16824" u="1"/>
        <n v="532" u="1"/>
        <n v="2066" u="1"/>
        <n v="15044" u="1"/>
        <n v="27823" u="1"/>
        <n v="29840" u="1"/>
        <n v="10490" u="1"/>
        <n v="16698" u="1"/>
        <n v="20732" u="1"/>
        <n v="28800" u="1"/>
        <n v="27760" u="1"/>
        <n v="38888" u="1"/>
        <n v="55024" u="1"/>
        <n v="3433" u="1"/>
        <n v="30754" u="1"/>
        <n v="70607" u="1"/>
        <n v="10947" u="1"/>
        <n v="56915" u="1"/>
        <n v="28674" u="1"/>
        <n v="30691" u="1"/>
        <n v="72372" u="1"/>
        <n v="28611" u="1"/>
        <n v="14918" u="1"/>
        <n v="19503" u="1"/>
        <n v="23537" u="1"/>
        <n v="27571" u="1"/>
        <n v="24514" u="1"/>
        <n v="62651" u="1"/>
        <n v="71868" u="1"/>
        <n v="58554" u="1"/>
        <n v="4724" u="1"/>
        <n v="24451" u="1"/>
        <n v="1147" u="1"/>
        <n v="40275" u="1"/>
        <n v="31416" u="1"/>
        <n v="56222" u="1"/>
        <n v="17234" u="1"/>
        <n v="31353" u="1"/>
        <n v="14272" u="1"/>
        <n v="58113" u="1"/>
        <n v="41914" u="1"/>
        <n v="60067" u="1"/>
        <n v="14729" u="1"/>
        <n v="17108" u="1"/>
        <n v="27193" u="1"/>
        <n v="14209" u="1"/>
        <n v="20102" u="1"/>
        <n v="24136" u="1"/>
        <n v="72373" u="1"/>
        <n v="15706" u="1"/>
        <n v="27130" u="1"/>
        <n v="24073" u="1"/>
        <n v="2720" u="1"/>
        <n v="12129" u="1"/>
        <n v="26027" u="1"/>
        <n v="30061" u="1"/>
        <n v="41473" u="1"/>
        <n v="11089" u="1"/>
        <n v="10569" u="1"/>
        <n v="69474" u="1"/>
        <n v="533" u="1"/>
        <n v="23884" u="1"/>
        <n v="35170" u="1"/>
        <n v="16793" u="1"/>
        <n v="30912" u="1"/>
        <n v="27855" u="1"/>
        <n v="29872" u="1"/>
        <n v="30849" u="1"/>
        <n v="73004" u="1"/>
        <n v="27792" u="1"/>
        <n v="66827" u="1"/>
        <n v="3437" u="1"/>
        <n v="16667" u="1"/>
        <n v="10963" u="1"/>
        <n v="63030" u="1"/>
        <n v="68592" u="1"/>
        <n v="13957" u="1"/>
        <n v="54836" u="1"/>
        <n v="64921" u="1"/>
        <n v="15454" u="1"/>
        <n v="27603" u="1"/>
        <n v="56727" u="1"/>
        <n v="22529" u="1"/>
        <n v="28580" u="1"/>
        <n v="19472" u="1"/>
        <n v="27540" u="1"/>
        <n v="29557" u="1"/>
        <n v="56601" u="1"/>
        <n v="30534" u="1"/>
        <n v="14871" u="1"/>
        <n v="31511" u="1"/>
        <n v="69601" u="1"/>
        <n v="24420" u="1"/>
        <n v="28454" u="1"/>
        <n v="30471" u="1"/>
        <n v="15848" u="1"/>
        <n v="17329" u="1"/>
        <n v="31448" u="1"/>
        <n v="64417" u="1"/>
        <n v="75400" u="1"/>
        <n v="15328" u="1"/>
        <n v="28391" u="1"/>
        <n v="58303" u="1"/>
        <n v="17266" u="1"/>
        <n v="73131" u="1"/>
        <n v="10254" u="1"/>
        <n v="14288" u="1"/>
        <n v="64228" u="1"/>
        <n v="75022" u="1"/>
        <n v="13768" u="1"/>
        <n v="21237" u="1"/>
        <n v="25271" u="1"/>
        <n v="70862" u="1"/>
        <n v="39898" u="1"/>
        <n v="10711" u="1"/>
        <n v="31259" u="1"/>
        <n v="24168" u="1"/>
        <n v="39772" u="1"/>
        <n v="70358" u="1"/>
        <n v="22088" u="1"/>
        <n v="24105" u="1"/>
        <n v="72249" u="1"/>
        <n v="37503" u="1"/>
        <n v="71997" u="1"/>
        <n v="75905" u="1"/>
        <n v="30030" u="1"/>
        <n v="16888" u="1"/>
        <n v="31007" u="1"/>
        <n v="55467" u="1"/>
        <n v="71493" u="1"/>
        <n v="33154" u="1"/>
        <n v="73258" u="1"/>
        <n v="37062" u="1"/>
        <n v="15533" u="1"/>
        <n v="55089" u="1"/>
        <n v="10979" u="1"/>
        <n v="25744" u="1"/>
        <n v="27761" u="1"/>
        <n v="30755" u="1"/>
        <n v="54963" u="1"/>
        <n v="17613" u="1"/>
        <n v="64985" u="1"/>
        <n v="28675" u="1"/>
        <n v="30692" u="1"/>
        <n v="62905" u="1"/>
        <n v="70359" u="1"/>
        <n v="17550" u="1"/>
        <n v="56791" u="1"/>
        <n v="28612" u="1"/>
        <n v="30629" u="1"/>
        <n v="13910" u="1"/>
        <n v="27572" u="1"/>
        <n v="15407" u="1"/>
        <n v="67838" u="1"/>
        <n v="34289" u="1"/>
        <n v="13847" u="1"/>
        <n v="13327" u="1"/>
        <n v="23349" u="1"/>
        <n v="31417" u="1"/>
        <n v="10270" u="1"/>
        <n v="16321" u="1"/>
        <n v="24326" u="1"/>
        <n v="28360" u="1"/>
        <n v="66956" u="1"/>
        <n v="73007" u="1"/>
        <n v="70864" u="1"/>
        <n v="10727" u="1"/>
        <n v="31291" u="1"/>
        <n v="37882" u="1"/>
        <n v="58052" u="1"/>
        <n v="14241" u="1"/>
        <n v="28234" u="1"/>
        <n v="730" u="1"/>
        <n v="10664" u="1"/>
        <n v="27131" u="1"/>
        <n v="41664" u="1"/>
        <n v="24074" u="1"/>
        <n v="26091" u="1"/>
        <n v="15155" u="1"/>
        <n v="10601" u="1"/>
        <n v="71621" u="1"/>
        <n v="30976" u="1"/>
        <n v="23885" u="1"/>
        <n v="27919" u="1"/>
        <n v="10538" u="1"/>
        <n v="71243" u="1"/>
        <n v="23822" u="1"/>
        <n v="25839" u="1"/>
        <n v="31890" u="1"/>
        <n v="69100" u="1"/>
        <n v="16731" u="1"/>
        <n v="63158" u="1"/>
        <n v="16668" u="1"/>
        <n v="57044" u="1"/>
        <n v="29747" u="1"/>
        <n v="52947" u="1"/>
        <n v="56981" u="1"/>
        <n v="28707" u="1"/>
        <n v="27667" u="1"/>
        <n v="74395" u="1"/>
        <n v="56792" u="1"/>
        <n v="68218" u="1"/>
        <n v="15943" u="1"/>
        <n v="65949" u="1"/>
        <n v="76034" u="1"/>
        <n v="27541" u="1"/>
        <n v="38450" u="1"/>
        <n v="67840" u="1"/>
        <n v="9829" u="1"/>
        <n v="13863" u="1"/>
        <n v="32489" u="1"/>
        <n v="13280" u="1"/>
        <n v="37946" u="1"/>
        <n v="74900" u="1"/>
        <n v="39900" u="1"/>
        <n v="15754" u="1"/>
        <n v="27226" u="1"/>
        <n v="47905" u="1"/>
        <n v="72631" u="1"/>
        <n v="72505" u="1"/>
        <n v="16211" u="1"/>
        <n v="24106" u="1"/>
        <n v="11137" u="1"/>
        <n v="28077" u="1"/>
        <n v="72001" u="1"/>
        <n v="10617" u="1"/>
        <n v="25020" u="1"/>
        <n v="536" u="1"/>
        <n v="73766" u="1"/>
        <n v="16889" u="1"/>
        <n v="11074" u="1"/>
        <n v="10554" u="1"/>
        <n v="459" u="1"/>
        <n v="25871" u="1"/>
        <n v="27888" u="1"/>
        <n v="55280" u="1"/>
        <n v="57297" u="1"/>
        <n v="73136" u="1"/>
        <n v="29842" u="1"/>
        <n v="31859" u="1"/>
        <n v="10491" u="1"/>
        <n v="16700" u="1"/>
        <n v="63159" u="1"/>
        <n v="31796" u="1"/>
        <n v="70741" u="1"/>
        <n v="16637" u="1"/>
        <n v="30756" u="1"/>
        <n v="56982" u="1"/>
        <n v="10948" u="1"/>
        <n v="25682" u="1"/>
        <n v="52885" u="1"/>
        <n v="58936" u="1"/>
        <n v="68472" u="1"/>
        <n v="1285" u="1"/>
        <n v="19568" u="1"/>
        <n v="31607" u="1"/>
        <n v="65951" u="1"/>
        <n v="69985" u="1"/>
        <n v="72002" u="1"/>
        <n v="24516" u="1"/>
        <n v="13879" u="1"/>
        <n v="15896" u="1"/>
        <n v="27510" u="1"/>
        <n v="13359" u="1"/>
        <n v="52381" u="1"/>
        <n v="12319" u="1"/>
        <n v="17299" u="1"/>
        <n v="16290" u="1"/>
        <n v="24264" u="1"/>
        <n v="15770" u="1"/>
        <n v="7687" u="1"/>
        <n v="31229" u="1"/>
        <n v="22121" u="1"/>
        <n v="28172" u="1"/>
        <n v="41666" u="1"/>
        <n v="61836" u="1"/>
        <n v="602" u="1"/>
        <n v="11153" u="1"/>
        <n v="24075" u="1"/>
        <n v="61773" u="1"/>
        <n v="14667" u="1"/>
        <n v="28046" u="1"/>
        <n v="30063" u="1"/>
        <n v="67717" u="1"/>
        <n v="15124" u="1"/>
        <n v="19915" u="1"/>
        <n v="27983" u="1"/>
        <n v="49356" u="1"/>
        <n v="75533" u="1"/>
        <n v="19852" u="1"/>
        <n v="63349" u="1"/>
        <n v="427" u="1"/>
        <n v="17772" u="1"/>
        <n v="17709" u="1"/>
        <n v="36939" u="1"/>
        <n v="2933" u="1"/>
        <n v="362" u="1"/>
        <n v="17646" u="1"/>
        <n v="63034" u="1"/>
        <n v="22657" u="1"/>
        <n v="28708" u="1"/>
        <n v="30725" u="1"/>
        <n v="17583" u="1"/>
        <n v="27668" u="1"/>
        <n v="14935" u="1"/>
        <n v="28582" u="1"/>
        <n v="72004" u="1"/>
        <n v="69861" u="1"/>
        <n v="22468" u="1"/>
        <n v="44377" u="1"/>
        <n v="24422" u="1"/>
        <n v="26439" u="1"/>
        <n v="54399" u="1"/>
        <n v="64421" u="1"/>
        <n v="3390" u="1"/>
        <n v="15329" u="1"/>
        <n v="24359" u="1"/>
        <n v="52256" u="1"/>
        <n v="71248" u="1"/>
        <n v="10255" u="1"/>
        <n v="28330" u="1"/>
        <n v="15786" u="1"/>
        <n v="28267" u="1"/>
        <n v="66710" u="1"/>
        <n v="27227" u="1"/>
        <n v="33788" u="1"/>
        <n v="45890" u="1"/>
        <n v="16243" u="1"/>
        <n v="15723" u="1"/>
        <n v="17079" u="1"/>
        <n v="25147" u="1"/>
        <n v="603" u="1"/>
        <n v="16180" u="1"/>
        <n v="57677" u="1"/>
        <n v="59694" u="1"/>
        <n v="55597" u="1"/>
        <n v="11106" u="1"/>
        <n v="25998" u="1"/>
        <n v="37381" u="1"/>
        <n v="10586" u="1"/>
        <n v="39335" u="1"/>
        <n v="19884" u="1"/>
        <n v="23918" u="1"/>
        <n v="69484" u="1"/>
        <n v="18844" u="1"/>
        <n v="13517" u="1"/>
        <n v="15534" u="1"/>
        <n v="63161" u="1"/>
        <n v="27763" u="1"/>
        <n v="36877" u="1"/>
        <n v="57047" u="1"/>
        <n v="13974" u="1"/>
        <n v="17615" u="1"/>
        <n v="29717" u="1"/>
        <n v="30694" u="1"/>
        <n v="17552" u="1"/>
        <n v="28614" u="1"/>
        <n v="70115" u="1"/>
        <n v="19506" u="1"/>
        <n v="21523" u="1"/>
        <n v="65955" u="1"/>
        <n v="24517" u="1"/>
        <n v="71628" u="1"/>
        <n v="15865" u="1"/>
        <n v="27448" u="1"/>
        <n v="24391" u="1"/>
        <n v="14825" u="1"/>
        <n v="60325" u="1"/>
        <n v="75284" u="1"/>
        <n v="24328" u="1"/>
        <n v="15802" u="1"/>
        <n v="15282" u="1"/>
        <n v="28299" u="1"/>
        <n v="70872" u="1"/>
        <n v="31293" u="1"/>
        <n v="37886" u="1"/>
        <n v="70746" u="1"/>
        <n v="15739" u="1"/>
        <n v="33726" u="1"/>
        <n v="24139" u="1"/>
        <n v="55850" u="1"/>
        <n v="10665" u="1"/>
        <n v="27133" u="1"/>
        <n v="539" u="1"/>
        <n v="16196" u="1"/>
        <n v="61775" u="1"/>
        <n v="76041" u="1"/>
        <n v="15156" u="1"/>
        <n v="67847" u="1"/>
        <n v="73898" u="1"/>
        <n v="16133" u="1"/>
        <n v="39336" u="1"/>
        <n v="28961" u="1"/>
        <n v="75537" u="1"/>
        <n v="15093" u="1"/>
        <n v="5820" u="1"/>
        <n v="73016" u="1"/>
        <n v="75033" u="1"/>
        <n v="363" u="1"/>
        <n v="21744" u="1"/>
        <n v="10476" u="1"/>
        <n v="48980" u="1"/>
        <n v="16007" u="1"/>
        <n v="52951" u="1"/>
        <n v="68478" u="1"/>
        <n v="12430" u="1"/>
        <n v="30600" u="1"/>
        <n v="31577" u="1"/>
        <n v="16418" u="1"/>
        <n v="28520" u="1"/>
        <n v="6474" u="1"/>
        <n v="14841" u="1"/>
        <n v="31451" u="1"/>
        <n v="69361" u="1"/>
        <n v="75286" u="1"/>
        <n v="15818" u="1"/>
        <n v="17269" u="1"/>
        <n v="52195" u="1"/>
        <n v="60263" u="1"/>
        <n v="62280" u="1"/>
        <n v="735" u="1"/>
        <n v="24297" u="1"/>
        <n v="75034" u="1"/>
        <n v="31325" u="1"/>
        <n v="670" u="1"/>
        <n v="16275" u="1"/>
        <n v="43938" u="1"/>
        <n v="15755" u="1"/>
        <n v="60011" u="1"/>
        <n v="605" u="1"/>
        <n v="13218" u="1"/>
        <n v="15235" u="1"/>
        <n v="28205" u="1"/>
        <n v="66462" u="1"/>
        <n v="68479" u="1"/>
        <n v="540" u="1"/>
        <n v="16212" u="1"/>
        <n v="33601" u="1"/>
        <n v="55788" u="1"/>
        <n v="15692" u="1"/>
        <n v="65958" u="1"/>
        <n v="67975" u="1"/>
        <n v="28016" u="1"/>
        <n v="27953" u="1"/>
        <n v="10555" u="1"/>
        <n v="63415" u="1"/>
        <n v="17805" u="1"/>
        <n v="25873" u="1"/>
        <n v="55284" u="1"/>
        <n v="30884" u="1"/>
        <n v="72892" u="1"/>
        <n v="68732" u="1"/>
        <n v="72766" u="1"/>
        <n v="52952" u="1"/>
        <n v="56986" u="1"/>
        <n v="54780" u="1"/>
        <n v="70119" u="1"/>
        <n v="73901" u="1"/>
        <n v="27512" u="1"/>
        <n v="64613" u="1"/>
        <n v="67724" u="1"/>
        <n v="73775" u="1"/>
        <n v="52448" u="1"/>
        <n v="71632" u="1"/>
        <n v="14857" u="1"/>
        <n v="38266" u="1"/>
        <n v="24392" u="1"/>
        <n v="42174" u="1"/>
        <n v="54276" u="1"/>
        <n v="71254" u="1"/>
        <n v="75288" u="1"/>
        <n v="28363" u="1"/>
        <n v="21272" u="1"/>
        <n v="31357" u="1"/>
        <n v="10240" u="1"/>
        <n v="14274" u="1"/>
        <n v="13754" u="1"/>
        <n v="606" u="1"/>
        <n v="11217" u="1"/>
        <n v="31231" u="1"/>
        <n v="68481" u="1"/>
        <n v="70498" u="1"/>
        <n v="24140" u="1"/>
        <n v="53835" u="1"/>
        <n v="70372" u="1"/>
        <n v="13691" u="1"/>
        <n v="61840" u="1"/>
        <n v="28111" u="1"/>
        <n v="61714" u="1"/>
        <n v="429" u="1"/>
        <n v="15125" u="1"/>
        <n v="71633" u="1"/>
        <n v="12068" u="1"/>
        <n v="27922" u="1"/>
        <n v="16797" u="1"/>
        <n v="55285" u="1"/>
        <n v="14542" u="1"/>
        <n v="28836" u="1"/>
        <n v="65244" u="1"/>
        <n v="70877" u="1"/>
        <n v="15519" u="1"/>
        <n v="30790" u="1"/>
        <n v="65055" u="1"/>
        <n v="36754" u="1"/>
        <n v="25653" u="1"/>
        <n v="28647" u="1"/>
        <n v="27607" u="1"/>
        <n v="74155" u="1"/>
        <n v="72012" u="1"/>
        <n v="3536" u="1"/>
        <n v="15913" u="1"/>
        <n v="27544" u="1"/>
        <n v="62660" u="1"/>
        <n v="10839" u="1"/>
        <n v="14873" u="1"/>
        <n v="31515" u="1"/>
        <n v="31452" u="1"/>
        <n v="15330" u="1"/>
        <n v="18310" u="1"/>
        <n v="42175" u="1"/>
        <n v="10776" u="1"/>
        <n v="28332" u="1"/>
        <n v="13770" u="1"/>
        <n v="25275" u="1"/>
        <n v="56105" u="1"/>
        <n v="10713" u="1"/>
        <n v="31263" u="1"/>
        <n v="57996" u="1"/>
        <n v="72643" u="1"/>
        <n v="542" u="1"/>
        <n v="20138" u="1"/>
        <n v="28206" u="1"/>
        <n v="68483" u="1"/>
        <n v="70500" u="1"/>
        <n v="17081" u="1"/>
        <n v="53836" u="1"/>
        <n v="63858" u="1"/>
        <n v="31137" u="1"/>
        <n v="462" u="1"/>
        <n v="16181" u="1"/>
        <n v="28080" u="1"/>
        <n v="71761" u="1"/>
        <n v="14101" u="1"/>
        <n v="23920" u="1"/>
        <n v="17806" u="1"/>
        <n v="10524" u="1"/>
        <n v="27828" u="1"/>
        <n v="13518" u="1"/>
        <n v="15535" u="1"/>
        <n v="68862" u="1"/>
        <n v="23731" u="1"/>
        <n v="27765" u="1"/>
        <n v="2173" u="1"/>
        <n v="10461" u="1"/>
        <n v="30759" u="1"/>
        <n v="70627" u="1"/>
        <n v="13975" u="1"/>
        <n v="72392" u="1"/>
        <n v="27639" u="1"/>
        <n v="29656" u="1"/>
        <n v="16514" u="1"/>
        <n v="24582" u="1"/>
        <n v="17491" u="1"/>
        <n v="29593" u="1"/>
        <n v="44508" u="1"/>
        <n v="67728" u="1"/>
        <n v="28490" u="1"/>
        <n v="71636" u="1"/>
        <n v="27450" u="1"/>
        <n v="24393" u="1"/>
        <n v="52324" u="1"/>
        <n v="67350" u="1"/>
        <n v="23353" u="1"/>
        <n v="54278" u="1"/>
        <n v="75292" u="1"/>
        <n v="10272" u="1"/>
        <n v="35999" u="1"/>
        <n v="24267" u="1"/>
        <n v="68863" u="1"/>
        <n v="10729" u="1"/>
        <n v="17176" u="1"/>
        <n v="68611" u="1"/>
        <n v="72393" u="1"/>
        <n v="10666" u="1"/>
        <n v="14700" u="1"/>
        <n v="19067" u="1"/>
        <n v="69746" u="1"/>
        <n v="14117" u="1"/>
        <n v="23952" u="1"/>
        <n v="27986" u="1"/>
        <n v="15614" u="1"/>
        <n v="71511" u="1"/>
        <n v="23889" u="1"/>
        <n v="10540" u="1"/>
        <n v="16071" u="1"/>
        <n v="25843" u="1"/>
        <n v="24803" u="1"/>
        <n v="28837" u="1"/>
        <n v="68990" u="1"/>
        <n v="27797" u="1"/>
        <n v="59132" u="1"/>
        <n v="66847" u="1"/>
        <n v="17649" u="1"/>
        <n v="28711" u="1"/>
        <n v="10934" u="1"/>
        <n v="66217" u="1"/>
        <n v="58754" u="1"/>
        <n v="27545" u="1"/>
        <n v="73781" u="1"/>
        <n v="29499" u="1"/>
        <n v="31516" u="1"/>
        <n v="739" u="1"/>
        <n v="54405" u="1"/>
        <n v="67478" u="1"/>
        <n v="69495" u="1"/>
        <n v="10808" u="1"/>
        <n v="17334" u="1"/>
        <n v="28396" u="1"/>
        <n v="54279" u="1"/>
        <n v="544" u="1"/>
        <n v="72773" u="1"/>
        <n v="28207" u="1"/>
        <n v="74538" u="1"/>
        <n v="28144" u="1"/>
        <n v="57809" u="1"/>
        <n v="61843" u="1"/>
        <n v="70252" u="1"/>
        <n v="74160" u="1"/>
        <n v="28081" u="1"/>
        <n v="41484" u="1"/>
        <n v="57620" u="1"/>
        <n v="398" u="1"/>
        <n v="28018" u="1"/>
        <n v="73782" u="1"/>
        <n v="16893" u="1"/>
        <n v="28995" u="1"/>
        <n v="67605" u="1"/>
        <n v="16830" u="1"/>
        <n v="14070" u="1"/>
        <n v="41169" u="1"/>
        <n v="53271" u="1"/>
        <n v="71261" u="1"/>
        <n v="75295" u="1"/>
        <n v="69118" u="1"/>
        <n v="73026" u="1"/>
        <n v="68866" u="1"/>
        <n v="9973" u="1"/>
        <n v="16024" u="1"/>
        <n v="31800" u="1"/>
        <n v="57053" u="1"/>
        <n v="68740" u="1"/>
        <n v="15504" u="1"/>
        <n v="17618" u="1"/>
        <n v="27703" u="1"/>
        <n v="74539" u="1"/>
        <n v="5277" u="1"/>
        <n v="29657" u="1"/>
        <n v="66219" u="1"/>
        <n v="13424" u="1"/>
        <n v="16515" u="1"/>
        <n v="17492" u="1"/>
        <n v="27577" u="1"/>
        <n v="29594" u="1"/>
        <n v="31611" u="1"/>
        <n v="14401" u="1"/>
        <n v="30571" u="1"/>
        <n v="71892" u="1"/>
        <n v="15898" u="1"/>
        <n v="24457" u="1"/>
        <n v="30508" u="1"/>
        <n v="2768" u="1"/>
        <n v="17366" u="1"/>
        <n v="67480" u="1"/>
        <n v="10304" u="1"/>
        <n v="18343" u="1"/>
        <n v="15835" u="1"/>
        <n v="31422" u="1"/>
        <n v="28365" u="1"/>
        <n v="44132" u="1"/>
        <n v="12778" u="1"/>
        <n v="17240" u="1"/>
        <n v="31359" u="1"/>
        <n v="73027" u="1"/>
        <n v="16292" u="1"/>
        <n v="20234" u="1"/>
        <n v="31296" u="1"/>
        <n v="72775" u="1"/>
        <n v="496" u="1"/>
        <n v="24205" u="1"/>
        <n v="14212" u="1"/>
        <n v="24142" u="1"/>
        <n v="13692" u="1"/>
        <n v="70128" u="1"/>
        <n v="10635" u="1"/>
        <n v="16988" u="1"/>
        <n v="16166" u="1"/>
        <n v="28050" u="1"/>
        <n v="71767" u="1"/>
        <n v="73532" u="1"/>
        <n v="63420" u="1"/>
        <n v="1238" u="1"/>
        <n v="41170" u="1"/>
        <n v="53272" u="1"/>
        <n v="25844" u="1"/>
        <n v="27861" u="1"/>
        <n v="55226" u="1"/>
        <n v="55163" u="1"/>
        <n v="68868" u="1"/>
        <n v="72776" u="1"/>
        <n v="65059" u="1"/>
        <n v="70633" u="1"/>
        <n v="10446" u="1"/>
        <n v="66473" u="1"/>
        <n v="62916" u="1"/>
        <n v="26632" u="1"/>
        <n v="38649" u="1"/>
        <n v="17524" u="1"/>
        <n v="3162" u="1"/>
        <n v="28586" u="1"/>
        <n v="3032" u="1"/>
        <n v="15914" u="1"/>
        <n v="19478" u="1"/>
        <n v="10840" u="1"/>
        <n v="28460" u="1"/>
        <n v="30477" u="1"/>
        <n v="54407" u="1"/>
        <n v="67482" u="1"/>
        <n v="31454" u="1"/>
        <n v="611" u="1"/>
        <n v="15331" u="1"/>
        <n v="75298" u="1"/>
        <n v="546" u="1"/>
        <n v="25277" u="1"/>
        <n v="15268" u="1"/>
        <n v="10714" u="1"/>
        <n v="10194" u="1"/>
        <n v="24174" u="1"/>
        <n v="72525" u="1"/>
        <n v="15725" u="1"/>
        <n v="25151" u="1"/>
        <n v="72399" u="1"/>
        <n v="26065" u="1"/>
        <n v="67987" u="1"/>
        <n v="59639" u="1"/>
        <n v="28996" u="1"/>
        <n v="43377" u="1"/>
        <n v="14102" u="1"/>
        <n v="23922" u="1"/>
        <n v="25939" u="1"/>
        <n v="29910" u="1"/>
        <n v="39154" u="1"/>
        <n v="2189" u="1"/>
        <n v="10525" u="1"/>
        <n v="30887" u="1"/>
        <n v="65249" u="1"/>
        <n v="20739" u="1"/>
        <n v="68870" u="1"/>
        <n v="74921" u="1"/>
        <n v="17682" u="1"/>
        <n v="68744" u="1"/>
        <n v="10462" u="1"/>
        <n v="12479" u="1"/>
        <n v="63043" u="1"/>
        <n v="65060" u="1"/>
        <n v="21653" u="1"/>
        <n v="62980" u="1"/>
        <n v="70509" u="1"/>
        <n v="60900" u="1"/>
        <n v="25624" u="1"/>
        <n v="27641" u="1"/>
        <n v="19510" u="1"/>
        <n v="11376" u="1"/>
        <n v="22504" u="1"/>
        <n v="24521" u="1"/>
        <n v="71770" u="1"/>
        <n v="24458" u="1"/>
        <n v="17367" u="1"/>
        <n v="21401" u="1"/>
        <n v="31486" u="1"/>
        <n v="54408" u="1"/>
        <n v="15347" u="1"/>
        <n v="24395" u="1"/>
        <n v="32463" u="1"/>
        <n v="2256" u="1"/>
        <n v="14827" u="1"/>
        <n v="75300" u="1"/>
        <n v="24332" u="1"/>
        <n v="15804" u="1"/>
        <n v="28303" u="1"/>
        <n v="70888" u="1"/>
        <n v="60081" u="1"/>
        <n v="57938" u="1"/>
        <n v="20109" u="1"/>
        <n v="24143" u="1"/>
        <n v="17052" u="1"/>
        <n v="31171" u="1"/>
        <n v="41676" u="1"/>
        <n v="16198" u="1"/>
        <n v="31108" u="1"/>
        <n v="15158" u="1"/>
        <n v="41487" u="1"/>
        <n v="75931" u="1"/>
        <n v="8587" u="1"/>
        <n v="10604" u="1"/>
        <n v="67737" u="1"/>
        <n v="71771" u="1"/>
        <n v="14118" u="1"/>
        <n v="16135" u="1"/>
        <n v="25971" u="1"/>
        <n v="43378" u="1"/>
        <n v="75679" u="1"/>
        <n v="13598" u="1"/>
        <n v="75553" u="1"/>
        <n v="19857" u="1"/>
        <n v="21874" u="1"/>
        <n v="23891" u="1"/>
        <n v="10541" u="1"/>
        <n v="35121" u="1"/>
        <n v="25845" u="1"/>
        <n v="16737" u="1"/>
        <n v="68746" u="1"/>
        <n v="70763" u="1"/>
        <n v="13472" u="1"/>
        <n v="62981" u="1"/>
        <n v="27673" u="1"/>
        <n v="16548" u="1"/>
        <n v="743" u="1"/>
        <n v="2910" u="1"/>
        <n v="2780" u="1"/>
        <n v="17462" u="1"/>
        <n v="27547" u="1"/>
        <n v="31581" u="1"/>
        <n v="69881" u="1"/>
        <n v="613" u="1"/>
        <n v="75554" u="1"/>
        <n v="10289" u="1"/>
        <n v="24364" u="1"/>
        <n v="75302" u="1"/>
        <n v="29375" u="1"/>
        <n v="29312" u="1"/>
        <n v="74924" u="1"/>
        <n v="68747" u="1"/>
        <n v="29249" u="1"/>
        <n v="45900" u="1"/>
        <n v="74672" u="1"/>
        <n v="16214" u="1"/>
        <n v="31140" u="1"/>
        <n v="70134" u="1"/>
        <n v="74168" u="1"/>
        <n v="15174" u="1"/>
        <n v="24049" u="1"/>
        <n v="28083" u="1"/>
        <n v="335" u="1"/>
        <n v="1309" u="1"/>
        <n v="67739" u="1"/>
        <n v="73790" u="1"/>
        <n v="13614" u="1"/>
        <n v="28997" u="1"/>
        <n v="75681" u="1"/>
        <n v="21906" u="1"/>
        <n v="10557" u="1"/>
        <n v="14591" u="1"/>
        <n v="30951" u="1"/>
        <n v="14071" u="1"/>
        <n v="53275" u="1"/>
        <n v="53212" u="1"/>
        <n v="27831" u="1"/>
        <n v="31865" u="1"/>
        <n v="61217" u="1"/>
        <n v="28745" u="1"/>
        <n v="3304" u="1"/>
        <n v="64999" u="1"/>
        <n v="70513" u="1"/>
        <n v="26665" u="1"/>
        <n v="15962" u="1"/>
        <n v="29659" u="1"/>
        <n v="744" u="1"/>
        <n v="16517" u="1"/>
        <n v="30636" u="1"/>
        <n v="679" u="1"/>
        <n v="38463" u="1"/>
        <n v="62667" u="1"/>
        <n v="2524" u="1"/>
        <n v="17431" u="1"/>
        <n v="27516" u="1"/>
        <n v="31550" u="1"/>
        <n v="614" u="1"/>
        <n v="13362" u="1"/>
        <n v="22442" u="1"/>
        <n v="24459" u="1"/>
        <n v="10825" u="1"/>
        <n v="27453" u="1"/>
        <n v="549" u="1"/>
        <n v="15836" u="1"/>
        <n v="20299" u="1"/>
        <n v="17242" u="1"/>
        <n v="69001" u="1"/>
        <n v="75052" u="1"/>
        <n v="12259" u="1"/>
        <n v="3501" u="1"/>
        <n v="31298" u="1"/>
        <n v="70766" u="1"/>
        <n v="17116" u="1"/>
        <n v="68371" u="1"/>
        <n v="27138" u="1"/>
        <n v="37644" u="1"/>
        <n v="368" u="1"/>
        <n v="67993" u="1"/>
        <n v="19984" u="1"/>
        <n v="59642" u="1"/>
        <n v="15127" u="1"/>
        <n v="69632" u="1"/>
        <n v="10573" u="1"/>
        <n v="31960" u="1"/>
        <n v="1005" u="1"/>
        <n v="30920" u="1"/>
        <n v="23829" u="1"/>
        <n v="31897" u="1"/>
        <n v="15521" u="1"/>
        <n v="30794" u="1"/>
        <n v="36888" u="1"/>
        <n v="72784" u="1"/>
        <n v="12984" u="1"/>
        <n v="29754" u="1"/>
        <n v="16612" u="1"/>
        <n v="13961" u="1"/>
        <n v="17589" u="1"/>
        <n v="25657" u="1"/>
        <n v="27674" u="1"/>
        <n v="36699" u="1"/>
        <n v="56869" u="1"/>
        <n v="68372" u="1"/>
        <n v="15458" u="1"/>
        <n v="28651" u="1"/>
        <n v="40670" u="1"/>
        <n v="29628" u="1"/>
        <n v="16486" u="1"/>
        <n v="52583" u="1"/>
        <n v="58634" u="1"/>
        <n v="24491" u="1"/>
        <n v="28525" u="1"/>
        <n v="67742" u="1"/>
        <n v="10841" u="1"/>
        <n v="10321" u="1"/>
        <n v="32496" u="1"/>
        <n v="15852" u="1"/>
        <n v="40229" u="1"/>
        <n v="28399" u="1"/>
        <n v="10778" u="1"/>
        <n v="67112" u="1"/>
        <n v="466" u="1"/>
        <n v="12275" u="1"/>
        <n v="24302" u="1"/>
        <n v="41994" u="1"/>
        <n v="3375" u="1"/>
        <n v="401" u="1"/>
        <n v="19102" u="1"/>
        <n v="72281" u="1"/>
        <n v="31141" u="1"/>
        <n v="16183" u="1"/>
        <n v="25027" u="1"/>
        <n v="69886" u="1"/>
        <n v="31015" u="1"/>
        <n v="61534" u="1"/>
        <n v="1053" u="1"/>
        <n v="23924" u="1"/>
        <n v="9029" u="1"/>
        <n v="11046" u="1"/>
        <n v="27895" u="1"/>
        <n v="10526" u="1"/>
        <n v="30889" u="1"/>
        <n v="23798" u="1"/>
        <n v="30826" u="1"/>
        <n v="74803" u="1"/>
        <n v="20678" u="1"/>
        <n v="17621" u="1"/>
        <n v="70517" u="1"/>
        <n v="28683" u="1"/>
        <n v="27643" u="1"/>
        <n v="30637" u="1"/>
        <n v="74173" u="1"/>
        <n v="29597" u="1"/>
        <n v="64686" u="1"/>
        <n v="551" u="1"/>
        <n v="16392" u="1"/>
        <n v="52458" u="1"/>
        <n v="75686" u="1"/>
        <n v="31488" u="1"/>
        <n v="73543" u="1"/>
        <n v="75560" u="1"/>
        <n v="24397" u="1"/>
        <n v="28431" u="1"/>
        <n v="44264" u="1"/>
        <n v="10794" u="1"/>
        <n v="16325" u="1"/>
        <n v="52206" u="1"/>
        <n v="17243" u="1"/>
        <n v="73039" u="1"/>
        <n v="24271" u="1"/>
        <n v="28305" u="1"/>
        <n v="60148" u="1"/>
        <n v="72913" u="1"/>
        <n v="14245" u="1"/>
        <n v="28242" u="1"/>
        <n v="25185" u="1"/>
        <n v="20111" u="1"/>
        <n v="68375" u="1"/>
        <n v="16199" u="1"/>
        <n v="28116" u="1"/>
        <n v="72157" u="1"/>
        <n v="19008" u="1"/>
        <n v="15159" u="1"/>
        <n v="30007" u="1"/>
        <n v="53467" u="1"/>
        <n v="19859" u="1"/>
        <n v="41239" u="1"/>
        <n v="30921" u="1"/>
        <n v="27864" u="1"/>
        <n v="10999" u="1"/>
        <n v="68880" u="1"/>
        <n v="6310" u="1"/>
        <n v="10479" u="1"/>
        <n v="14513" u="1"/>
        <n v="27738" u="1"/>
        <n v="27675" u="1"/>
        <n v="74175" u="1"/>
        <n v="15427" u="1"/>
        <n v="30606" u="1"/>
        <n v="67998" u="1"/>
        <n v="76066" u="1"/>
        <n v="27549" u="1"/>
        <n v="31583" u="1"/>
        <n v="552" u="1"/>
        <n v="20458" u="1"/>
        <n v="24492" u="1"/>
        <n v="26509" u="1"/>
        <n v="30543" u="1"/>
        <n v="62607" u="1"/>
        <n v="71780" u="1"/>
        <n v="31520" u="1"/>
        <n v="24429" u="1"/>
        <n v="26446" u="1"/>
        <n v="62481" u="1"/>
        <n v="67494" u="1"/>
        <n v="14844" u="1"/>
        <n v="31457" u="1"/>
        <n v="75310" u="1"/>
        <n v="29377" u="1"/>
        <n v="15301" u="1"/>
        <n v="24303" u="1"/>
        <n v="14781" u="1"/>
        <n v="31331" u="1"/>
        <n v="68881" u="1"/>
        <n v="74932" u="1"/>
        <n v="14261" u="1"/>
        <n v="16278" u="1"/>
        <n v="58006" u="1"/>
        <n v="17086" u="1"/>
        <n v="16215" u="1"/>
        <n v="31142" u="1"/>
        <n v="68125" u="1"/>
        <n v="70142" u="1"/>
        <n v="13158" u="1"/>
        <n v="28022" u="1"/>
        <n v="16771" u="1"/>
        <n v="18788" u="1"/>
        <n v="27833" u="1"/>
        <n v="73042" u="1"/>
        <n v="10495" u="1"/>
        <n v="28810" u="1"/>
        <n v="30827" u="1"/>
        <n v="38908" u="1"/>
        <n v="21656" u="1"/>
        <n v="28684" u="1"/>
        <n v="11929" u="1"/>
        <n v="25627" u="1"/>
        <n v="30638" u="1"/>
        <n v="34559" u="1"/>
        <n v="17496" u="1"/>
        <n v="26541" u="1"/>
        <n v="31552" u="1"/>
        <n v="36387" u="1"/>
        <n v="67622" u="1"/>
        <n v="10826" u="1"/>
        <n v="17370" u="1"/>
        <n v="28432" u="1"/>
        <n v="64436" u="1"/>
        <n v="75438" u="1"/>
        <n v="31426" u="1"/>
        <n v="28369" u="1"/>
        <n v="3257" u="1"/>
        <n v="38026" u="1"/>
        <n v="16294" u="1"/>
        <n v="24272" u="1"/>
        <n v="28306" u="1"/>
        <n v="72917" u="1"/>
        <n v="11740" u="1"/>
        <n v="13757" u="1"/>
        <n v="7689" u="1"/>
        <n v="28243" u="1"/>
        <n v="28180" u="1"/>
        <n v="70396" u="1"/>
        <n v="27140" u="1"/>
        <n v="2217" u="1"/>
        <n v="68001" u="1"/>
        <n v="18" u="1"/>
        <n v="31048" u="1"/>
        <n v="15128" u="1"/>
        <n v="55486" u="1"/>
        <n v="16105" u="1"/>
        <n v="29945" u="1"/>
        <n v="71405" u="1"/>
        <n v="19797" u="1"/>
        <n v="10511" u="1"/>
        <n v="59205" u="1"/>
        <n v="61159" u="1"/>
        <n v="16677" u="1"/>
        <n v="30796" u="1"/>
        <n v="66615" u="1"/>
        <n v="10448" u="1"/>
        <n v="72540" u="1"/>
        <n v="27676" u="1"/>
        <n v="54856" u="1"/>
        <n v="68380" u="1"/>
        <n v="619" u="1"/>
        <n v="28653" u="1"/>
        <n v="29630" u="1"/>
        <n v="31647" u="1"/>
        <n v="28590" u="1"/>
        <n v="68002" u="1"/>
        <n v="13899" u="1"/>
        <n v="31584" u="1"/>
        <n v="67750" u="1"/>
        <n v="69767" u="1"/>
        <n v="71784" u="1"/>
        <n v="29504" u="1"/>
        <n v="468" u="1"/>
        <n v="10322" u="1"/>
        <n v="16373" u="1"/>
        <n v="67498" u="1"/>
        <n v="31458" u="1"/>
        <n v="13316" u="1"/>
        <n v="26384" u="1"/>
        <n v="36136" u="1"/>
        <n v="28338" u="1"/>
        <n v="15790" u="1"/>
        <n v="74936" u="1"/>
        <n v="11236" u="1"/>
        <n v="22224" u="1"/>
        <n v="66616" u="1"/>
        <n v="13710" u="1"/>
        <n v="31143" u="1"/>
        <n v="31080" u="1"/>
        <n v="13127" u="1"/>
        <n v="31017" u="1"/>
        <n v="14104" u="1"/>
        <n v="43322" u="1"/>
        <n v="29914" u="1"/>
        <n v="41179" u="1"/>
        <n v="10527" u="1"/>
        <n v="73172" u="1"/>
        <n v="27834" u="1"/>
        <n v="28811" u="1"/>
        <n v="70903" u="1"/>
        <n v="66743" u="1"/>
        <n v="10464" u="1"/>
        <n v="68634" u="1"/>
        <n v="25691" u="1"/>
        <n v="72542" u="1"/>
        <n v="16583" u="1"/>
        <n v="68382" u="1"/>
        <n v="501" u="1"/>
        <n v="27519" u="1"/>
        <n v="31553" u="1"/>
        <n v="60593" u="1"/>
        <n v="27456" u="1"/>
        <n v="54416" u="1"/>
        <n v="3395" u="1"/>
        <n v="75442" u="1"/>
        <n v="14309" u="1"/>
        <n v="56244" u="1"/>
        <n v="67122" u="1"/>
        <n v="15286" u="1"/>
        <n v="35948" u="1"/>
        <n v="74938" u="1"/>
        <n v="10732" u="1"/>
        <n v="14246" u="1"/>
        <n v="25187" u="1"/>
        <n v="24147" u="1"/>
        <n v="17056" u="1"/>
        <n v="27141" u="1"/>
        <n v="24084" u="1"/>
        <n v="13663" u="1"/>
        <n v="10606" u="1"/>
        <n v="67753" u="1"/>
        <n v="3592" u="1"/>
        <n v="57442" u="1"/>
        <n v="21878" u="1"/>
        <n v="27929" u="1"/>
        <n v="41243" u="1"/>
        <n v="10543" u="1"/>
        <n v="14057" u="1"/>
        <n v="27866" u="1"/>
        <n v="63304" u="1"/>
        <n v="28843" u="1"/>
        <n v="29820" u="1"/>
        <n v="74939" u="1"/>
        <n v="686" u="1"/>
        <n v="16678" u="1"/>
        <n v="621" u="1"/>
        <n v="29694" u="1"/>
        <n v="64943" u="1"/>
        <n v="556" u="1"/>
        <n v="17529" u="1"/>
        <n v="23580" u="1"/>
        <n v="27614" u="1"/>
        <n v="30608" u="1"/>
        <n v="52652" u="1"/>
        <n v="31585" u="1"/>
        <n v="73931" u="1"/>
        <n v="469" u="1"/>
        <n v="3659" u="1"/>
        <n v="24494" u="1"/>
        <n v="27488" u="1"/>
        <n v="28465" u="1"/>
        <n v="31459" u="1"/>
        <n v="73427" u="1"/>
        <n v="404" u="1"/>
        <n v="10291" u="1"/>
        <n v="30419" u="1"/>
        <n v="62359" u="1"/>
        <n v="71284" u="1"/>
        <n v="71158" u="1"/>
        <n v="1390" u="1"/>
        <n v="17214" u="1"/>
        <n v="31333" u="1"/>
        <n v="16279" u="1"/>
        <n v="72797" u="1"/>
        <n v="74562" u="1"/>
        <n v="17088" u="1"/>
        <n v="22099" u="1"/>
        <n v="24116" u="1"/>
        <n v="74310" u="1"/>
        <n v="1012" u="1"/>
        <n v="15696" u="1"/>
        <n v="29127" u="1"/>
        <n v="28087" u="1"/>
        <n v="65990" u="1"/>
        <n v="69898" u="1"/>
        <n v="73932" u="1"/>
        <n v="28024" u="1"/>
        <n v="71663" u="1"/>
        <n v="57443" u="1"/>
        <n v="10559" u="1"/>
        <n v="30955" u="1"/>
        <n v="41244" u="1"/>
        <n v="67377" u="1"/>
        <n v="73050" u="1"/>
        <n v="10496" u="1"/>
        <n v="72924" u="1"/>
        <n v="2296" u="1"/>
        <n v="14987" u="1"/>
        <n v="27709" u="1"/>
        <n v="68512" u="1"/>
        <n v="557" u="1"/>
        <n v="28686" u="1"/>
        <n v="64944" u="1"/>
        <n v="13947" u="1"/>
        <n v="25629" u="1"/>
        <n v="502" u="1"/>
        <n v="21532" u="1"/>
        <n v="27583" u="1"/>
        <n v="73933" u="1"/>
        <n v="27457" u="1"/>
        <n v="12324" u="1"/>
        <n v="28434" u="1"/>
        <n v="30451" u="1"/>
        <n v="75446" u="1"/>
        <n v="15318" u="1"/>
        <n v="62297" u="1"/>
        <n v="14798" u="1"/>
        <n v="17246" u="1"/>
        <n v="69017" u="1"/>
        <n v="20240" u="1"/>
        <n v="68891" u="1"/>
        <n v="15775" u="1"/>
        <n v="37841" u="1"/>
        <n v="10701" u="1"/>
        <n v="68387" u="1"/>
        <n v="27142" u="1"/>
        <n v="31176" u="1"/>
        <n v="59839" u="1"/>
        <n v="37589" u="1"/>
        <n v="16994" u="1"/>
        <n v="26039" u="1"/>
        <n v="27016" u="1"/>
        <n v="13112" u="1"/>
        <n v="15129" u="1"/>
        <n v="23959" u="1"/>
        <n v="27993" u="1"/>
        <n v="10575" u="1"/>
        <n v="61478" u="1"/>
        <n v="12072" u="1"/>
        <n v="71413" u="1"/>
        <n v="57318" u="1"/>
        <n v="17782" u="1"/>
        <n v="19799" u="1"/>
        <n v="14546" u="1"/>
        <n v="30861" u="1"/>
        <n v="69018" u="1"/>
        <n v="29821" u="1"/>
        <n v="12986" u="1"/>
        <n v="72674" u="1"/>
        <n v="72548" u="1"/>
        <n v="27678" u="1"/>
        <n v="64945" u="1"/>
        <n v="74313" u="1"/>
        <n v="19547" u="1"/>
        <n v="27615" u="1"/>
        <n v="56751" u="1"/>
        <n v="10386" u="1"/>
        <n v="16490" u="1"/>
        <n v="56688" u="1"/>
        <n v="13900" u="1"/>
        <n v="15397" u="1"/>
        <n v="26512" u="1"/>
        <n v="30546" u="1"/>
        <n v="10843" u="1"/>
        <n v="40363" u="1"/>
        <n v="16374" u="1"/>
        <n v="15854" u="1"/>
        <n v="31460" u="1"/>
        <n v="2887" u="1"/>
        <n v="24369" u="1"/>
        <n v="7469" u="1"/>
        <n v="17278" u="1"/>
        <n v="40111" u="1"/>
        <n v="69145" u="1"/>
        <n v="14294" u="1"/>
        <n v="16311" u="1"/>
        <n v="24306" u="1"/>
        <n v="15791" u="1"/>
        <n v="31334" u="1"/>
        <n v="15271" u="1"/>
        <n v="24180" u="1"/>
        <n v="13191" u="1"/>
        <n v="22100" u="1"/>
        <n v="17026" u="1"/>
        <n v="27111" u="1"/>
        <n v="14625" u="1"/>
        <n v="25945" u="1"/>
        <n v="15602" u="1"/>
        <n v="30956" u="1"/>
        <n v="75449" u="1"/>
        <n v="17814" u="1"/>
        <n v="25882" u="1"/>
        <n v="73306" u="1"/>
        <n v="14562" u="1"/>
        <n v="30893" u="1"/>
        <n v="16059" u="1"/>
        <n v="17751" u="1"/>
        <n v="71037" u="1"/>
        <n v="30830" u="1"/>
        <n v="13002" u="1"/>
        <n v="17688" u="1"/>
        <n v="65135" u="1"/>
        <n v="54924" u="1"/>
        <n v="503" u="1"/>
        <n v="15476" u="1"/>
        <n v="30704" u="1"/>
        <n v="52844" u="1"/>
        <n v="36645" u="1"/>
        <n v="72172" u="1"/>
        <n v="13916" u="1"/>
        <n v="19516" u="1"/>
        <n v="24527" u="1"/>
        <n v="67886" u="1"/>
        <n v="73937" u="1"/>
        <n v="64631" u="1"/>
        <n v="8322" u="1"/>
        <n v="40301" u="1"/>
        <n v="28435" u="1"/>
        <n v="75450" u="1"/>
        <n v="17310" u="1"/>
        <n v="75324" u="1"/>
        <n v="10276" u="1"/>
        <n v="28372" u="1"/>
        <n v="24275" u="1"/>
        <n v="28309" u="1"/>
        <n v="72929" u="1"/>
        <n v="28246" u="1"/>
        <n v="41814" u="1"/>
        <n v="5397" u="1"/>
        <n v="27143" u="1"/>
        <n v="70156" u="1"/>
        <n v="57698" u="1"/>
        <n v="28057" u="1"/>
        <n v="14641" u="1"/>
        <n v="25000" u="1"/>
        <n v="31051" u="1"/>
        <n v="14121" u="1"/>
        <n v="23960" u="1"/>
        <n v="37339" u="1"/>
        <n v="65451" u="1"/>
        <n v="69400" u="1"/>
        <n v="20840" u="1"/>
        <n v="13538" u="1"/>
        <n v="17720" u="1"/>
        <n v="27805" u="1"/>
        <n v="560" u="1"/>
        <n v="10481" u="1"/>
        <n v="16680" u="1"/>
        <n v="13995" u="1"/>
        <n v="16012" u="1"/>
        <n v="17657" u="1"/>
        <n v="59022" u="1"/>
        <n v="27679" u="1"/>
        <n v="52845" u="1"/>
        <n v="56879" u="1"/>
        <n v="24622" u="1"/>
        <n v="74317" u="1"/>
        <n v="13932" u="1"/>
        <n v="15949" u="1"/>
        <n v="19548" u="1"/>
        <n v="15429" u="1"/>
        <n v="16491" u="1"/>
        <n v="28593" u="1"/>
        <n v="25536" u="1"/>
        <n v="62678" u="1"/>
        <n v="69779" u="1"/>
        <n v="27490" u="1"/>
        <n v="54484" u="1"/>
        <n v="56501" u="1"/>
        <n v="24433" u="1"/>
        <n v="10812" u="1"/>
        <n v="17342" u="1"/>
        <n v="54358" u="1"/>
        <n v="1333" u="1"/>
        <n v="16343" u="1"/>
        <n v="28404" u="1"/>
        <n v="30421" u="1"/>
        <n v="54295" u="1"/>
        <n v="31398" u="1"/>
        <n v="58266" u="1"/>
        <n v="10749" u="1"/>
        <n v="68897" u="1"/>
        <n v="74948" u="1"/>
        <n v="10229" u="1"/>
        <n v="31272" u="1"/>
        <n v="24181" u="1"/>
        <n v="28215" u="1"/>
        <n v="10686" u="1"/>
        <n v="68393" u="1"/>
        <n v="72427" u="1"/>
        <n v="31146" u="1"/>
        <n v="3352" u="1"/>
        <n v="28089" u="1"/>
        <n v="68015" u="1"/>
        <n v="37466" u="1"/>
        <n v="16154" u="1"/>
        <n v="43454" u="1"/>
        <n v="69780" u="1"/>
        <n v="23929" u="1"/>
        <n v="10560" u="1"/>
        <n v="16838" u="1"/>
        <n v="55178" u="1"/>
        <n v="10497" u="1"/>
        <n v="16712" u="1"/>
        <n v="28814" u="1"/>
        <n v="17689" u="1"/>
        <n v="25757" u="1"/>
        <n v="70789" u="1"/>
        <n v="15508" u="1"/>
        <n v="70537" u="1"/>
        <n v="16586" u="1"/>
        <n v="26671" u="1"/>
        <n v="30705" u="1"/>
        <n v="52846" u="1"/>
        <n v="70411" u="1"/>
        <n v="27648" u="1"/>
        <n v="6776" u="1"/>
        <n v="16523" u="1"/>
        <n v="56754" u="1"/>
        <n v="70159" u="1"/>
        <n v="68016" u="1"/>
        <n v="28562" u="1"/>
        <n v="30579" u="1"/>
        <n v="75958" u="1"/>
        <n v="19454" u="1"/>
        <n v="29539" u="1"/>
        <n v="73815" u="1"/>
        <n v="16397" u="1"/>
        <n v="24465" u="1"/>
        <n v="30516" u="1"/>
        <n v="17374" u="1"/>
        <n v="31493" u="1"/>
        <n v="62490" u="1"/>
        <n v="64507" u="1"/>
        <n v="4956" u="1"/>
        <n v="13822" u="1"/>
        <n v="17311" u="1"/>
        <n v="44211" u="1"/>
        <n v="20305" u="1"/>
        <n v="24339" u="1"/>
        <n v="40114" u="1"/>
        <n v="75202" u="1"/>
        <n v="22259" u="1"/>
        <n v="21219" u="1"/>
        <n v="22196" u="1"/>
        <n v="3746" u="1"/>
        <n v="14216" u="1"/>
        <n v="16233" u="1"/>
        <n v="68395" u="1"/>
        <n v="19076" u="1"/>
        <n v="27144" u="1"/>
        <n v="31178" u="1"/>
        <n v="66252" u="1"/>
        <n v="68269" u="1"/>
        <n v="3356" u="1"/>
        <n v="24087" u="1"/>
        <n v="10639" u="1"/>
        <n v="59654" u="1"/>
        <n v="71925" u="1"/>
        <n v="75959" u="1"/>
        <n v="15650" u="1"/>
        <n v="61608" u="1"/>
        <n v="27995" u="1"/>
        <n v="67639" u="1"/>
        <n v="28972" u="1"/>
        <n v="41249" u="1"/>
        <n v="2446" u="1"/>
        <n v="30926" u="1"/>
        <n v="10513" u="1"/>
        <n v="16044" u="1"/>
        <n v="21755" u="1"/>
        <n v="15524" u="1"/>
        <n v="38728" u="1"/>
        <n v="66253" u="1"/>
        <n v="68270" u="1"/>
        <n v="74321" u="1"/>
        <n v="25600" u="1"/>
        <n v="66001" u="1"/>
        <n v="29571" u="1"/>
        <n v="67892" u="1"/>
        <n v="26514" u="1"/>
        <n v="30548" u="1"/>
        <n v="64634" u="1"/>
        <n v="14878" u="1"/>
        <n v="73691" u="1"/>
        <n v="342" u="1"/>
        <n v="64508" u="1"/>
        <n v="46166" u="1"/>
        <n v="28279" u="1"/>
        <n v="28216" u="1"/>
        <n v="37783" u="1"/>
        <n v="888" u="1"/>
        <n v="25159" u="1"/>
        <n v="20085" u="1"/>
        <n v="28153" u="1"/>
        <n v="70288" u="1"/>
        <n v="14689" u="1"/>
        <n v="17028" u="1"/>
        <n v="31147" u="1"/>
        <n v="35514" u="1"/>
        <n v="67893" u="1"/>
        <n v="14626" u="1"/>
        <n v="59529" u="1"/>
        <n v="71675" u="1"/>
        <n v="19896" u="1"/>
        <n v="23930" u="1"/>
        <n v="628" u="1"/>
        <n v="15603" u="1"/>
        <n v="25884" u="1"/>
        <n v="27901" u="1"/>
        <n v="14563" u="1"/>
        <n v="17753" u="1"/>
        <n v="25821" u="1"/>
        <n v="27838" u="1"/>
        <n v="59214" u="1"/>
        <n v="28815" u="1"/>
        <n v="74953" u="1"/>
        <n v="49003" u="1"/>
        <n v="20684" u="1"/>
        <n v="28752" u="1"/>
        <n v="30706" u="1"/>
        <n v="27649" u="1"/>
        <n v="66255" u="1"/>
        <n v="74323" u="1"/>
        <n v="22575" u="1"/>
        <n v="26609" u="1"/>
        <n v="15934" u="1"/>
        <n v="13397" u="1"/>
        <n v="18478" u="1"/>
        <n v="24529" u="1"/>
        <n v="30580" u="1"/>
        <n v="73945" u="1"/>
        <n v="64635" u="1"/>
        <n v="20432" u="1"/>
        <n v="24466" u="1"/>
        <n v="30517" u="1"/>
        <n v="65625" u="1"/>
        <n v="17312" u="1"/>
        <n v="31431" u="1"/>
        <n v="10277" u="1"/>
        <n v="12294" u="1"/>
        <n v="16328" u="1"/>
        <n v="28374" u="1"/>
        <n v="56252" u="1"/>
        <n v="15808" u="1"/>
        <n v="28311" u="1"/>
        <n v="5169" u="1"/>
        <n v="22197" u="1"/>
        <n v="15745" u="1"/>
        <n v="41818" u="1"/>
        <n v="12688" u="1"/>
        <n v="27145" u="1"/>
        <n v="74324" u="1"/>
        <n v="24088" u="1"/>
        <n v="26105" u="1"/>
        <n v="74198" u="1"/>
        <n v="74072" u="1"/>
        <n v="11128" u="1"/>
        <n v="55622" u="1"/>
        <n v="10608" u="1"/>
        <n v="61610" u="1"/>
        <n v="63627" u="1"/>
        <n v="69786" u="1"/>
        <n v="12105" u="1"/>
        <n v="59530" u="1"/>
        <n v="15556" u="1"/>
        <n v="28847" u="1"/>
        <n v="39045" u="1"/>
        <n v="28784" u="1"/>
        <n v="57072" u="1"/>
        <n v="31778" u="1"/>
        <n v="72560" u="1"/>
        <n v="3301" u="1"/>
        <n v="14973" u="1"/>
        <n v="21630" u="1"/>
        <n v="27681" u="1"/>
        <n v="408" u="1"/>
        <n v="25601" u="1"/>
        <n v="74199" u="1"/>
        <n v="76090" u="1"/>
        <n v="14910" u="1"/>
        <n v="10356" u="1"/>
        <n v="24498" u="1"/>
        <n v="64636" u="1"/>
        <n v="24372" u="1"/>
        <n v="42197" u="1"/>
        <n v="38037" u="1"/>
        <n v="44088" u="1"/>
        <n v="54173" u="1"/>
        <n v="69031" u="1"/>
        <n v="10750" u="1"/>
        <n v="10230" u="1"/>
        <n v="70796" u="1"/>
        <n v="33751" u="1"/>
        <n v="72561" u="1"/>
        <n v="16218" u="1"/>
        <n v="13681" u="1"/>
        <n v="35516" u="1"/>
        <n v="72057" u="1"/>
        <n v="74074" u="1"/>
        <n v="695" u="1"/>
        <n v="630" u="1"/>
        <n v="11081" u="1"/>
        <n v="13098" u="1"/>
        <n v="27965" u="1"/>
        <n v="16840" u="1"/>
        <n v="16092" u="1"/>
        <n v="63376" u="1"/>
        <n v="506" u="1"/>
        <n v="55245" u="1"/>
        <n v="57262" u="1"/>
        <n v="10498" u="1"/>
        <n v="28816" u="1"/>
        <n v="441" u="1"/>
        <n v="4791" u="1"/>
        <n v="28753" u="1"/>
        <n v="3305" u="1"/>
        <n v="17628" u="1"/>
        <n v="16588" u="1"/>
        <n v="28690" u="1"/>
        <n v="40748" u="1"/>
        <n v="62935" u="1"/>
        <n v="15966" u="1"/>
        <n v="68276" u="1"/>
        <n v="28627" u="1"/>
        <n v="56758" u="1"/>
        <n v="10372" u="1"/>
        <n v="44530" u="1"/>
        <n v="60666" u="1"/>
        <n v="73697" u="1"/>
        <n v="24404" u="1"/>
        <n v="36210" u="1"/>
        <n v="56380" u="1"/>
        <n v="17313" u="1"/>
        <n v="31432" u="1"/>
        <n v="67142" u="1"/>
        <n v="14800" u="1"/>
        <n v="17250" u="1"/>
        <n v="56191" u="1"/>
        <n v="24278" u="1"/>
        <n v="26295" u="1"/>
        <n v="64196" u="1"/>
        <n v="25255" u="1"/>
        <n v="16234" u="1"/>
        <n v="28186" u="1"/>
        <n v="53859" u="1"/>
        <n v="68403" u="1"/>
        <n v="15714" u="1"/>
        <n v="27146" u="1"/>
        <n v="68277" u="1"/>
        <n v="74328" u="1"/>
        <n v="35517" u="1"/>
        <n v="27020" u="1"/>
        <n v="31054" u="1"/>
        <n v="63629" u="1"/>
        <n v="15131" u="1"/>
        <n v="566" u="1"/>
        <n v="31968" u="1"/>
        <n v="75463" u="1"/>
        <n v="15588" u="1"/>
        <n v="73320" u="1"/>
        <n v="11034" u="1"/>
        <n v="15068" u="1"/>
        <n v="37093" u="1"/>
        <n v="53229" u="1"/>
        <n v="14548" u="1"/>
        <n v="28848" u="1"/>
        <n v="27745" u="1"/>
        <n v="28722" u="1"/>
        <n v="66513" u="1"/>
        <n v="15982" u="1"/>
        <n v="27682" u="1"/>
        <n v="29699" u="1"/>
        <n v="2789" u="1"/>
        <n v="10908" u="1"/>
        <n v="17534" u="1"/>
        <n v="19551" u="1"/>
        <n v="344" u="1"/>
        <n v="66009" u="1"/>
        <n v="23522" u="1"/>
        <n v="25539" u="1"/>
        <n v="62684" u="1"/>
        <n v="16431" u="1"/>
        <n v="67774" u="1"/>
        <n v="71808" u="1"/>
        <n v="10845" u="1"/>
        <n v="25476" u="1"/>
        <n v="27493" u="1"/>
        <n v="16376" u="1"/>
        <n v="28470" u="1"/>
        <n v="67522" u="1"/>
        <n v="17345" u="1"/>
        <n v="64449" u="1"/>
        <n v="31401" u="1"/>
        <n v="73195" u="1"/>
        <n v="16313" u="1"/>
        <n v="62243" u="1"/>
        <n v="10719" u="1"/>
        <n v="14753" u="1"/>
        <n v="17156" u="1"/>
        <n v="39867" u="1"/>
        <n v="41884" u="1"/>
        <n v="20150" u="1"/>
        <n v="53923" u="1"/>
        <n v="24121" u="1"/>
        <n v="10656" u="1"/>
        <n v="14690" u="1"/>
        <n v="28092" u="1"/>
        <n v="72061" u="1"/>
        <n v="13650" u="1"/>
        <n v="31086" u="1"/>
        <n v="11113" u="1"/>
        <n v="26012" u="1"/>
        <n v="35392" u="1"/>
        <n v="10593" u="1"/>
        <n v="67523" u="1"/>
        <n v="16841" u="1"/>
        <n v="30960" u="1"/>
        <n v="75339" u="1"/>
        <n v="10530" u="1"/>
        <n v="10010" u="1"/>
        <n v="57201" u="1"/>
        <n v="68910" u="1"/>
        <n v="72944" u="1"/>
        <n v="28754" u="1"/>
        <n v="72692" u="1"/>
        <n v="2923" u="1"/>
        <n v="70423" u="1"/>
        <n v="30645" u="1"/>
        <n v="64828" u="1"/>
        <n v="72188" u="1"/>
        <n v="27588" u="1"/>
        <n v="31622" u="1"/>
        <n v="11381" u="1"/>
        <n v="31559" u="1"/>
        <n v="69793" u="1"/>
        <n v="30519" u="1"/>
        <n v="71558" u="1"/>
        <n v="64450" u="1"/>
        <n v="10798" u="1"/>
        <n v="21348" u="1"/>
        <n v="54302" u="1"/>
        <n v="16329" u="1"/>
        <n v="25319" u="1"/>
        <n v="28313" u="1"/>
        <n v="66894" u="1"/>
        <n v="68911" u="1"/>
        <n v="72945" u="1"/>
        <n v="31307" u="1"/>
        <n v="31244" u="1"/>
        <n v="53924" u="1"/>
        <n v="66516" u="1"/>
        <n v="68533" u="1"/>
        <n v="70424" u="1"/>
        <n v="74458" u="1"/>
        <n v="26044" u="1"/>
        <n v="2080" u="1"/>
        <n v="67651" u="1"/>
        <n v="10546" u="1"/>
        <n v="67273" u="1"/>
        <n v="16077" u="1"/>
        <n v="65270" u="1"/>
        <n v="68912" u="1"/>
        <n v="74963" u="1"/>
        <n v="27746" u="1"/>
        <n v="28723" u="1"/>
        <n v="345" u="1"/>
        <n v="68282" u="1"/>
        <n v="13934" u="1"/>
        <n v="29637" u="1"/>
        <n v="38608" u="1"/>
        <n v="64829" u="1"/>
        <n v="10877" u="1"/>
        <n v="27557" u="1"/>
        <n v="44533" u="1"/>
        <n v="58652" u="1"/>
        <n v="24500" u="1"/>
        <n v="28534" u="1"/>
        <n v="15888" u="1"/>
        <n v="40373" u="1"/>
        <n v="64577" u="1"/>
        <n v="67652" u="1"/>
        <n v="71560" u="1"/>
        <n v="64451" u="1"/>
        <n v="24311" u="1"/>
        <n v="10751" u="1"/>
        <n v="56131" u="1"/>
        <n v="10231" u="1"/>
        <n v="70426" u="1"/>
        <n v="24122" u="1"/>
        <n v="27116" u="1"/>
        <n v="70048" u="1"/>
        <n v="14659" u="1"/>
        <n v="25036" u="1"/>
        <n v="35394" u="1"/>
        <n v="57518" u="1"/>
        <n v="27967" u="1"/>
        <n v="71561" u="1"/>
        <n v="30961" u="1"/>
        <n v="11019" u="1"/>
        <n v="25824" u="1"/>
        <n v="30835" u="1"/>
        <n v="57140" u="1"/>
        <n v="72948" u="1"/>
        <n v="1546" u="1"/>
        <n v="21727" u="1"/>
        <n v="13493" u="1"/>
        <n v="72696" u="1"/>
        <n v="1416" u="1"/>
        <n v="29732" u="1"/>
        <n v="28692" u="1"/>
        <n v="70301" u="1"/>
        <n v="15447" u="1"/>
        <n v="22578" u="1"/>
        <n v="24595" u="1"/>
        <n v="26612" u="1"/>
        <n v="28629" u="1"/>
        <n v="73957" u="1"/>
        <n v="13887" u="1"/>
        <n v="10830" u="1"/>
        <n v="17378" u="1"/>
        <n v="27463" u="1"/>
        <n v="15841" u="1"/>
        <n v="17315" u="1"/>
        <n v="24343" u="1"/>
        <n v="73075" u="1"/>
        <n v="24280" u="1"/>
        <n v="28314" u="1"/>
        <n v="54115" u="1"/>
        <n v="15778" u="1"/>
        <n v="17189" u="1"/>
        <n v="64137" u="1"/>
        <n v="10704" u="1"/>
        <n v="25131" u="1"/>
        <n v="27148" u="1"/>
        <n v="74336" u="1"/>
        <n v="53737" u="1"/>
        <n v="63822" u="1"/>
        <n v="31119" u="1"/>
        <n v="37538" u="1"/>
        <n v="26045" u="1"/>
        <n v="41509" u="1"/>
        <n v="25005" u="1"/>
        <n v="15132" u="1"/>
        <n v="27999" u="1"/>
        <n v="476" u="1"/>
        <n v="16874" u="1"/>
        <n v="16109" u="1"/>
        <n v="29953" u="1"/>
        <n v="43211" u="1"/>
        <n v="15069" u="1"/>
        <n v="23839" u="1"/>
        <n v="25793" u="1"/>
        <n v="27810" u="1"/>
        <n v="30804" u="1"/>
        <n v="27747" u="1"/>
        <n v="346" u="1"/>
        <n v="10452" u="1"/>
        <n v="28724" u="1"/>
        <n v="30741" u="1"/>
        <n v="58969" u="1"/>
        <n v="27684" u="1"/>
        <n v="24627" u="1"/>
        <n v="64831" u="1"/>
        <n v="16496" u="1"/>
        <n v="60734" u="1"/>
        <n v="70051" u="1"/>
        <n v="72068" u="1"/>
        <n v="64705" u="1"/>
        <n v="28535" u="1"/>
        <n v="65639" u="1"/>
        <n v="25415" u="1"/>
        <n v="29449" u="1"/>
        <n v="31466" u="1"/>
        <n v="71438" u="1"/>
        <n v="30426" u="1"/>
        <n v="31403" u="1"/>
        <n v="10263" u="1"/>
        <n v="16314" u="1"/>
        <n v="17221" u="1"/>
        <n v="74968" u="1"/>
        <n v="60104" u="1"/>
        <n v="10720" u="1"/>
        <n v="14754" u="1"/>
        <n v="24186" u="1"/>
        <n v="33757" u="1"/>
        <n v="35648" u="1"/>
        <n v="53801" u="1"/>
        <n v="571" u="1"/>
        <n v="17032" u="1"/>
        <n v="27117" u="1"/>
        <n v="16188" u="1"/>
        <n v="28094" u="1"/>
        <n v="70052" u="1"/>
        <n v="509" u="1"/>
        <n v="15148" u="1"/>
        <n v="23934" u="1"/>
        <n v="41258" u="1"/>
        <n v="63445" u="1"/>
        <n v="17757" u="1"/>
        <n v="65273" u="1"/>
        <n v="73078" u="1"/>
        <n v="54999" u="1"/>
        <n v="57016" u="1"/>
        <n v="13462" u="1"/>
        <n v="74339" u="1"/>
        <n v="28630" u="1"/>
        <n v="66145" u="1"/>
        <n v="74087" u="1"/>
        <n v="10862" u="1"/>
        <n v="14896" u="1"/>
        <n v="31561" u="1"/>
        <n v="16402" u="1"/>
        <n v="24470" u="1"/>
        <n v="69675" u="1"/>
        <n v="31498" u="1"/>
        <n v="64517" u="1"/>
        <n v="67532" u="1"/>
        <n v="71566" u="1"/>
        <n v="24407" u="1"/>
        <n v="64454" u="1"/>
        <n v="56323" u="1"/>
        <n v="10279" u="1"/>
        <n v="73205" u="1"/>
        <n v="64265" u="1"/>
        <n v="24281" u="1"/>
        <n v="66902" u="1"/>
        <n v="18167" u="1"/>
        <n v="28126" u="1"/>
        <n v="39557" u="1"/>
        <n v="477" u="1"/>
        <n v="10610" u="1"/>
        <n v="23966" u="1"/>
        <n v="28000" u="1"/>
        <n v="15101" u="1"/>
        <n v="35082" u="1"/>
        <n v="27811" u="1"/>
        <n v="70937" u="1"/>
        <n v="10484" u="1"/>
        <n v="14518" u="1"/>
        <n v="27748" u="1"/>
        <n v="31782" u="1"/>
        <n v="66651" u="1"/>
        <n v="22674" u="1"/>
        <n v="28725" u="1"/>
        <n v="14975" u="1"/>
        <n v="17600" u="1"/>
        <n v="27685" u="1"/>
        <n v="60862" u="1"/>
        <n v="30616" u="1"/>
        <n v="14912" u="1"/>
        <n v="69929" u="1"/>
        <n v="24502" u="1"/>
        <n v="67660" u="1"/>
        <n v="62438" u="1"/>
        <n v="54307" u="1"/>
        <n v="768" u="1"/>
        <n v="31404" u="1"/>
        <n v="14786" u="1"/>
        <n v="54118" u="1"/>
        <n v="64203" u="1"/>
        <n v="16283" u="1"/>
        <n v="24250" u="1"/>
        <n v="28284" u="1"/>
        <n v="15763" u="1"/>
        <n v="17159" u="1"/>
        <n v="53992" u="1"/>
        <n v="2230" u="1"/>
        <n v="31215" u="1"/>
        <n v="14203" u="1"/>
        <n v="510" u="1"/>
        <n v="27118" u="1"/>
        <n v="70182" u="1"/>
        <n v="28095" u="1"/>
        <n v="39558" u="1"/>
        <n v="65896" u="1"/>
        <n v="445" u="1"/>
        <n v="15117" u="1"/>
        <n v="23935" u="1"/>
        <n v="71569" u="1"/>
        <n v="75477" u="1"/>
        <n v="16094" u="1"/>
        <n v="17821" u="1"/>
        <n v="21855" u="1"/>
        <n v="69300" u="1"/>
        <n v="13557" u="1"/>
        <n v="25826" u="1"/>
        <n v="41071" u="1"/>
        <n v="17695" u="1"/>
        <n v="23746" u="1"/>
        <n v="27780" u="1"/>
        <n v="36848" u="1"/>
        <n v="29734" u="1"/>
        <n v="10437" u="1"/>
        <n v="17569" u="1"/>
        <n v="27654" u="1"/>
        <n v="24597" u="1"/>
        <n v="58783" u="1"/>
        <n v="31625" u="1"/>
        <n v="10374" u="1"/>
        <n v="27528" u="1"/>
        <n v="9334" u="1"/>
        <n v="40378" u="1"/>
        <n v="65645" u="1"/>
        <n v="67662" u="1"/>
        <n v="69553" u="1"/>
        <n v="71570" u="1"/>
        <n v="14345" u="1"/>
        <n v="16362" u="1"/>
        <n v="28442" u="1"/>
        <n v="56388" u="1"/>
        <n v="15842" u="1"/>
        <n v="21351" u="1"/>
        <n v="31436" u="1"/>
        <n v="56325" u="1"/>
        <n v="62376" u="1"/>
        <n v="69301" u="1"/>
        <n v="31373" u="1"/>
        <n v="10248" u="1"/>
        <n v="72957" u="1"/>
        <n v="31310" u="1"/>
        <n v="74848" u="1"/>
        <n v="14219" u="1"/>
        <n v="17065" u="1"/>
        <n v="19082" u="1"/>
        <n v="27150" u="1"/>
        <n v="66276" u="1"/>
        <n v="26110" u="1"/>
        <n v="68167" u="1"/>
        <n v="70184" u="1"/>
        <n v="72201" u="1"/>
        <n v="21036" u="1"/>
        <n v="16173" u="1"/>
        <n v="26047" u="1"/>
        <n v="11099" u="1"/>
        <n v="28001" u="1"/>
        <n v="43341" u="1"/>
        <n v="57460" u="1"/>
        <n v="63511" u="1"/>
        <n v="71571" u="1"/>
        <n v="31972" u="1"/>
        <n v="67411" u="1"/>
        <n v="16813" u="1"/>
        <n v="55254" u="1"/>
        <n v="14030" u="1"/>
        <n v="22675" u="1"/>
        <n v="15984" u="1"/>
        <n v="28663" u="1"/>
        <n v="36660" u="1"/>
        <n v="60864" u="1"/>
        <n v="17538" u="1"/>
        <n v="19555" u="1"/>
        <n v="72202" u="1"/>
        <n v="16498" u="1"/>
        <n v="56704" u="1"/>
        <n v="17475" u="1"/>
        <n v="29577" u="1"/>
        <n v="31594" u="1"/>
        <n v="38488" u="1"/>
        <n v="15401" u="1"/>
        <n v="24503" u="1"/>
        <n v="30554" u="1"/>
        <n v="73841" u="1"/>
        <n v="16378" u="1"/>
        <n v="30491" u="1"/>
        <n v="770" u="1"/>
        <n v="30428" u="1"/>
        <n v="16315" u="1"/>
        <n v="24314" u="1"/>
        <n v="28348" u="1"/>
        <n v="15795" u="1"/>
        <n v="575" u="1"/>
        <n v="53994" u="1"/>
        <n v="24188" u="1"/>
        <n v="30239" u="1"/>
        <n v="15732" u="1"/>
        <n v="15212" u="1"/>
        <n v="66278" u="1"/>
        <n v="3735" u="1"/>
        <n v="74094" u="1"/>
        <n v="446" u="1"/>
        <n v="16971" u="1"/>
        <n v="71951" u="1"/>
        <n v="15149" u="1"/>
        <n v="28033" u="1"/>
        <n v="14629" u="1"/>
        <n v="43405" u="1"/>
        <n v="73716" u="1"/>
        <n v="75733" u="1"/>
        <n v="75481" u="1"/>
        <n v="17822" u="1"/>
        <n v="16782" u="1"/>
        <n v="73086" u="1"/>
        <n v="15543" u="1"/>
        <n v="16719" u="1"/>
        <n v="30838" u="1"/>
        <n v="15023" u="1"/>
        <n v="66783" u="1"/>
        <n v="26741" u="1"/>
        <n v="52923" u="1"/>
        <n v="15480" u="1"/>
        <n v="60865" u="1"/>
        <n v="68296" u="1"/>
        <n v="27592" u="1"/>
        <n v="10863" u="1"/>
        <n v="14897" u="1"/>
        <n v="73843" u="1"/>
        <n v="16404" u="1"/>
        <n v="30523" u="1"/>
        <n v="36346" u="1"/>
        <n v="58533" u="1"/>
        <n v="71700" u="1"/>
        <n v="31500" u="1"/>
        <n v="73591" u="1"/>
        <n v="15354" u="1"/>
        <n v="28443" u="1"/>
        <n v="52293" u="1"/>
        <n v="67288" u="1"/>
        <n v="10280" u="1"/>
        <n v="24346" u="1"/>
        <n v="30397" u="1"/>
        <n v="60298" u="1"/>
        <n v="75230" u="1"/>
        <n v="24283" u="1"/>
        <n v="70944" u="1"/>
        <n v="14771" u="1"/>
        <n v="60109" u="1"/>
        <n v="28254" u="1"/>
        <n v="72709" u="1"/>
        <n v="37796" u="1"/>
        <n v="28191" u="1"/>
        <n v="10674" u="1"/>
        <n v="31185" u="1"/>
        <n v="66280" u="1"/>
        <n v="16205" u="1"/>
        <n v="24094" u="1"/>
        <n v="28128" u="1"/>
        <n v="15685" u="1"/>
        <n v="63639" u="1"/>
        <n v="23968" u="1"/>
        <n v="67667" u="1"/>
        <n v="57462" u="1"/>
        <n v="73592" u="1"/>
        <n v="15102" u="1"/>
        <n v="27939" u="1"/>
        <n v="29956" u="1"/>
        <n v="31973" u="1"/>
        <n v="16814" u="1"/>
        <n v="20848" u="1"/>
        <n v="75357" u="1"/>
        <n v="55256" u="1"/>
        <n v="30870" u="1"/>
        <n v="65278" u="1"/>
        <n v="13999" u="1"/>
        <n v="10422" u="1"/>
        <n v="5013" u="1"/>
        <n v="58786" u="1"/>
        <n v="74223" u="1"/>
        <n v="11399" u="1"/>
        <n v="13416" u="1"/>
        <n v="28601" u="1"/>
        <n v="17476" u="1"/>
        <n v="29578" u="1"/>
        <n v="31595" u="1"/>
        <n v="25481" u="1"/>
        <n v="31532" u="1"/>
        <n v="65651" u="1"/>
        <n v="28475" u="1"/>
        <n v="30492" u="1"/>
        <n v="12833" u="1"/>
        <n v="14330" u="1"/>
        <n v="24378" u="1"/>
        <n v="28412" u="1"/>
        <n v="36158" u="1"/>
        <n v="73341" u="1"/>
        <n v="31406" u="1"/>
        <n v="24315" u="1"/>
        <n v="64207" u="1"/>
        <n v="74602" u="1"/>
        <n v="447" u="1"/>
        <n v="13164" u="1"/>
        <n v="37545" u="1"/>
        <n v="10627" u="1"/>
        <n v="26017" u="1"/>
        <n v="28034" u="1"/>
        <n v="59606" u="1"/>
        <n v="16909" u="1"/>
        <n v="20943" u="1"/>
        <n v="65652" u="1"/>
        <n v="69686" u="1"/>
        <n v="11084" u="1"/>
        <n v="2703" u="1"/>
        <n v="28948" u="1"/>
        <n v="41264" u="1"/>
        <n v="75485" u="1"/>
        <n v="14078" u="1"/>
        <n v="61308" u="1"/>
        <n v="23811" u="1"/>
        <n v="27845" u="1"/>
        <n v="10501" u="1"/>
        <n v="38995" u="1"/>
        <n v="59165" u="1"/>
        <n v="23748" u="1"/>
        <n v="20691" u="1"/>
        <n v="59039" u="1"/>
        <n v="26679" u="1"/>
        <n v="28696" u="1"/>
        <n v="40760" u="1"/>
        <n v="66409" u="1"/>
        <n v="70443" u="1"/>
        <n v="72460" u="1"/>
        <n v="54816" u="1"/>
        <n v="6518" u="1"/>
        <n v="74099" u="1"/>
        <n v="24536" u="1"/>
        <n v="28570" u="1"/>
        <n v="21416" u="1"/>
        <n v="73595" u="1"/>
        <n v="17319" u="1"/>
        <n v="67292" u="1"/>
        <n v="73343" u="1"/>
        <n v="578" u="1"/>
        <n v="16300" u="1"/>
        <n v="17193" u="1"/>
        <n v="37924" u="1"/>
        <n v="72713" u="1"/>
        <n v="10706" u="1"/>
        <n v="53934" u="1"/>
        <n v="10186" u="1"/>
        <n v="14220" u="1"/>
        <n v="24158" u="1"/>
        <n v="68301" u="1"/>
        <n v="15197" u="1"/>
        <n v="66158" u="1"/>
        <n v="72209" u="1"/>
        <n v="33512" u="1"/>
        <n v="14157" u="1"/>
        <n v="16174" u="1"/>
        <n v="73974" u="1"/>
        <n v="65654" u="1"/>
        <n v="73722" u="1"/>
        <n v="350" u="1"/>
        <n v="10580" u="1"/>
        <n v="16111" u="1"/>
        <n v="25923" u="1"/>
        <n v="27940" u="1"/>
        <n v="35214" u="1"/>
        <n v="41265" u="1"/>
        <n v="16815" u="1"/>
        <n v="61309" u="1"/>
        <n v="73218" u="1"/>
        <n v="53178" u="1"/>
        <n v="66789" u="1"/>
        <n v="74731" u="1"/>
        <n v="12471" u="1"/>
        <n v="16626" u="1"/>
        <n v="30682" u="1"/>
        <n v="72336" u="1"/>
        <n v="12928" u="1"/>
        <n v="29642" u="1"/>
        <n v="12408" u="1"/>
        <n v="11368" u="1"/>
        <n v="73849" u="1"/>
        <n v="10848" u="1"/>
        <n v="31533" u="1"/>
        <n v="56519" u="1"/>
        <n v="73597" u="1"/>
        <n v="644" u="1"/>
        <n v="40257" u="1"/>
        <n v="15339" u="1"/>
        <n v="17288" u="1"/>
        <n v="67168" u="1"/>
        <n v="10265" u="1"/>
        <n v="24316" u="1"/>
        <n v="28350" u="1"/>
        <n v="71076" u="1"/>
        <n v="514" u="1"/>
        <n v="2021" u="1"/>
        <n v="15796" u="1"/>
        <n v="17225" u="1"/>
        <n v="64083" u="1"/>
        <n v="6660" u="1"/>
        <n v="11179" u="1"/>
        <n v="24127" u="1"/>
        <n v="28161" u="1"/>
        <n v="72337" u="1"/>
        <n v="74354" u="1"/>
        <n v="26081" u="1"/>
        <n v="29075" u="1"/>
        <n v="73976" u="1"/>
        <n v="26018" u="1"/>
        <n v="57465" u="1"/>
        <n v="65470" u="1"/>
        <n v="15087" u="1"/>
        <n v="17824" u="1"/>
        <n v="65407" u="1"/>
        <n v="10533" u="1"/>
        <n v="7834" u="1"/>
        <n v="15544" u="1"/>
        <n v="28823" u="1"/>
        <n v="70951" u="1"/>
        <n v="29800" u="1"/>
        <n v="59041" u="1"/>
        <n v="29737" u="1"/>
        <n v="28697" u="1"/>
        <n v="54818" u="1"/>
        <n v="62886" u="1"/>
        <n v="28634" u="1"/>
        <n v="62823" u="1"/>
        <n v="3038" u="1"/>
        <n v="17509" u="1"/>
        <n v="19526" u="1"/>
        <n v="2908" u="1"/>
        <n v="54629" u="1"/>
        <n v="14898" u="1"/>
        <n v="19463" u="1"/>
        <n v="31565" u="1"/>
        <n v="44481" u="1"/>
        <n v="28508" u="1"/>
        <n v="56520" u="1"/>
        <n v="13858" u="1"/>
        <n v="27468" u="1"/>
        <n v="31502" u="1"/>
        <n v="67548" u="1"/>
        <n v="31439" u="1"/>
        <n v="2128" u="1"/>
        <n v="14315" u="1"/>
        <n v="16332" u="1"/>
        <n v="44166" u="1"/>
        <n v="15812" u="1"/>
        <n v="15292" u="1"/>
        <n v="28319" u="1"/>
        <n v="25262" u="1"/>
        <n v="22205" u="1"/>
        <n v="68683" u="1"/>
        <n v="11195" u="1"/>
        <n v="20125" u="1"/>
        <n v="70448" u="1"/>
        <n v="416" u="1"/>
        <n v="16206" u="1"/>
        <n v="55701" u="1"/>
        <n v="26050" u="1"/>
        <n v="14646" u="1"/>
        <n v="25010" u="1"/>
        <n v="19936" u="1"/>
        <n v="67675" u="1"/>
        <n v="73726" u="1"/>
        <n v="10549" u="1"/>
        <n v="23844" u="1"/>
        <n v="25861" u="1"/>
        <n v="59294" u="1"/>
        <n v="30872" u="1"/>
        <n v="17730" u="1"/>
        <n v="65219" u="1"/>
        <n v="16017" u="1"/>
        <n v="31786" u="1"/>
        <n v="70701" u="1"/>
        <n v="16627" u="1"/>
        <n v="20661" u="1"/>
        <n v="12960" u="1"/>
        <n v="23655" u="1"/>
        <n v="52865" u="1"/>
        <n v="72466" u="1"/>
        <n v="66289" u="1"/>
        <n v="13937" u="1"/>
        <n v="68180" u="1"/>
        <n v="70071" u="1"/>
        <n v="2782" u="1"/>
        <n v="16438" u="1"/>
        <n v="65785" u="1"/>
        <n v="30494" u="1"/>
        <n v="38305" u="1"/>
        <n v="75618" u="1"/>
        <n v="12834" u="1"/>
        <n v="31471" u="1"/>
        <n v="44293" u="1"/>
        <n v="20346" u="1"/>
        <n v="24380" u="1"/>
        <n v="67298" u="1"/>
        <n v="15828" u="1"/>
        <n v="75240" u="1"/>
        <n v="73097" u="1"/>
        <n v="17226" u="1"/>
        <n v="10234" u="1"/>
        <n v="37927" u="1"/>
        <n v="41898" u="1"/>
        <n v="24191" u="1"/>
        <n v="28225" u="1"/>
        <n v="72593" u="1"/>
        <n v="10691" u="1"/>
        <n v="16222" u="1"/>
        <n v="13685" u="1"/>
        <n v="17037" u="1"/>
        <n v="27122" u="1"/>
        <n v="26082" u="1"/>
        <n v="26019" u="1"/>
        <n v="15639" u="1"/>
        <n v="67677" u="1"/>
        <n v="19905" u="1"/>
        <n v="69442" u="1"/>
        <n v="16096" u="1"/>
        <n v="55261" u="1"/>
        <n v="59295" u="1"/>
        <n v="10502" u="1"/>
        <n v="27784" u="1"/>
        <n v="66795" u="1"/>
        <n v="59043" u="1"/>
        <n v="56900" u="1"/>
        <n v="27658" u="1"/>
        <n v="30652" u="1"/>
        <n v="70199" u="1"/>
        <n v="27595" u="1"/>
        <n v="28572" u="1"/>
        <n v="65913" u="1"/>
        <n v="56522" u="1"/>
      </sharedItems>
    </cacheField>
    <cacheField name="% Quote part" numFmtId="0">
      <sharedItems containsSemiMixedTypes="0" containsString="0" containsNumber="1" minValue="0" maxValue="100"/>
    </cacheField>
    <cacheField name="Resultat obtenu" numFmtId="0">
      <sharedItems containsString="0" containsBlank="1" containsNumber="1" minValue="0" maxValue="100"/>
    </cacheField>
    <cacheField name="%Appréciation" numFmtId="0">
      <sharedItems containsNonDate="0" containsString="0" containsBlank="1"/>
    </cacheField>
    <cacheField name="Calcul pondéré - Weighted calculation" numFmtId="0">
      <sharedItems containsSemiMixedTypes="0" containsString="0" containsNumber="1" minValue="0" maxValue="80"/>
    </cacheField>
    <cacheField name="Nature" numFmtId="0">
      <sharedItems count="4">
        <s v="Objectifs Individuels"/>
        <s v="Objectifs Généraux"/>
        <s v="Objectifs Individuels 2"/>
        <s v="Objectifs Généraux 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0">
  <r>
    <x v="0"/>
    <n v="20"/>
    <n v="85"/>
    <m/>
    <n v="17"/>
    <x v="0"/>
  </r>
  <r>
    <x v="1"/>
    <n v="10"/>
    <n v="100"/>
    <m/>
    <n v="10"/>
    <x v="0"/>
  </r>
  <r>
    <x v="2"/>
    <n v="12.5"/>
    <n v="100"/>
    <m/>
    <n v="12.5"/>
    <x v="1"/>
  </r>
  <r>
    <x v="3"/>
    <n v="15"/>
    <n v="100"/>
    <m/>
    <n v="15"/>
    <x v="1"/>
  </r>
  <r>
    <x v="4"/>
    <n v="10"/>
    <n v="100"/>
    <m/>
    <n v="10"/>
    <x v="1"/>
  </r>
  <r>
    <x v="0"/>
    <n v="20"/>
    <n v="85"/>
    <m/>
    <n v="17"/>
    <x v="1"/>
  </r>
  <r>
    <x v="3"/>
    <n v="10"/>
    <n v="100"/>
    <m/>
    <n v="10"/>
    <x v="1"/>
  </r>
  <r>
    <x v="5"/>
    <n v="20"/>
    <n v="93"/>
    <m/>
    <n v="18.600000000000001"/>
    <x v="1"/>
  </r>
  <r>
    <x v="6"/>
    <n v="15"/>
    <n v="1"/>
    <m/>
    <n v="0.15"/>
    <x v="1"/>
  </r>
  <r>
    <x v="5"/>
    <n v="20"/>
    <n v="90"/>
    <m/>
    <n v="18"/>
    <x v="1"/>
  </r>
  <r>
    <x v="2"/>
    <n v="12.5"/>
    <n v="100"/>
    <m/>
    <n v="12.5"/>
    <x v="1"/>
  </r>
  <r>
    <x v="7"/>
    <n v="25"/>
    <m/>
    <m/>
    <n v="0"/>
    <x v="1"/>
  </r>
  <r>
    <x v="8"/>
    <n v="18.75"/>
    <n v="100"/>
    <m/>
    <n v="18.75"/>
    <x v="0"/>
  </r>
  <r>
    <x v="4"/>
    <n v="10"/>
    <n v="100"/>
    <m/>
    <n v="10"/>
    <x v="1"/>
  </r>
  <r>
    <x v="6"/>
    <n v="15"/>
    <n v="1"/>
    <m/>
    <n v="0.15"/>
    <x v="1"/>
  </r>
  <r>
    <x v="9"/>
    <n v="10"/>
    <n v="100"/>
    <m/>
    <n v="10"/>
    <x v="1"/>
  </r>
  <r>
    <x v="9"/>
    <n v="25"/>
    <n v="100"/>
    <m/>
    <n v="25"/>
    <x v="1"/>
  </r>
  <r>
    <x v="10"/>
    <n v="48"/>
    <n v="30"/>
    <m/>
    <n v="14.4"/>
    <x v="0"/>
  </r>
  <r>
    <x v="11"/>
    <n v="10"/>
    <n v="100"/>
    <m/>
    <n v="10"/>
    <x v="1"/>
  </r>
  <r>
    <x v="12"/>
    <n v="20"/>
    <n v="85"/>
    <m/>
    <n v="17"/>
    <x v="1"/>
  </r>
  <r>
    <x v="13"/>
    <n v="25"/>
    <n v="100"/>
    <m/>
    <n v="25"/>
    <x v="1"/>
  </r>
  <r>
    <x v="4"/>
    <n v="10"/>
    <n v="100"/>
    <m/>
    <n v="10"/>
    <x v="1"/>
  </r>
  <r>
    <x v="11"/>
    <n v="25"/>
    <n v="100"/>
    <m/>
    <n v="25"/>
    <x v="1"/>
  </r>
  <r>
    <x v="2"/>
    <n v="12.5"/>
    <n v="50"/>
    <m/>
    <n v="6.25"/>
    <x v="0"/>
  </r>
  <r>
    <x v="3"/>
    <n v="35"/>
    <n v="100"/>
    <m/>
    <n v="35"/>
    <x v="0"/>
  </r>
  <r>
    <x v="13"/>
    <n v="25"/>
    <n v="100"/>
    <m/>
    <n v="25"/>
    <x v="1"/>
  </r>
  <r>
    <x v="4"/>
    <n v="10"/>
    <n v="66"/>
    <m/>
    <n v="6.6"/>
    <x v="0"/>
  </r>
  <r>
    <x v="8"/>
    <n v="18.75"/>
    <m/>
    <m/>
    <n v="0"/>
    <x v="0"/>
  </r>
  <r>
    <x v="14"/>
    <n v="30"/>
    <m/>
    <m/>
    <n v="0"/>
    <x v="1"/>
  </r>
  <r>
    <x v="5"/>
    <n v="20"/>
    <n v="95"/>
    <m/>
    <n v="19"/>
    <x v="1"/>
  </r>
  <r>
    <x v="2"/>
    <n v="10"/>
    <n v="25"/>
    <m/>
    <n v="2.5"/>
    <x v="1"/>
  </r>
  <r>
    <x v="12"/>
    <n v="15"/>
    <n v="100"/>
    <m/>
    <n v="15"/>
    <x v="0"/>
  </r>
  <r>
    <x v="9"/>
    <n v="15"/>
    <n v="100"/>
    <m/>
    <n v="15"/>
    <x v="1"/>
  </r>
  <r>
    <x v="12"/>
    <n v="20"/>
    <n v="100"/>
    <m/>
    <n v="20"/>
    <x v="1"/>
  </r>
  <r>
    <x v="13"/>
    <n v="25"/>
    <n v="100"/>
    <m/>
    <n v="25"/>
    <x v="1"/>
  </r>
  <r>
    <x v="9"/>
    <n v="20"/>
    <n v="100"/>
    <m/>
    <n v="20"/>
    <x v="0"/>
  </r>
  <r>
    <x v="5"/>
    <n v="20"/>
    <n v="93"/>
    <m/>
    <n v="18.600000000000001"/>
    <x v="0"/>
  </r>
  <r>
    <x v="2"/>
    <n v="12.5"/>
    <n v="0"/>
    <m/>
    <n v="0"/>
    <x v="0"/>
  </r>
  <r>
    <x v="10"/>
    <n v="7"/>
    <n v="100"/>
    <m/>
    <n v="7"/>
    <x v="1"/>
  </r>
  <r>
    <x v="5"/>
    <n v="20"/>
    <n v="93"/>
    <m/>
    <n v="18.600000000000001"/>
    <x v="1"/>
  </r>
  <r>
    <x v="0"/>
    <n v="15"/>
    <n v="85"/>
    <m/>
    <n v="12.75"/>
    <x v="0"/>
  </r>
  <r>
    <x v="11"/>
    <n v="15"/>
    <n v="95"/>
    <m/>
    <n v="14.25"/>
    <x v="1"/>
  </r>
  <r>
    <x v="9"/>
    <n v="25"/>
    <n v="100"/>
    <m/>
    <n v="25"/>
    <x v="1"/>
  </r>
  <r>
    <x v="4"/>
    <n v="10"/>
    <n v="50"/>
    <m/>
    <n v="5"/>
    <x v="1"/>
  </r>
  <r>
    <x v="1"/>
    <n v="20"/>
    <n v="100"/>
    <m/>
    <n v="20"/>
    <x v="1"/>
  </r>
  <r>
    <x v="1"/>
    <n v="30"/>
    <n v="87"/>
    <m/>
    <n v="26.1"/>
    <x v="1"/>
  </r>
  <r>
    <x v="9"/>
    <n v="5"/>
    <n v="100"/>
    <m/>
    <n v="5"/>
    <x v="1"/>
  </r>
  <r>
    <x v="0"/>
    <n v="20"/>
    <n v="85"/>
    <m/>
    <n v="17"/>
    <x v="1"/>
  </r>
  <r>
    <x v="15"/>
    <n v="5"/>
    <m/>
    <m/>
    <n v="0"/>
    <x v="0"/>
  </r>
  <r>
    <x v="3"/>
    <n v="15"/>
    <n v="100"/>
    <m/>
    <n v="15"/>
    <x v="1"/>
  </r>
  <r>
    <x v="4"/>
    <n v="25"/>
    <n v="100"/>
    <m/>
    <n v="25"/>
    <x v="1"/>
  </r>
  <r>
    <x v="1"/>
    <n v="5"/>
    <n v="100"/>
    <m/>
    <n v="5"/>
    <x v="0"/>
  </r>
  <r>
    <x v="1"/>
    <n v="10"/>
    <n v="100"/>
    <m/>
    <n v="10"/>
    <x v="1"/>
  </r>
  <r>
    <x v="6"/>
    <n v="15"/>
    <n v="1"/>
    <m/>
    <n v="0.15"/>
    <x v="1"/>
  </r>
  <r>
    <x v="13"/>
    <n v="25"/>
    <n v="100"/>
    <m/>
    <n v="25"/>
    <x v="0"/>
  </r>
  <r>
    <x v="2"/>
    <n v="10"/>
    <n v="50"/>
    <m/>
    <n v="5"/>
    <x v="0"/>
  </r>
  <r>
    <x v="6"/>
    <n v="15"/>
    <n v="1"/>
    <m/>
    <n v="0.15"/>
    <x v="0"/>
  </r>
  <r>
    <x v="11"/>
    <n v="30"/>
    <n v="90"/>
    <m/>
    <n v="27"/>
    <x v="0"/>
  </r>
  <r>
    <x v="10"/>
    <n v="12"/>
    <n v="100"/>
    <m/>
    <n v="12"/>
    <x v="1"/>
  </r>
  <r>
    <x v="10"/>
    <n v="25"/>
    <n v="95"/>
    <m/>
    <n v="23.75"/>
    <x v="0"/>
  </r>
  <r>
    <x v="11"/>
    <n v="20"/>
    <n v="90"/>
    <m/>
    <n v="18"/>
    <x v="0"/>
  </r>
  <r>
    <x v="2"/>
    <n v="5"/>
    <n v="100"/>
    <m/>
    <n v="5"/>
    <x v="1"/>
  </r>
  <r>
    <x v="4"/>
    <n v="25"/>
    <n v="100"/>
    <m/>
    <n v="25"/>
    <x v="1"/>
  </r>
  <r>
    <x v="6"/>
    <n v="15"/>
    <n v="1"/>
    <m/>
    <n v="0.15"/>
    <x v="1"/>
  </r>
  <r>
    <x v="10"/>
    <n v="8"/>
    <n v="100"/>
    <m/>
    <n v="8"/>
    <x v="1"/>
  </r>
  <r>
    <x v="2"/>
    <n v="12.5"/>
    <n v="100"/>
    <m/>
    <n v="12.5"/>
    <x v="0"/>
  </r>
  <r>
    <x v="2"/>
    <n v="12.5"/>
    <n v="0"/>
    <m/>
    <n v="0"/>
    <x v="0"/>
  </r>
  <r>
    <x v="16"/>
    <n v="20"/>
    <n v="0"/>
    <m/>
    <n v="0"/>
    <x v="0"/>
  </r>
  <r>
    <x v="17"/>
    <n v="9"/>
    <n v="9"/>
    <m/>
    <n v="0.81"/>
    <x v="0"/>
  </r>
  <r>
    <x v="18"/>
    <n v="17"/>
    <n v="100"/>
    <m/>
    <n v="17"/>
    <x v="0"/>
  </r>
  <r>
    <x v="19"/>
    <n v="10"/>
    <n v="90"/>
    <m/>
    <n v="9"/>
    <x v="0"/>
  </r>
  <r>
    <x v="20"/>
    <n v="25"/>
    <n v="88"/>
    <m/>
    <n v="22"/>
    <x v="0"/>
  </r>
  <r>
    <x v="21"/>
    <n v="30"/>
    <n v="100"/>
    <m/>
    <n v="30"/>
    <x v="0"/>
  </r>
  <r>
    <x v="22"/>
    <n v="15"/>
    <n v="70"/>
    <m/>
    <n v="10.5"/>
    <x v="0"/>
  </r>
  <r>
    <x v="23"/>
    <n v="30"/>
    <n v="100"/>
    <m/>
    <n v="30"/>
    <x v="0"/>
  </r>
  <r>
    <x v="24"/>
    <n v="15"/>
    <n v="100"/>
    <m/>
    <n v="15"/>
    <x v="0"/>
  </r>
  <r>
    <x v="25"/>
    <n v="20"/>
    <n v="100"/>
    <m/>
    <n v="20"/>
    <x v="1"/>
  </r>
  <r>
    <x v="26"/>
    <n v="10"/>
    <n v="100"/>
    <m/>
    <n v="10"/>
    <x v="1"/>
  </r>
  <r>
    <x v="27"/>
    <n v="25"/>
    <n v="50"/>
    <m/>
    <n v="12.5"/>
    <x v="1"/>
  </r>
  <r>
    <x v="17"/>
    <n v="8"/>
    <n v="8"/>
    <m/>
    <n v="0.64"/>
    <x v="0"/>
  </r>
  <r>
    <x v="28"/>
    <n v="15"/>
    <n v="95"/>
    <m/>
    <n v="14.25"/>
    <x v="0"/>
  </r>
  <r>
    <x v="29"/>
    <n v="7.5"/>
    <n v="100"/>
    <m/>
    <n v="7.5"/>
    <x v="0"/>
  </r>
  <r>
    <x v="30"/>
    <n v="10"/>
    <n v="100"/>
    <m/>
    <n v="10"/>
    <x v="0"/>
  </r>
  <r>
    <x v="31"/>
    <n v="7.5"/>
    <m/>
    <m/>
    <n v="0"/>
    <x v="0"/>
  </r>
  <r>
    <x v="32"/>
    <n v="15"/>
    <n v="100"/>
    <m/>
    <n v="15"/>
    <x v="0"/>
  </r>
  <r>
    <x v="33"/>
    <n v="60"/>
    <n v="100"/>
    <m/>
    <n v="60"/>
    <x v="0"/>
  </r>
  <r>
    <x v="34"/>
    <n v="9"/>
    <n v="100"/>
    <m/>
    <n v="9"/>
    <x v="0"/>
  </r>
  <r>
    <x v="35"/>
    <n v="25"/>
    <n v="100"/>
    <m/>
    <n v="25"/>
    <x v="0"/>
  </r>
  <r>
    <x v="36"/>
    <n v="10"/>
    <n v="100"/>
    <m/>
    <n v="10"/>
    <x v="0"/>
  </r>
  <r>
    <x v="37"/>
    <n v="25"/>
    <m/>
    <m/>
    <n v="0"/>
    <x v="0"/>
  </r>
  <r>
    <x v="38"/>
    <n v="10"/>
    <n v="100"/>
    <m/>
    <n v="10"/>
    <x v="0"/>
  </r>
  <r>
    <x v="39"/>
    <n v="5"/>
    <m/>
    <m/>
    <n v="0"/>
    <x v="0"/>
  </r>
  <r>
    <x v="40"/>
    <n v="10"/>
    <n v="100"/>
    <m/>
    <n v="10"/>
    <x v="0"/>
  </r>
  <r>
    <x v="27"/>
    <n v="25"/>
    <n v="100"/>
    <m/>
    <n v="25"/>
    <x v="0"/>
  </r>
  <r>
    <x v="41"/>
    <n v="35"/>
    <n v="57"/>
    <m/>
    <n v="19.95"/>
    <x v="0"/>
  </r>
  <r>
    <x v="22"/>
    <n v="10"/>
    <n v="90"/>
    <m/>
    <n v="9"/>
    <x v="1"/>
  </r>
  <r>
    <x v="42"/>
    <n v="15"/>
    <n v="80"/>
    <m/>
    <n v="12"/>
    <x v="0"/>
  </r>
  <r>
    <x v="43"/>
    <n v="5"/>
    <n v="20"/>
    <m/>
    <n v="1"/>
    <x v="0"/>
  </r>
  <r>
    <x v="44"/>
    <n v="10"/>
    <n v="45"/>
    <m/>
    <n v="4.5"/>
    <x v="0"/>
  </r>
  <r>
    <x v="42"/>
    <n v="25"/>
    <n v="90"/>
    <m/>
    <n v="22.5"/>
    <x v="0"/>
  </r>
  <r>
    <x v="27"/>
    <n v="25"/>
    <n v="100"/>
    <m/>
    <n v="25"/>
    <x v="0"/>
  </r>
  <r>
    <x v="45"/>
    <n v="15"/>
    <n v="83"/>
    <m/>
    <n v="12.45"/>
    <x v="1"/>
  </r>
  <r>
    <x v="46"/>
    <n v="15"/>
    <n v="80"/>
    <m/>
    <n v="12"/>
    <x v="1"/>
  </r>
  <r>
    <x v="47"/>
    <n v="8.5"/>
    <n v="100"/>
    <m/>
    <n v="8.5"/>
    <x v="1"/>
  </r>
  <r>
    <x v="46"/>
    <n v="5"/>
    <n v="0"/>
    <m/>
    <n v="0"/>
    <x v="0"/>
  </r>
  <r>
    <x v="48"/>
    <n v="15"/>
    <n v="100"/>
    <m/>
    <n v="15"/>
    <x v="0"/>
  </r>
  <r>
    <x v="49"/>
    <n v="10"/>
    <m/>
    <m/>
    <n v="0"/>
    <x v="0"/>
  </r>
  <r>
    <x v="41"/>
    <n v="20"/>
    <m/>
    <m/>
    <n v="0"/>
    <x v="1"/>
  </r>
  <r>
    <x v="50"/>
    <n v="10"/>
    <n v="100"/>
    <m/>
    <n v="10"/>
    <x v="1"/>
  </r>
  <r>
    <x v="51"/>
    <n v="20"/>
    <n v="100"/>
    <m/>
    <n v="20"/>
    <x v="1"/>
  </r>
  <r>
    <x v="39"/>
    <n v="25"/>
    <m/>
    <m/>
    <n v="0"/>
    <x v="1"/>
  </r>
  <r>
    <x v="50"/>
    <n v="10"/>
    <n v="50"/>
    <m/>
    <n v="5"/>
    <x v="0"/>
  </r>
  <r>
    <x v="29"/>
    <n v="11.25"/>
    <n v="100"/>
    <m/>
    <n v="11.25"/>
    <x v="2"/>
  </r>
  <r>
    <x v="26"/>
    <n v="15"/>
    <n v="90"/>
    <m/>
    <n v="13.5"/>
    <x v="0"/>
  </r>
  <r>
    <x v="52"/>
    <n v="25"/>
    <n v="100"/>
    <m/>
    <n v="25"/>
    <x v="1"/>
  </r>
  <r>
    <x v="53"/>
    <n v="25"/>
    <m/>
    <m/>
    <n v="0"/>
    <x v="1"/>
  </r>
  <r>
    <x v="54"/>
    <n v="20"/>
    <n v="50"/>
    <m/>
    <n v="10"/>
    <x v="1"/>
  </r>
  <r>
    <x v="55"/>
    <n v="10"/>
    <m/>
    <m/>
    <n v="0"/>
    <x v="0"/>
  </r>
  <r>
    <x v="44"/>
    <n v="55"/>
    <n v="95"/>
    <m/>
    <n v="52.25"/>
    <x v="0"/>
  </r>
  <r>
    <x v="41"/>
    <n v="10"/>
    <n v="0"/>
    <m/>
    <n v="0"/>
    <x v="0"/>
  </r>
  <r>
    <x v="39"/>
    <n v="20"/>
    <m/>
    <m/>
    <n v="0"/>
    <x v="0"/>
  </r>
  <r>
    <x v="25"/>
    <n v="15"/>
    <n v="100"/>
    <m/>
    <n v="15"/>
    <x v="0"/>
  </r>
  <r>
    <x v="19"/>
    <n v="25"/>
    <n v="80"/>
    <m/>
    <n v="20"/>
    <x v="0"/>
  </r>
  <r>
    <x v="56"/>
    <n v="55"/>
    <n v="100"/>
    <m/>
    <n v="55"/>
    <x v="0"/>
  </r>
  <r>
    <x v="57"/>
    <n v="5"/>
    <n v="100"/>
    <m/>
    <n v="5"/>
    <x v="0"/>
  </r>
  <r>
    <x v="58"/>
    <n v="10"/>
    <n v="100"/>
    <m/>
    <n v="10"/>
    <x v="0"/>
  </r>
  <r>
    <x v="59"/>
    <n v="30"/>
    <n v="100"/>
    <m/>
    <n v="30"/>
    <x v="0"/>
  </r>
  <r>
    <x v="60"/>
    <n v="7.5"/>
    <m/>
    <m/>
    <n v="0"/>
    <x v="0"/>
  </r>
  <r>
    <x v="25"/>
    <n v="20"/>
    <n v="85"/>
    <m/>
    <n v="17"/>
    <x v="0"/>
  </r>
  <r>
    <x v="55"/>
    <n v="10"/>
    <m/>
    <m/>
    <n v="0"/>
    <x v="0"/>
  </r>
  <r>
    <x v="52"/>
    <n v="15"/>
    <n v="100"/>
    <m/>
    <n v="15"/>
    <x v="0"/>
  </r>
  <r>
    <x v="61"/>
    <n v="15"/>
    <n v="100"/>
    <m/>
    <n v="15"/>
    <x v="0"/>
  </r>
  <r>
    <x v="52"/>
    <n v="30"/>
    <n v="100"/>
    <m/>
    <n v="30"/>
    <x v="0"/>
  </r>
  <r>
    <x v="28"/>
    <n v="15"/>
    <n v="100"/>
    <m/>
    <n v="15"/>
    <x v="0"/>
  </r>
  <r>
    <x v="62"/>
    <n v="15"/>
    <m/>
    <m/>
    <n v="0"/>
    <x v="0"/>
  </r>
  <r>
    <x v="39"/>
    <n v="15"/>
    <m/>
    <m/>
    <n v="0"/>
    <x v="0"/>
  </r>
  <r>
    <x v="47"/>
    <n v="25"/>
    <n v="75"/>
    <m/>
    <n v="18.75"/>
    <x v="0"/>
  </r>
  <r>
    <x v="17"/>
    <n v="15"/>
    <n v="15"/>
    <m/>
    <n v="2.25"/>
    <x v="0"/>
  </r>
  <r>
    <x v="63"/>
    <n v="45"/>
    <n v="95"/>
    <m/>
    <n v="42.75"/>
    <x v="0"/>
  </r>
  <r>
    <x v="21"/>
    <n v="45"/>
    <n v="87"/>
    <m/>
    <n v="39.15"/>
    <x v="0"/>
  </r>
  <r>
    <x v="36"/>
    <n v="10"/>
    <n v="100"/>
    <m/>
    <n v="10"/>
    <x v="0"/>
  </r>
  <r>
    <x v="40"/>
    <n v="10"/>
    <n v="100"/>
    <m/>
    <n v="10"/>
    <x v="0"/>
  </r>
  <r>
    <x v="22"/>
    <n v="10"/>
    <n v="70"/>
    <m/>
    <n v="7"/>
    <x v="0"/>
  </r>
  <r>
    <x v="64"/>
    <n v="10"/>
    <n v="100"/>
    <m/>
    <n v="10"/>
    <x v="0"/>
  </r>
  <r>
    <x v="30"/>
    <n v="25"/>
    <n v="100"/>
    <m/>
    <n v="25"/>
    <x v="0"/>
  </r>
  <r>
    <x v="58"/>
    <n v="45"/>
    <n v="100"/>
    <m/>
    <n v="45"/>
    <x v="0"/>
  </r>
  <r>
    <x v="28"/>
    <n v="15"/>
    <n v="100"/>
    <m/>
    <n v="15"/>
    <x v="0"/>
  </r>
  <r>
    <x v="65"/>
    <n v="20"/>
    <n v="80"/>
    <m/>
    <n v="16"/>
    <x v="0"/>
  </r>
  <r>
    <x v="24"/>
    <n v="15"/>
    <m/>
    <m/>
    <n v="0"/>
    <x v="0"/>
  </r>
  <r>
    <x v="62"/>
    <n v="25"/>
    <m/>
    <m/>
    <n v="0"/>
    <x v="0"/>
  </r>
  <r>
    <x v="62"/>
    <n v="15"/>
    <m/>
    <m/>
    <n v="0"/>
    <x v="1"/>
  </r>
  <r>
    <x v="66"/>
    <n v="15"/>
    <n v="25"/>
    <m/>
    <n v="3.75"/>
    <x v="1"/>
  </r>
  <r>
    <x v="67"/>
    <n v="10"/>
    <n v="50"/>
    <m/>
    <n v="5"/>
    <x v="1"/>
  </r>
  <r>
    <x v="59"/>
    <n v="15"/>
    <n v="100"/>
    <m/>
    <n v="15"/>
    <x v="1"/>
  </r>
  <r>
    <x v="42"/>
    <n v="15"/>
    <n v="100"/>
    <m/>
    <n v="15"/>
    <x v="1"/>
  </r>
  <r>
    <x v="38"/>
    <n v="25"/>
    <n v="100"/>
    <m/>
    <n v="25"/>
    <x v="1"/>
  </r>
  <r>
    <x v="23"/>
    <n v="15"/>
    <n v="100"/>
    <m/>
    <n v="15"/>
    <x v="1"/>
  </r>
  <r>
    <x v="67"/>
    <n v="10"/>
    <n v="0"/>
    <m/>
    <n v="0"/>
    <x v="1"/>
  </r>
  <r>
    <x v="18"/>
    <n v="6"/>
    <n v="100"/>
    <m/>
    <n v="6"/>
    <x v="0"/>
  </r>
  <r>
    <x v="61"/>
    <n v="10"/>
    <n v="100"/>
    <m/>
    <n v="10"/>
    <x v="0"/>
  </r>
  <r>
    <x v="30"/>
    <n v="15"/>
    <n v="100"/>
    <m/>
    <n v="15"/>
    <x v="0"/>
  </r>
  <r>
    <x v="68"/>
    <n v="45"/>
    <n v="60"/>
    <m/>
    <n v="27"/>
    <x v="1"/>
  </r>
  <r>
    <x v="69"/>
    <n v="20"/>
    <n v="100"/>
    <m/>
    <n v="20"/>
    <x v="1"/>
  </r>
  <r>
    <x v="23"/>
    <n v="10"/>
    <n v="100"/>
    <m/>
    <n v="10"/>
    <x v="1"/>
  </r>
  <r>
    <x v="43"/>
    <n v="60"/>
    <n v="82.9"/>
    <m/>
    <n v="49.74"/>
    <x v="1"/>
  </r>
  <r>
    <x v="20"/>
    <n v="15"/>
    <n v="92"/>
    <m/>
    <n v="13.8"/>
    <x v="1"/>
  </r>
  <r>
    <x v="35"/>
    <n v="25"/>
    <n v="100"/>
    <m/>
    <n v="25"/>
    <x v="1"/>
  </r>
  <r>
    <x v="33"/>
    <n v="40"/>
    <n v="100"/>
    <m/>
    <n v="40"/>
    <x v="0"/>
  </r>
  <r>
    <x v="61"/>
    <n v="10"/>
    <n v="100"/>
    <m/>
    <n v="10"/>
    <x v="0"/>
  </r>
  <r>
    <x v="70"/>
    <n v="25"/>
    <m/>
    <m/>
    <n v="0"/>
    <x v="0"/>
  </r>
  <r>
    <x v="71"/>
    <n v="30"/>
    <n v="100"/>
    <m/>
    <n v="30"/>
    <x v="1"/>
  </r>
  <r>
    <x v="72"/>
    <n v="15"/>
    <m/>
    <m/>
    <n v="0"/>
    <x v="1"/>
  </r>
  <r>
    <x v="29"/>
    <n v="7.5"/>
    <n v="100"/>
    <m/>
    <n v="7.5"/>
    <x v="1"/>
  </r>
  <r>
    <x v="16"/>
    <n v="40"/>
    <n v="100"/>
    <m/>
    <n v="40"/>
    <x v="1"/>
  </r>
  <r>
    <x v="68"/>
    <n v="15"/>
    <n v="60"/>
    <m/>
    <n v="9"/>
    <x v="1"/>
  </r>
  <r>
    <x v="29"/>
    <n v="7.5"/>
    <n v="100"/>
    <m/>
    <n v="7.5"/>
    <x v="1"/>
  </r>
  <r>
    <x v="73"/>
    <n v="10"/>
    <n v="100"/>
    <m/>
    <n v="10"/>
    <x v="1"/>
  </r>
  <r>
    <x v="45"/>
    <n v="15"/>
    <n v="95"/>
    <m/>
    <n v="14.25"/>
    <x v="0"/>
  </r>
  <r>
    <x v="34"/>
    <n v="12"/>
    <n v="95"/>
    <m/>
    <n v="11.4"/>
    <x v="0"/>
  </r>
  <r>
    <x v="20"/>
    <n v="10"/>
    <m/>
    <m/>
    <n v="0"/>
    <x v="0"/>
  </r>
  <r>
    <x v="27"/>
    <n v="25"/>
    <n v="100"/>
    <m/>
    <n v="25"/>
    <x v="0"/>
  </r>
  <r>
    <x v="57"/>
    <n v="30"/>
    <n v="100"/>
    <m/>
    <n v="30"/>
    <x v="0"/>
  </r>
  <r>
    <x v="74"/>
    <n v="13"/>
    <n v="100"/>
    <m/>
    <n v="13"/>
    <x v="0"/>
  </r>
  <r>
    <x v="75"/>
    <n v="10"/>
    <n v="100"/>
    <m/>
    <n v="10"/>
    <x v="0"/>
  </r>
  <r>
    <x v="76"/>
    <n v="11.25"/>
    <n v="100"/>
    <m/>
    <n v="11.25"/>
    <x v="0"/>
  </r>
  <r>
    <x v="31"/>
    <n v="18.75"/>
    <m/>
    <m/>
    <n v="0"/>
    <x v="0"/>
  </r>
  <r>
    <x v="39"/>
    <n v="10"/>
    <m/>
    <m/>
    <n v="0"/>
    <x v="0"/>
  </r>
  <r>
    <x v="32"/>
    <n v="15"/>
    <n v="100"/>
    <m/>
    <n v="15"/>
    <x v="0"/>
  </r>
  <r>
    <x v="34"/>
    <n v="25"/>
    <n v="90"/>
    <m/>
    <n v="22.5"/>
    <x v="1"/>
  </r>
  <r>
    <x v="56"/>
    <n v="10"/>
    <n v="100"/>
    <m/>
    <n v="10"/>
    <x v="1"/>
  </r>
  <r>
    <x v="36"/>
    <n v="15"/>
    <n v="100"/>
    <m/>
    <n v="15"/>
    <x v="1"/>
  </r>
  <r>
    <x v="40"/>
    <n v="25"/>
    <n v="100"/>
    <m/>
    <n v="25"/>
    <x v="1"/>
  </r>
  <r>
    <x v="57"/>
    <n v="20"/>
    <n v="50"/>
    <m/>
    <n v="10"/>
    <x v="0"/>
  </r>
  <r>
    <x v="77"/>
    <n v="20"/>
    <n v="75"/>
    <m/>
    <n v="15"/>
    <x v="0"/>
  </r>
  <r>
    <x v="57"/>
    <n v="25"/>
    <n v="100"/>
    <m/>
    <n v="25"/>
    <x v="0"/>
  </r>
  <r>
    <x v="78"/>
    <n v="30"/>
    <n v="100"/>
    <m/>
    <n v="30"/>
    <x v="0"/>
  </r>
  <r>
    <x v="64"/>
    <n v="10"/>
    <n v="70"/>
    <m/>
    <n v="7"/>
    <x v="0"/>
  </r>
  <r>
    <x v="79"/>
    <n v="16"/>
    <n v="100"/>
    <m/>
    <n v="16"/>
    <x v="0"/>
  </r>
  <r>
    <x v="18"/>
    <n v="6"/>
    <n v="100"/>
    <m/>
    <n v="6"/>
    <x v="0"/>
  </r>
  <r>
    <x v="64"/>
    <n v="15"/>
    <n v="100"/>
    <m/>
    <n v="15"/>
    <x v="0"/>
  </r>
  <r>
    <x v="38"/>
    <n v="10"/>
    <n v="80"/>
    <m/>
    <n v="8"/>
    <x v="0"/>
  </r>
  <r>
    <x v="50"/>
    <n v="10"/>
    <n v="100"/>
    <m/>
    <n v="10"/>
    <x v="0"/>
  </r>
  <r>
    <x v="38"/>
    <n v="15"/>
    <n v="100"/>
    <m/>
    <n v="15"/>
    <x v="0"/>
  </r>
  <r>
    <x v="52"/>
    <n v="15"/>
    <n v="100"/>
    <m/>
    <n v="15"/>
    <x v="1"/>
  </r>
  <r>
    <x v="40"/>
    <n v="20"/>
    <n v="50"/>
    <m/>
    <n v="10"/>
    <x v="1"/>
  </r>
  <r>
    <x v="45"/>
    <n v="15"/>
    <n v="90"/>
    <m/>
    <n v="13.5"/>
    <x v="1"/>
  </r>
  <r>
    <x v="51"/>
    <n v="25"/>
    <n v="100"/>
    <m/>
    <n v="25"/>
    <x v="1"/>
  </r>
  <r>
    <x v="50"/>
    <n v="10"/>
    <n v="100"/>
    <m/>
    <n v="10"/>
    <x v="1"/>
  </r>
  <r>
    <x v="34"/>
    <n v="12"/>
    <n v="75"/>
    <m/>
    <n v="9"/>
    <x v="0"/>
  </r>
  <r>
    <x v="80"/>
    <n v="20"/>
    <n v="75"/>
    <m/>
    <n v="15"/>
    <x v="0"/>
  </r>
  <r>
    <x v="33"/>
    <n v="50"/>
    <n v="100"/>
    <m/>
    <n v="50"/>
    <x v="0"/>
  </r>
  <r>
    <x v="75"/>
    <n v="16"/>
    <n v="100"/>
    <m/>
    <n v="16"/>
    <x v="0"/>
  </r>
  <r>
    <x v="67"/>
    <n v="10"/>
    <n v="100"/>
    <m/>
    <n v="10"/>
    <x v="0"/>
  </r>
  <r>
    <x v="30"/>
    <n v="10"/>
    <n v="100"/>
    <m/>
    <n v="10"/>
    <x v="0"/>
  </r>
  <r>
    <x v="20"/>
    <n v="5"/>
    <n v="90"/>
    <m/>
    <n v="4.5"/>
    <x v="0"/>
  </r>
  <r>
    <x v="26"/>
    <n v="10"/>
    <n v="100"/>
    <m/>
    <n v="10"/>
    <x v="0"/>
  </r>
  <r>
    <x v="81"/>
    <n v="17"/>
    <n v="100"/>
    <m/>
    <n v="17"/>
    <x v="0"/>
  </r>
  <r>
    <x v="80"/>
    <n v="25"/>
    <n v="75"/>
    <m/>
    <n v="18.75"/>
    <x v="0"/>
  </r>
  <r>
    <x v="81"/>
    <n v="16"/>
    <n v="100"/>
    <m/>
    <n v="16"/>
    <x v="0"/>
  </r>
  <r>
    <x v="18"/>
    <n v="17"/>
    <n v="100"/>
    <m/>
    <n v="17"/>
    <x v="0"/>
  </r>
  <r>
    <x v="56"/>
    <n v="10"/>
    <n v="80"/>
    <m/>
    <n v="8"/>
    <x v="0"/>
  </r>
  <r>
    <x v="82"/>
    <n v="20"/>
    <n v="100"/>
    <m/>
    <n v="20"/>
    <x v="0"/>
  </r>
  <r>
    <x v="63"/>
    <n v="0"/>
    <n v="100"/>
    <m/>
    <n v="0"/>
    <x v="0"/>
  </r>
  <r>
    <x v="65"/>
    <n v="20"/>
    <n v="80"/>
    <m/>
    <n v="16"/>
    <x v="0"/>
  </r>
  <r>
    <x v="83"/>
    <n v="15"/>
    <n v="90"/>
    <m/>
    <n v="13.5"/>
    <x v="0"/>
  </r>
  <r>
    <x v="17"/>
    <n v="30"/>
    <n v="30"/>
    <m/>
    <n v="9"/>
    <x v="0"/>
  </r>
  <r>
    <x v="58"/>
    <n v="10"/>
    <n v="100"/>
    <m/>
    <n v="10"/>
    <x v="1"/>
  </r>
  <r>
    <x v="75"/>
    <n v="14"/>
    <n v="90"/>
    <m/>
    <n v="12.6"/>
    <x v="0"/>
  </r>
  <r>
    <x v="30"/>
    <n v="15"/>
    <n v="100"/>
    <m/>
    <n v="15"/>
    <x v="0"/>
  </r>
  <r>
    <x v="29"/>
    <n v="41.25"/>
    <n v="97"/>
    <m/>
    <n v="40.012500000000003"/>
    <x v="0"/>
  </r>
  <r>
    <x v="36"/>
    <n v="40"/>
    <n v="100"/>
    <m/>
    <n v="40"/>
    <x v="0"/>
  </r>
  <r>
    <x v="66"/>
    <n v="20"/>
    <m/>
    <m/>
    <n v="0"/>
    <x v="0"/>
  </r>
  <r>
    <x v="31"/>
    <n v="7.5"/>
    <m/>
    <m/>
    <n v="0"/>
    <x v="2"/>
  </r>
  <r>
    <x v="83"/>
    <n v="15"/>
    <n v="80"/>
    <m/>
    <n v="12"/>
    <x v="0"/>
  </r>
  <r>
    <x v="34"/>
    <n v="12"/>
    <n v="75"/>
    <m/>
    <n v="9"/>
    <x v="1"/>
  </r>
  <r>
    <x v="23"/>
    <n v="15"/>
    <n v="100"/>
    <m/>
    <n v="15"/>
    <x v="1"/>
  </r>
  <r>
    <x v="71"/>
    <n v="10"/>
    <n v="100"/>
    <m/>
    <n v="10"/>
    <x v="0"/>
  </r>
  <r>
    <x v="62"/>
    <n v="0"/>
    <m/>
    <m/>
    <n v="0"/>
    <x v="0"/>
  </r>
  <r>
    <x v="56"/>
    <n v="10"/>
    <n v="100"/>
    <m/>
    <n v="10"/>
    <x v="0"/>
  </r>
  <r>
    <x v="46"/>
    <n v="6"/>
    <n v="50"/>
    <m/>
    <n v="3"/>
    <x v="1"/>
  </r>
  <r>
    <x v="28"/>
    <n v="20"/>
    <n v="50"/>
    <m/>
    <n v="10"/>
    <x v="0"/>
  </r>
  <r>
    <x v="65"/>
    <n v="15"/>
    <n v="80"/>
    <m/>
    <n v="12"/>
    <x v="0"/>
  </r>
  <r>
    <x v="40"/>
    <n v="15"/>
    <n v="100"/>
    <m/>
    <n v="15"/>
    <x v="0"/>
  </r>
  <r>
    <x v="62"/>
    <n v="20"/>
    <m/>
    <m/>
    <n v="0"/>
    <x v="0"/>
  </r>
  <r>
    <x v="59"/>
    <n v="15"/>
    <n v="100"/>
    <m/>
    <n v="15"/>
    <x v="0"/>
  </r>
  <r>
    <x v="58"/>
    <n v="10"/>
    <n v="100"/>
    <m/>
    <n v="10"/>
    <x v="0"/>
  </r>
  <r>
    <x v="77"/>
    <n v="15"/>
    <n v="100"/>
    <m/>
    <n v="15"/>
    <x v="0"/>
  </r>
  <r>
    <x v="68"/>
    <n v="25"/>
    <n v="100"/>
    <m/>
    <n v="25"/>
    <x v="0"/>
  </r>
  <r>
    <x v="66"/>
    <n v="25"/>
    <n v="96"/>
    <m/>
    <n v="24"/>
    <x v="0"/>
  </r>
  <r>
    <x v="35"/>
    <n v="25"/>
    <n v="100"/>
    <m/>
    <n v="25"/>
    <x v="1"/>
  </r>
  <r>
    <x v="26"/>
    <n v="20"/>
    <n v="80"/>
    <m/>
    <n v="16"/>
    <x v="1"/>
  </r>
  <r>
    <x v="47"/>
    <n v="16.5"/>
    <n v="100"/>
    <m/>
    <n v="16.5"/>
    <x v="1"/>
  </r>
  <r>
    <x v="57"/>
    <n v="10"/>
    <n v="50"/>
    <m/>
    <n v="5"/>
    <x v="0"/>
  </r>
  <r>
    <x v="78"/>
    <n v="10"/>
    <n v="100"/>
    <m/>
    <n v="10"/>
    <x v="0"/>
  </r>
  <r>
    <x v="83"/>
    <n v="10"/>
    <n v="95"/>
    <m/>
    <n v="9.5"/>
    <x v="0"/>
  </r>
  <r>
    <x v="20"/>
    <n v="20"/>
    <m/>
    <m/>
    <n v="0"/>
    <x v="0"/>
  </r>
  <r>
    <x v="67"/>
    <n v="15"/>
    <n v="100"/>
    <m/>
    <n v="15"/>
    <x v="0"/>
  </r>
  <r>
    <x v="64"/>
    <n v="30"/>
    <n v="66"/>
    <m/>
    <n v="19.8"/>
    <x v="0"/>
  </r>
  <r>
    <x v="53"/>
    <n v="10"/>
    <m/>
    <m/>
    <n v="0"/>
    <x v="1"/>
  </r>
  <r>
    <x v="84"/>
    <n v="45"/>
    <n v="90"/>
    <m/>
    <n v="40.5"/>
    <x v="1"/>
  </r>
  <r>
    <x v="51"/>
    <n v="15"/>
    <n v="80"/>
    <m/>
    <n v="12"/>
    <x v="0"/>
  </r>
  <r>
    <x v="54"/>
    <n v="30"/>
    <n v="80"/>
    <m/>
    <n v="24"/>
    <x v="0"/>
  </r>
  <r>
    <x v="47"/>
    <n v="16.5"/>
    <n v="100"/>
    <m/>
    <n v="16.5"/>
    <x v="0"/>
  </r>
  <r>
    <x v="80"/>
    <n v="25"/>
    <n v="100"/>
    <m/>
    <n v="25"/>
    <x v="0"/>
  </r>
  <r>
    <x v="46"/>
    <n v="15"/>
    <n v="50"/>
    <m/>
    <n v="7.5"/>
    <x v="0"/>
  </r>
  <r>
    <x v="49"/>
    <n v="45"/>
    <n v="94"/>
    <m/>
    <n v="42.3"/>
    <x v="0"/>
  </r>
  <r>
    <x v="46"/>
    <n v="25"/>
    <n v="100"/>
    <m/>
    <n v="25"/>
    <x v="0"/>
  </r>
  <r>
    <x v="68"/>
    <n v="15"/>
    <n v="100"/>
    <m/>
    <n v="15"/>
    <x v="0"/>
  </r>
  <r>
    <x v="34"/>
    <n v="10"/>
    <n v="100"/>
    <m/>
    <n v="10"/>
    <x v="1"/>
  </r>
  <r>
    <x v="63"/>
    <n v="0"/>
    <n v="94"/>
    <m/>
    <n v="0"/>
    <x v="1"/>
  </r>
  <r>
    <x v="80"/>
    <n v="5"/>
    <n v="100"/>
    <m/>
    <n v="5"/>
    <x v="1"/>
  </r>
  <r>
    <x v="42"/>
    <n v="20"/>
    <n v="100"/>
    <m/>
    <n v="20"/>
    <x v="1"/>
  </r>
  <r>
    <x v="24"/>
    <n v="20"/>
    <n v="100"/>
    <m/>
    <n v="20"/>
    <x v="1"/>
  </r>
  <r>
    <x v="69"/>
    <n v="30"/>
    <n v="100"/>
    <m/>
    <n v="30"/>
    <x v="0"/>
  </r>
  <r>
    <x v="71"/>
    <n v="35"/>
    <n v="100"/>
    <m/>
    <n v="35"/>
    <x v="0"/>
  </r>
  <r>
    <x v="83"/>
    <n v="15"/>
    <n v="80"/>
    <m/>
    <n v="12"/>
    <x v="0"/>
  </r>
  <r>
    <x v="53"/>
    <n v="15"/>
    <m/>
    <m/>
    <n v="0"/>
    <x v="1"/>
  </r>
  <r>
    <x v="69"/>
    <n v="10"/>
    <n v="100"/>
    <m/>
    <n v="10"/>
    <x v="1"/>
  </r>
  <r>
    <x v="26"/>
    <n v="10"/>
    <n v="100"/>
    <m/>
    <n v="10"/>
    <x v="1"/>
  </r>
  <r>
    <x v="43"/>
    <n v="15"/>
    <n v="95"/>
    <m/>
    <n v="14.25"/>
    <x v="1"/>
  </r>
  <r>
    <x v="22"/>
    <n v="10"/>
    <n v="20"/>
    <m/>
    <n v="2"/>
    <x v="0"/>
  </r>
  <r>
    <x v="74"/>
    <n v="10"/>
    <n v="100"/>
    <m/>
    <n v="10"/>
    <x v="0"/>
  </r>
  <r>
    <x v="54"/>
    <n v="10"/>
    <n v="100"/>
    <m/>
    <n v="10"/>
    <x v="0"/>
  </r>
  <r>
    <x v="85"/>
    <n v="25"/>
    <m/>
    <m/>
    <n v="0"/>
    <x v="0"/>
  </r>
  <r>
    <x v="26"/>
    <n v="10"/>
    <n v="90"/>
    <m/>
    <n v="9"/>
    <x v="0"/>
  </r>
  <r>
    <x v="36"/>
    <n v="10"/>
    <n v="100"/>
    <m/>
    <n v="10"/>
    <x v="0"/>
  </r>
  <r>
    <x v="83"/>
    <n v="15"/>
    <n v="80"/>
    <m/>
    <n v="12"/>
    <x v="0"/>
  </r>
  <r>
    <x v="22"/>
    <n v="55"/>
    <n v="90"/>
    <m/>
    <n v="49.5"/>
    <x v="0"/>
  </r>
  <r>
    <x v="53"/>
    <n v="10"/>
    <m/>
    <m/>
    <n v="0"/>
    <x v="1"/>
  </r>
  <r>
    <x v="84"/>
    <n v="20"/>
    <n v="95"/>
    <m/>
    <n v="19"/>
    <x v="1"/>
  </r>
  <r>
    <x v="49"/>
    <n v="10"/>
    <n v="100"/>
    <m/>
    <n v="10"/>
    <x v="1"/>
  </r>
  <r>
    <x v="40"/>
    <n v="5"/>
    <n v="100"/>
    <m/>
    <n v="5"/>
    <x v="1"/>
  </r>
  <r>
    <x v="46"/>
    <n v="20"/>
    <n v="100"/>
    <m/>
    <n v="20"/>
    <x v="1"/>
  </r>
  <r>
    <x v="66"/>
    <n v="15"/>
    <n v="70"/>
    <m/>
    <n v="10.5"/>
    <x v="1"/>
  </r>
  <r>
    <x v="33"/>
    <n v="10"/>
    <n v="100"/>
    <m/>
    <n v="10"/>
    <x v="0"/>
  </r>
  <r>
    <x v="81"/>
    <n v="8"/>
    <n v="90"/>
    <m/>
    <n v="7.2"/>
    <x v="0"/>
  </r>
  <r>
    <x v="24"/>
    <n v="15"/>
    <n v="100"/>
    <m/>
    <n v="15"/>
    <x v="0"/>
  </r>
  <r>
    <x v="86"/>
    <n v="15"/>
    <m/>
    <m/>
    <n v="0"/>
    <x v="0"/>
  </r>
  <r>
    <x v="47"/>
    <n v="8.5"/>
    <n v="80"/>
    <m/>
    <n v="6.8"/>
    <x v="0"/>
  </r>
  <r>
    <x v="52"/>
    <n v="15"/>
    <n v="100"/>
    <m/>
    <n v="15"/>
    <x v="0"/>
  </r>
  <r>
    <x v="57"/>
    <n v="10"/>
    <n v="100"/>
    <m/>
    <n v="10"/>
    <x v="1"/>
  </r>
  <r>
    <x v="83"/>
    <n v="10"/>
    <n v="80"/>
    <m/>
    <n v="8"/>
    <x v="1"/>
  </r>
  <r>
    <x v="17"/>
    <n v="18"/>
    <n v="18"/>
    <m/>
    <n v="3.24"/>
    <x v="1"/>
  </r>
  <r>
    <x v="79"/>
    <n v="12"/>
    <n v="100"/>
    <m/>
    <n v="12"/>
    <x v="1"/>
  </r>
  <r>
    <x v="61"/>
    <n v="5"/>
    <n v="0"/>
    <m/>
    <n v="0"/>
    <x v="0"/>
  </r>
  <r>
    <x v="41"/>
    <n v="10"/>
    <n v="0"/>
    <m/>
    <n v="0"/>
    <x v="0"/>
  </r>
  <r>
    <x v="67"/>
    <n v="10"/>
    <n v="100"/>
    <m/>
    <n v="10"/>
    <x v="0"/>
  </r>
  <r>
    <x v="21"/>
    <n v="25"/>
    <n v="90"/>
    <m/>
    <n v="22.5"/>
    <x v="1"/>
  </r>
  <r>
    <x v="77"/>
    <n v="30"/>
    <n v="100"/>
    <m/>
    <n v="30"/>
    <x v="0"/>
  </r>
  <r>
    <x v="65"/>
    <n v="20"/>
    <n v="100"/>
    <m/>
    <n v="20"/>
    <x v="0"/>
  </r>
  <r>
    <x v="32"/>
    <n v="30"/>
    <n v="90"/>
    <m/>
    <n v="27"/>
    <x v="0"/>
  </r>
  <r>
    <x v="25"/>
    <n v="0"/>
    <n v="0"/>
    <m/>
    <n v="0"/>
    <x v="0"/>
  </r>
  <r>
    <x v="75"/>
    <n v="10"/>
    <n v="100"/>
    <m/>
    <n v="10"/>
    <x v="0"/>
  </r>
  <r>
    <x v="73"/>
    <n v="50"/>
    <n v="50"/>
    <m/>
    <n v="25"/>
    <x v="0"/>
  </r>
  <r>
    <x v="80"/>
    <n v="15"/>
    <n v="100"/>
    <m/>
    <n v="15"/>
    <x v="0"/>
  </r>
  <r>
    <x v="79"/>
    <n v="19"/>
    <n v="100"/>
    <m/>
    <n v="19"/>
    <x v="0"/>
  </r>
  <r>
    <x v="63"/>
    <n v="10"/>
    <n v="70"/>
    <m/>
    <n v="7"/>
    <x v="0"/>
  </r>
  <r>
    <x v="31"/>
    <n v="37.5"/>
    <m/>
    <m/>
    <n v="0"/>
    <x v="0"/>
  </r>
  <r>
    <x v="80"/>
    <n v="10"/>
    <n v="100"/>
    <m/>
    <n v="10"/>
    <x v="0"/>
  </r>
  <r>
    <x v="75"/>
    <n v="25"/>
    <n v="100"/>
    <m/>
    <n v="25"/>
    <x v="1"/>
  </r>
  <r>
    <x v="34"/>
    <n v="20"/>
    <n v="100"/>
    <m/>
    <n v="20"/>
    <x v="1"/>
  </r>
  <r>
    <x v="16"/>
    <n v="40"/>
    <n v="100"/>
    <m/>
    <n v="40"/>
    <x v="1"/>
  </r>
  <r>
    <x v="43"/>
    <n v="10"/>
    <n v="50"/>
    <m/>
    <n v="5"/>
    <x v="0"/>
  </r>
  <r>
    <x v="79"/>
    <n v="28"/>
    <n v="100"/>
    <m/>
    <n v="28"/>
    <x v="0"/>
  </r>
  <r>
    <x v="81"/>
    <n v="34"/>
    <n v="100"/>
    <m/>
    <n v="34"/>
    <x v="0"/>
  </r>
  <r>
    <x v="41"/>
    <n v="10"/>
    <n v="50"/>
    <m/>
    <n v="5"/>
    <x v="0"/>
  </r>
  <r>
    <x v="38"/>
    <n v="30"/>
    <n v="93.33"/>
    <m/>
    <n v="27.998999999999999"/>
    <x v="0"/>
  </r>
  <r>
    <x v="69"/>
    <n v="40"/>
    <n v="100"/>
    <m/>
    <n v="40"/>
    <x v="1"/>
  </r>
  <r>
    <x v="76"/>
    <n v="11.25"/>
    <n v="83"/>
    <m/>
    <n v="9.3375000000000004"/>
    <x v="1"/>
  </r>
  <r>
    <x v="63"/>
    <n v="10"/>
    <n v="84"/>
    <m/>
    <n v="8.4"/>
    <x v="1"/>
  </r>
  <r>
    <x v="46"/>
    <n v="14"/>
    <n v="50"/>
    <m/>
    <n v="7"/>
    <x v="1"/>
  </r>
  <r>
    <x v="55"/>
    <n v="8"/>
    <m/>
    <m/>
    <n v="0"/>
    <x v="0"/>
  </r>
  <r>
    <x v="74"/>
    <n v="15"/>
    <n v="90"/>
    <m/>
    <n v="13.5"/>
    <x v="0"/>
  </r>
  <r>
    <x v="64"/>
    <n v="10"/>
    <n v="100"/>
    <m/>
    <n v="10"/>
    <x v="0"/>
  </r>
  <r>
    <x v="87"/>
    <n v="10"/>
    <m/>
    <m/>
    <n v="0"/>
    <x v="0"/>
  </r>
  <r>
    <x v="84"/>
    <n v="10"/>
    <n v="75"/>
    <m/>
    <n v="7.5"/>
    <x v="0"/>
  </r>
  <r>
    <x v="24"/>
    <n v="20"/>
    <n v="80"/>
    <m/>
    <n v="16"/>
    <x v="0"/>
  </r>
  <r>
    <x v="76"/>
    <n v="18.75"/>
    <n v="85"/>
    <m/>
    <n v="15.9375"/>
    <x v="0"/>
  </r>
  <r>
    <x v="53"/>
    <n v="30"/>
    <m/>
    <m/>
    <n v="0"/>
    <x v="0"/>
  </r>
  <r>
    <x v="73"/>
    <n v="10"/>
    <n v="50"/>
    <m/>
    <n v="5"/>
    <x v="0"/>
  </r>
  <r>
    <x v="76"/>
    <n v="7.5"/>
    <n v="80"/>
    <m/>
    <n v="6"/>
    <x v="0"/>
  </r>
  <r>
    <x v="28"/>
    <n v="10"/>
    <n v="100"/>
    <m/>
    <n v="10"/>
    <x v="0"/>
  </r>
  <r>
    <x v="50"/>
    <n v="10"/>
    <n v="100"/>
    <m/>
    <n v="10"/>
    <x v="0"/>
  </r>
  <r>
    <x v="18"/>
    <n v="17"/>
    <n v="100"/>
    <m/>
    <n v="17"/>
    <x v="1"/>
  </r>
  <r>
    <x v="51"/>
    <n v="10"/>
    <n v="100"/>
    <m/>
    <n v="10"/>
    <x v="1"/>
  </r>
  <r>
    <x v="61"/>
    <n v="50"/>
    <n v="90"/>
    <m/>
    <n v="45"/>
    <x v="1"/>
  </r>
  <r>
    <x v="76"/>
    <n v="18.75"/>
    <n v="100"/>
    <m/>
    <n v="18.75"/>
    <x v="1"/>
  </r>
  <r>
    <x v="25"/>
    <n v="20"/>
    <n v="50"/>
    <m/>
    <n v="10"/>
    <x v="1"/>
  </r>
  <r>
    <x v="40"/>
    <n v="15"/>
    <n v="100"/>
    <m/>
    <n v="15"/>
    <x v="0"/>
  </r>
  <r>
    <x v="50"/>
    <n v="10"/>
    <n v="100"/>
    <m/>
    <n v="10"/>
    <x v="1"/>
  </r>
  <r>
    <x v="74"/>
    <n v="3"/>
    <n v="100"/>
    <m/>
    <n v="3"/>
    <x v="0"/>
  </r>
  <r>
    <x v="30"/>
    <n v="15"/>
    <n v="75"/>
    <m/>
    <n v="11.25"/>
    <x v="1"/>
  </r>
  <r>
    <x v="18"/>
    <n v="12"/>
    <n v="100"/>
    <m/>
    <n v="12"/>
    <x v="1"/>
  </r>
  <r>
    <x v="36"/>
    <n v="15"/>
    <n v="100"/>
    <m/>
    <n v="15"/>
    <x v="1"/>
  </r>
  <r>
    <x v="24"/>
    <n v="15"/>
    <n v="100"/>
    <m/>
    <n v="15"/>
    <x v="0"/>
  </r>
  <r>
    <x v="43"/>
    <n v="10"/>
    <n v="50"/>
    <m/>
    <n v="5"/>
    <x v="0"/>
  </r>
  <r>
    <x v="30"/>
    <n v="10"/>
    <n v="100"/>
    <m/>
    <n v="10"/>
    <x v="0"/>
  </r>
  <r>
    <x v="19"/>
    <n v="25"/>
    <n v="90"/>
    <m/>
    <n v="22.5"/>
    <x v="0"/>
  </r>
  <r>
    <x v="78"/>
    <n v="40"/>
    <n v="100"/>
    <m/>
    <n v="40"/>
    <x v="0"/>
  </r>
  <r>
    <x v="45"/>
    <n v="30"/>
    <n v="80"/>
    <m/>
    <n v="24"/>
    <x v="0"/>
  </r>
  <r>
    <x v="59"/>
    <n v="15"/>
    <n v="90"/>
    <m/>
    <n v="13.5"/>
    <x v="0"/>
  </r>
  <r>
    <x v="35"/>
    <n v="25"/>
    <n v="100"/>
    <m/>
    <n v="25"/>
    <x v="0"/>
  </r>
  <r>
    <x v="44"/>
    <n v="10"/>
    <n v="0"/>
    <m/>
    <n v="0"/>
    <x v="0"/>
  </r>
  <r>
    <x v="88"/>
    <n v="10"/>
    <m/>
    <m/>
    <n v="0"/>
    <x v="0"/>
  </r>
  <r>
    <x v="38"/>
    <n v="10"/>
    <n v="60"/>
    <m/>
    <n v="6"/>
    <x v="1"/>
  </r>
  <r>
    <x v="83"/>
    <n v="20"/>
    <n v="90"/>
    <m/>
    <n v="18"/>
    <x v="1"/>
  </r>
  <r>
    <x v="31"/>
    <n v="3.75"/>
    <m/>
    <m/>
    <n v="0"/>
    <x v="1"/>
  </r>
  <r>
    <x v="61"/>
    <n v="10"/>
    <n v="100"/>
    <m/>
    <n v="10"/>
    <x v="0"/>
  </r>
  <r>
    <x v="23"/>
    <n v="30"/>
    <n v="100"/>
    <m/>
    <n v="30"/>
    <x v="0"/>
  </r>
  <r>
    <x v="67"/>
    <n v="45"/>
    <n v="100"/>
    <m/>
    <n v="45"/>
    <x v="0"/>
  </r>
  <r>
    <x v="48"/>
    <n v="15"/>
    <n v="100"/>
    <m/>
    <n v="15"/>
    <x v="0"/>
  </r>
  <r>
    <x v="82"/>
    <n v="20"/>
    <n v="100"/>
    <m/>
    <n v="20"/>
    <x v="0"/>
  </r>
  <r>
    <x v="63"/>
    <n v="25"/>
    <n v="94"/>
    <m/>
    <n v="23.5"/>
    <x v="0"/>
  </r>
  <r>
    <x v="64"/>
    <n v="25"/>
    <n v="100"/>
    <m/>
    <n v="25"/>
    <x v="1"/>
  </r>
  <r>
    <x v="44"/>
    <n v="10"/>
    <n v="0"/>
    <m/>
    <n v="0"/>
    <x v="1"/>
  </r>
  <r>
    <x v="17"/>
    <n v="20"/>
    <n v="20"/>
    <m/>
    <n v="4"/>
    <x v="1"/>
  </r>
  <r>
    <x v="54"/>
    <n v="40"/>
    <n v="100"/>
    <m/>
    <n v="40"/>
    <x v="1"/>
  </r>
  <r>
    <x v="44"/>
    <n v="15"/>
    <n v="80"/>
    <m/>
    <n v="12"/>
    <x v="1"/>
  </r>
  <r>
    <x v="74"/>
    <n v="14"/>
    <n v="100"/>
    <m/>
    <n v="14"/>
    <x v="1"/>
  </r>
  <r>
    <x v="32"/>
    <n v="15"/>
    <n v="100"/>
    <m/>
    <n v="15"/>
    <x v="0"/>
  </r>
  <r>
    <x v="51"/>
    <n v="5"/>
    <n v="100"/>
    <m/>
    <n v="5"/>
    <x v="0"/>
  </r>
  <r>
    <x v="51"/>
    <n v="25"/>
    <n v="80"/>
    <m/>
    <n v="20"/>
    <x v="0"/>
  </r>
  <r>
    <x v="50"/>
    <n v="15"/>
    <n v="100"/>
    <m/>
    <n v="15"/>
    <x v="0"/>
  </r>
  <r>
    <x v="48"/>
    <n v="15"/>
    <n v="100"/>
    <m/>
    <n v="15"/>
    <x v="0"/>
  </r>
  <r>
    <x v="63"/>
    <n v="10"/>
    <n v="90"/>
    <m/>
    <n v="9"/>
    <x v="0"/>
  </r>
  <r>
    <x v="48"/>
    <n v="25"/>
    <n v="100"/>
    <m/>
    <n v="25"/>
    <x v="0"/>
  </r>
  <r>
    <x v="74"/>
    <n v="20"/>
    <n v="100"/>
    <m/>
    <n v="20"/>
    <x v="0"/>
  </r>
  <r>
    <x v="78"/>
    <n v="20"/>
    <n v="100"/>
    <m/>
    <n v="20"/>
    <x v="0"/>
  </r>
  <r>
    <x v="53"/>
    <n v="10"/>
    <m/>
    <m/>
    <n v="0"/>
    <x v="0"/>
  </r>
  <r>
    <x v="48"/>
    <n v="30"/>
    <n v="100"/>
    <m/>
    <n v="30"/>
    <x v="0"/>
  </r>
  <r>
    <x v="77"/>
    <n v="10"/>
    <n v="100"/>
    <m/>
    <n v="10"/>
    <x v="0"/>
  </r>
  <r>
    <x v="76"/>
    <n v="7.5"/>
    <n v="100"/>
    <m/>
    <n v="7.5"/>
    <x v="0"/>
  </r>
  <r>
    <x v="89"/>
    <n v="20"/>
    <n v="20"/>
    <m/>
    <n v="4"/>
    <x v="0"/>
  </r>
  <r>
    <x v="90"/>
    <n v="10"/>
    <n v="100"/>
    <m/>
    <n v="10"/>
    <x v="0"/>
  </r>
  <r>
    <x v="91"/>
    <n v="25"/>
    <n v="80"/>
    <m/>
    <n v="20"/>
    <x v="0"/>
  </r>
  <r>
    <x v="92"/>
    <n v="10"/>
    <n v="90"/>
    <m/>
    <n v="9"/>
    <x v="0"/>
  </r>
  <r>
    <x v="93"/>
    <n v="25"/>
    <n v="100"/>
    <m/>
    <n v="25"/>
    <x v="0"/>
  </r>
  <r>
    <x v="93"/>
    <n v="10"/>
    <n v="100"/>
    <m/>
    <n v="10"/>
    <x v="0"/>
  </r>
  <r>
    <x v="94"/>
    <n v="15"/>
    <n v="100"/>
    <m/>
    <n v="15"/>
    <x v="0"/>
  </r>
  <r>
    <x v="95"/>
    <n v="20"/>
    <n v="100"/>
    <m/>
    <n v="20"/>
    <x v="0"/>
  </r>
  <r>
    <x v="96"/>
    <n v="0"/>
    <m/>
    <m/>
    <n v="0"/>
    <x v="0"/>
  </r>
  <r>
    <x v="97"/>
    <n v="5"/>
    <n v="100"/>
    <m/>
    <n v="5"/>
    <x v="0"/>
  </r>
  <r>
    <x v="96"/>
    <n v="35"/>
    <n v="100"/>
    <m/>
    <n v="35"/>
    <x v="0"/>
  </r>
  <r>
    <x v="98"/>
    <n v="20"/>
    <n v="100"/>
    <m/>
    <n v="20"/>
    <x v="0"/>
  </r>
  <r>
    <x v="89"/>
    <n v="40"/>
    <n v="40"/>
    <m/>
    <n v="16"/>
    <x v="0"/>
  </r>
  <r>
    <x v="99"/>
    <n v="25"/>
    <n v="90"/>
    <m/>
    <n v="22.5"/>
    <x v="0"/>
  </r>
  <r>
    <x v="100"/>
    <n v="20"/>
    <n v="20"/>
    <m/>
    <n v="4"/>
    <x v="0"/>
  </r>
  <r>
    <x v="101"/>
    <n v="30"/>
    <n v="100"/>
    <m/>
    <n v="30"/>
    <x v="0"/>
  </r>
  <r>
    <x v="102"/>
    <n v="15"/>
    <n v="100"/>
    <m/>
    <n v="15"/>
    <x v="0"/>
  </r>
  <r>
    <x v="103"/>
    <n v="30"/>
    <n v="20"/>
    <m/>
    <n v="6"/>
    <x v="0"/>
  </r>
  <r>
    <x v="90"/>
    <n v="10"/>
    <n v="100"/>
    <m/>
    <n v="10"/>
    <x v="0"/>
  </r>
  <r>
    <x v="102"/>
    <n v="20"/>
    <n v="100"/>
    <m/>
    <n v="20"/>
    <x v="0"/>
  </r>
  <r>
    <x v="98"/>
    <n v="10"/>
    <n v="100"/>
    <m/>
    <n v="10"/>
    <x v="0"/>
  </r>
  <r>
    <x v="93"/>
    <n v="15"/>
    <n v="100"/>
    <m/>
    <n v="15"/>
    <x v="0"/>
  </r>
  <r>
    <x v="101"/>
    <n v="30"/>
    <n v="100"/>
    <m/>
    <n v="30"/>
    <x v="0"/>
  </r>
  <r>
    <x v="104"/>
    <n v="15"/>
    <n v="100"/>
    <m/>
    <n v="15"/>
    <x v="0"/>
  </r>
  <r>
    <x v="105"/>
    <n v="30"/>
    <m/>
    <m/>
    <n v="0"/>
    <x v="0"/>
  </r>
  <r>
    <x v="106"/>
    <n v="20"/>
    <n v="100"/>
    <m/>
    <n v="20"/>
    <x v="0"/>
  </r>
  <r>
    <x v="92"/>
    <n v="5"/>
    <n v="100"/>
    <m/>
    <n v="5"/>
    <x v="0"/>
  </r>
  <r>
    <x v="107"/>
    <n v="25"/>
    <n v="100"/>
    <m/>
    <n v="25"/>
    <x v="0"/>
  </r>
  <r>
    <x v="108"/>
    <n v="30"/>
    <m/>
    <m/>
    <n v="0"/>
    <x v="0"/>
  </r>
  <r>
    <x v="109"/>
    <n v="20"/>
    <n v="90"/>
    <m/>
    <n v="18"/>
    <x v="0"/>
  </r>
  <r>
    <x v="110"/>
    <n v="25"/>
    <n v="90"/>
    <m/>
    <n v="22.5"/>
    <x v="0"/>
  </r>
  <r>
    <x v="101"/>
    <n v="10"/>
    <n v="100"/>
    <m/>
    <n v="10"/>
    <x v="0"/>
  </r>
  <r>
    <x v="97"/>
    <n v="20"/>
    <n v="100"/>
    <m/>
    <n v="20"/>
    <x v="0"/>
  </r>
  <r>
    <x v="96"/>
    <n v="15"/>
    <n v="100"/>
    <m/>
    <n v="15"/>
    <x v="0"/>
  </r>
  <r>
    <x v="111"/>
    <n v="20"/>
    <n v="20"/>
    <m/>
    <n v="4"/>
    <x v="0"/>
  </r>
  <r>
    <x v="112"/>
    <n v="10"/>
    <n v="100"/>
    <m/>
    <n v="10"/>
    <x v="0"/>
  </r>
  <r>
    <x v="113"/>
    <n v="20"/>
    <n v="90"/>
    <m/>
    <n v="18"/>
    <x v="0"/>
  </r>
  <r>
    <x v="97"/>
    <n v="20"/>
    <n v="85"/>
    <m/>
    <n v="17"/>
    <x v="0"/>
  </r>
  <r>
    <x v="102"/>
    <n v="15"/>
    <n v="60"/>
    <m/>
    <n v="9"/>
    <x v="0"/>
  </r>
  <r>
    <x v="113"/>
    <n v="20"/>
    <n v="100"/>
    <m/>
    <n v="20"/>
    <x v="0"/>
  </r>
  <r>
    <x v="103"/>
    <n v="15"/>
    <n v="8"/>
    <m/>
    <n v="1.2"/>
    <x v="0"/>
  </r>
  <r>
    <x v="93"/>
    <n v="25"/>
    <n v="100"/>
    <m/>
    <n v="25"/>
    <x v="0"/>
  </r>
  <r>
    <x v="114"/>
    <n v="20"/>
    <n v="20"/>
    <m/>
    <n v="4"/>
    <x v="0"/>
  </r>
  <r>
    <x v="115"/>
    <n v="10"/>
    <n v="5"/>
    <m/>
    <n v="0.5"/>
    <x v="0"/>
  </r>
  <r>
    <x v="104"/>
    <n v="15"/>
    <n v="100"/>
    <m/>
    <n v="15"/>
    <x v="0"/>
  </r>
  <r>
    <x v="96"/>
    <n v="20"/>
    <n v="70"/>
    <m/>
    <n v="14"/>
    <x v="0"/>
  </r>
  <r>
    <x v="116"/>
    <n v="10"/>
    <n v="100"/>
    <m/>
    <n v="10"/>
    <x v="0"/>
  </r>
  <r>
    <x v="92"/>
    <n v="5"/>
    <n v="100"/>
    <m/>
    <n v="5"/>
    <x v="0"/>
  </r>
  <r>
    <x v="117"/>
    <n v="30"/>
    <n v="0"/>
    <m/>
    <n v="0"/>
    <x v="0"/>
  </r>
  <r>
    <x v="92"/>
    <n v="2"/>
    <n v="100"/>
    <m/>
    <n v="2"/>
    <x v="0"/>
  </r>
  <r>
    <x v="118"/>
    <n v="19"/>
    <n v="100"/>
    <m/>
    <n v="19"/>
    <x v="0"/>
  </r>
  <r>
    <x v="119"/>
    <n v="15"/>
    <n v="100"/>
    <m/>
    <n v="15"/>
    <x v="0"/>
  </r>
  <r>
    <x v="109"/>
    <n v="20"/>
    <n v="100"/>
    <m/>
    <n v="20"/>
    <x v="0"/>
  </r>
  <r>
    <x v="110"/>
    <n v="15"/>
    <n v="50"/>
    <m/>
    <n v="7.5"/>
    <x v="0"/>
  </r>
  <r>
    <x v="91"/>
    <n v="15"/>
    <n v="33"/>
    <m/>
    <n v="4.95"/>
    <x v="0"/>
  </r>
  <r>
    <x v="120"/>
    <n v="20"/>
    <n v="100"/>
    <m/>
    <n v="20"/>
    <x v="0"/>
  </r>
  <r>
    <x v="91"/>
    <n v="15"/>
    <n v="75"/>
    <m/>
    <n v="11.25"/>
    <x v="0"/>
  </r>
  <r>
    <x v="99"/>
    <n v="25"/>
    <n v="100"/>
    <m/>
    <n v="25"/>
    <x v="0"/>
  </r>
  <r>
    <x v="121"/>
    <n v="20"/>
    <n v="100"/>
    <m/>
    <n v="20"/>
    <x v="0"/>
  </r>
  <r>
    <x v="100"/>
    <n v="30"/>
    <n v="30"/>
    <m/>
    <n v="9"/>
    <x v="0"/>
  </r>
  <r>
    <x v="89"/>
    <n v="40"/>
    <n v="40"/>
    <m/>
    <n v="16"/>
    <x v="0"/>
  </r>
  <r>
    <x v="98"/>
    <n v="20"/>
    <n v="100"/>
    <m/>
    <n v="20"/>
    <x v="0"/>
  </r>
  <r>
    <x v="122"/>
    <n v="20"/>
    <n v="100"/>
    <m/>
    <n v="20"/>
    <x v="0"/>
  </r>
  <r>
    <x v="123"/>
    <n v="50"/>
    <m/>
    <m/>
    <n v="0"/>
    <x v="0"/>
  </r>
  <r>
    <x v="124"/>
    <n v="40"/>
    <n v="0"/>
    <m/>
    <n v="0"/>
    <x v="0"/>
  </r>
  <r>
    <x v="115"/>
    <n v="10"/>
    <n v="0"/>
    <m/>
    <n v="0"/>
    <x v="0"/>
  </r>
  <r>
    <x v="125"/>
    <n v="20"/>
    <n v="15"/>
    <m/>
    <n v="3"/>
    <x v="0"/>
  </r>
  <r>
    <x v="103"/>
    <n v="15"/>
    <n v="8"/>
    <m/>
    <n v="1.2"/>
    <x v="0"/>
  </r>
  <r>
    <x v="98"/>
    <n v="15"/>
    <n v="100"/>
    <m/>
    <n v="15"/>
    <x v="0"/>
  </r>
  <r>
    <x v="118"/>
    <n v="5"/>
    <n v="100"/>
    <m/>
    <n v="5"/>
    <x v="0"/>
  </r>
  <r>
    <x v="126"/>
    <n v="25"/>
    <n v="100"/>
    <m/>
    <n v="25"/>
    <x v="0"/>
  </r>
  <r>
    <x v="127"/>
    <n v="20"/>
    <n v="100"/>
    <m/>
    <n v="20"/>
    <x v="0"/>
  </r>
  <r>
    <x v="126"/>
    <n v="25"/>
    <n v="100"/>
    <m/>
    <n v="25"/>
    <x v="0"/>
  </r>
  <r>
    <x v="99"/>
    <n v="15"/>
    <n v="100"/>
    <m/>
    <n v="15"/>
    <x v="0"/>
  </r>
  <r>
    <x v="114"/>
    <n v="30"/>
    <n v="30"/>
    <m/>
    <n v="9"/>
    <x v="0"/>
  </r>
  <r>
    <x v="124"/>
    <n v="40"/>
    <n v="50"/>
    <m/>
    <n v="20"/>
    <x v="0"/>
  </r>
  <r>
    <x v="109"/>
    <n v="10"/>
    <n v="100"/>
    <m/>
    <n v="10"/>
    <x v="0"/>
  </r>
  <r>
    <x v="108"/>
    <n v="10"/>
    <m/>
    <m/>
    <n v="0"/>
    <x v="0"/>
  </r>
  <r>
    <x v="108"/>
    <n v="30"/>
    <m/>
    <m/>
    <n v="0"/>
    <x v="0"/>
  </r>
  <r>
    <x v="128"/>
    <n v="10"/>
    <n v="100"/>
    <m/>
    <n v="10"/>
    <x v="0"/>
  </r>
  <r>
    <x v="104"/>
    <n v="10"/>
    <n v="100"/>
    <m/>
    <n v="10"/>
    <x v="0"/>
  </r>
  <r>
    <x v="129"/>
    <n v="45"/>
    <n v="66.67"/>
    <m/>
    <n v="30.0015"/>
    <x v="0"/>
  </r>
  <r>
    <x v="119"/>
    <n v="25"/>
    <n v="100"/>
    <m/>
    <n v="25"/>
    <x v="0"/>
  </r>
  <r>
    <x v="116"/>
    <n v="30"/>
    <n v="80"/>
    <m/>
    <n v="24"/>
    <x v="0"/>
  </r>
  <r>
    <x v="104"/>
    <n v="10"/>
    <n v="30"/>
    <m/>
    <n v="3"/>
    <x v="0"/>
  </r>
  <r>
    <x v="112"/>
    <n v="50"/>
    <n v="100"/>
    <m/>
    <n v="50"/>
    <x v="0"/>
  </r>
  <r>
    <x v="130"/>
    <n v="20"/>
    <n v="60"/>
    <m/>
    <n v="12"/>
    <x v="0"/>
  </r>
  <r>
    <x v="98"/>
    <n v="15"/>
    <n v="100"/>
    <m/>
    <n v="15"/>
    <x v="0"/>
  </r>
  <r>
    <x v="131"/>
    <n v="30"/>
    <n v="100"/>
    <m/>
    <n v="30"/>
    <x v="0"/>
  </r>
  <r>
    <x v="114"/>
    <n v="20"/>
    <n v="20"/>
    <m/>
    <n v="4"/>
    <x v="0"/>
  </r>
  <r>
    <x v="102"/>
    <n v="25"/>
    <n v="100"/>
    <m/>
    <n v="25"/>
    <x v="0"/>
  </r>
  <r>
    <x v="113"/>
    <n v="10"/>
    <n v="100"/>
    <m/>
    <n v="10"/>
    <x v="0"/>
  </r>
  <r>
    <x v="115"/>
    <n v="20"/>
    <n v="0"/>
    <m/>
    <n v="0"/>
    <x v="0"/>
  </r>
  <r>
    <x v="132"/>
    <n v="25"/>
    <n v="100"/>
    <m/>
    <n v="25"/>
    <x v="0"/>
  </r>
  <r>
    <x v="118"/>
    <n v="25"/>
    <n v="100"/>
    <m/>
    <n v="25"/>
    <x v="0"/>
  </r>
  <r>
    <x v="107"/>
    <n v="25"/>
    <n v="100"/>
    <m/>
    <n v="25"/>
    <x v="0"/>
  </r>
  <r>
    <x v="133"/>
    <n v="20"/>
    <n v="100"/>
    <m/>
    <n v="20"/>
    <x v="0"/>
  </r>
  <r>
    <x v="113"/>
    <n v="10"/>
    <n v="80"/>
    <m/>
    <n v="8"/>
    <x v="0"/>
  </r>
  <r>
    <x v="112"/>
    <n v="20"/>
    <n v="100"/>
    <m/>
    <n v="20"/>
    <x v="0"/>
  </r>
  <r>
    <x v="125"/>
    <n v="10"/>
    <n v="100"/>
    <m/>
    <n v="10"/>
    <x v="0"/>
  </r>
  <r>
    <x v="112"/>
    <n v="20"/>
    <n v="100"/>
    <m/>
    <n v="20"/>
    <x v="0"/>
  </r>
  <r>
    <x v="94"/>
    <n v="45"/>
    <n v="100"/>
    <m/>
    <n v="45"/>
    <x v="0"/>
  </r>
  <r>
    <x v="113"/>
    <n v="10"/>
    <n v="100"/>
    <m/>
    <n v="10"/>
    <x v="0"/>
  </r>
  <r>
    <x v="116"/>
    <n v="20"/>
    <n v="100"/>
    <m/>
    <n v="20"/>
    <x v="0"/>
  </r>
  <r>
    <x v="134"/>
    <n v="50"/>
    <n v="100"/>
    <m/>
    <n v="50"/>
    <x v="0"/>
  </r>
  <r>
    <x v="104"/>
    <n v="25"/>
    <n v="100"/>
    <m/>
    <n v="25"/>
    <x v="0"/>
  </r>
  <r>
    <x v="135"/>
    <n v="40"/>
    <n v="40"/>
    <m/>
    <n v="16"/>
    <x v="0"/>
  </r>
  <r>
    <x v="135"/>
    <n v="10"/>
    <n v="10"/>
    <m/>
    <n v="1"/>
    <x v="0"/>
  </r>
  <r>
    <x v="90"/>
    <n v="10"/>
    <n v="100"/>
    <m/>
    <n v="10"/>
    <x v="0"/>
  </r>
  <r>
    <x v="114"/>
    <n v="30"/>
    <n v="30"/>
    <m/>
    <n v="9"/>
    <x v="0"/>
  </r>
  <r>
    <x v="100"/>
    <n v="20"/>
    <n v="10"/>
    <m/>
    <n v="2"/>
    <x v="0"/>
  </r>
  <r>
    <x v="136"/>
    <n v="10"/>
    <n v="100"/>
    <m/>
    <n v="10"/>
    <x v="0"/>
  </r>
  <r>
    <x v="125"/>
    <n v="20"/>
    <n v="100"/>
    <m/>
    <n v="20"/>
    <x v="0"/>
  </r>
  <r>
    <x v="137"/>
    <n v="20"/>
    <n v="80"/>
    <m/>
    <n v="16"/>
    <x v="0"/>
  </r>
  <r>
    <x v="111"/>
    <n v="15"/>
    <n v="15"/>
    <m/>
    <n v="2.25"/>
    <x v="0"/>
  </r>
  <r>
    <x v="111"/>
    <n v="15"/>
    <n v="15"/>
    <m/>
    <n v="2.25"/>
    <x v="0"/>
  </r>
  <r>
    <x v="122"/>
    <n v="15"/>
    <n v="100"/>
    <m/>
    <n v="15"/>
    <x v="0"/>
  </r>
  <r>
    <x v="132"/>
    <n v="20"/>
    <n v="100"/>
    <m/>
    <n v="20"/>
    <x v="0"/>
  </r>
  <r>
    <x v="113"/>
    <n v="10"/>
    <n v="0"/>
    <m/>
    <n v="0"/>
    <x v="0"/>
  </r>
  <r>
    <x v="118"/>
    <n v="15"/>
    <n v="98"/>
    <m/>
    <n v="14.7"/>
    <x v="0"/>
  </r>
  <r>
    <x v="120"/>
    <n v="20"/>
    <n v="100"/>
    <m/>
    <n v="20"/>
    <x v="0"/>
  </r>
  <r>
    <x v="132"/>
    <n v="25"/>
    <n v="100"/>
    <m/>
    <n v="25"/>
    <x v="0"/>
  </r>
  <r>
    <x v="131"/>
    <n v="15"/>
    <n v="100"/>
    <m/>
    <n v="15"/>
    <x v="0"/>
  </r>
  <r>
    <x v="134"/>
    <n v="25"/>
    <n v="99"/>
    <m/>
    <n v="24.75"/>
    <x v="0"/>
  </r>
  <r>
    <x v="133"/>
    <n v="10"/>
    <n v="100"/>
    <m/>
    <n v="10"/>
    <x v="0"/>
  </r>
  <r>
    <x v="137"/>
    <n v="50"/>
    <n v="66"/>
    <m/>
    <n v="33"/>
    <x v="0"/>
  </r>
  <r>
    <x v="115"/>
    <n v="20"/>
    <n v="10"/>
    <m/>
    <n v="2"/>
    <x v="0"/>
  </r>
  <r>
    <x v="91"/>
    <n v="15"/>
    <n v="100"/>
    <m/>
    <n v="15"/>
    <x v="0"/>
  </r>
  <r>
    <x v="138"/>
    <n v="20"/>
    <n v="100"/>
    <m/>
    <n v="20"/>
    <x v="0"/>
  </r>
  <r>
    <x v="99"/>
    <n v="15"/>
    <n v="100"/>
    <m/>
    <n v="15"/>
    <x v="0"/>
  </r>
  <r>
    <x v="94"/>
    <n v="15"/>
    <n v="100"/>
    <m/>
    <n v="15"/>
    <x v="0"/>
  </r>
  <r>
    <x v="119"/>
    <n v="10"/>
    <n v="95"/>
    <m/>
    <n v="9.5"/>
    <x v="0"/>
  </r>
  <r>
    <x v="137"/>
    <n v="30"/>
    <n v="50"/>
    <m/>
    <n v="15"/>
    <x v="0"/>
  </r>
  <r>
    <x v="92"/>
    <n v="15"/>
    <n v="15"/>
    <m/>
    <n v="2.25"/>
    <x v="0"/>
  </r>
  <r>
    <x v="125"/>
    <n v="20"/>
    <n v="100"/>
    <m/>
    <n v="20"/>
    <x v="0"/>
  </r>
  <r>
    <x v="123"/>
    <n v="50"/>
    <m/>
    <m/>
    <n v="0"/>
    <x v="0"/>
  </r>
  <r>
    <x v="136"/>
    <n v="10"/>
    <n v="100"/>
    <m/>
    <n v="10"/>
    <x v="0"/>
  </r>
  <r>
    <x v="107"/>
    <n v="25"/>
    <n v="100"/>
    <m/>
    <n v="25"/>
    <x v="0"/>
  </r>
  <r>
    <x v="106"/>
    <n v="20"/>
    <n v="100"/>
    <m/>
    <n v="20"/>
    <x v="0"/>
  </r>
  <r>
    <x v="126"/>
    <n v="25"/>
    <n v="100"/>
    <m/>
    <n v="25"/>
    <x v="0"/>
  </r>
  <r>
    <x v="109"/>
    <n v="20"/>
    <n v="90"/>
    <m/>
    <n v="18"/>
    <x v="0"/>
  </r>
  <r>
    <x v="131"/>
    <n v="15"/>
    <n v="100"/>
    <m/>
    <n v="15"/>
    <x v="0"/>
  </r>
  <r>
    <x v="102"/>
    <n v="25"/>
    <n v="100"/>
    <m/>
    <n v="25"/>
    <x v="0"/>
  </r>
  <r>
    <x v="126"/>
    <n v="25"/>
    <n v="80"/>
    <m/>
    <n v="20"/>
    <x v="0"/>
  </r>
  <r>
    <x v="111"/>
    <n v="30"/>
    <n v="25"/>
    <m/>
    <n v="7.5"/>
    <x v="0"/>
  </r>
  <r>
    <x v="92"/>
    <n v="3"/>
    <n v="100"/>
    <m/>
    <n v="3"/>
    <x v="0"/>
  </r>
  <r>
    <x v="110"/>
    <n v="25"/>
    <n v="100"/>
    <m/>
    <n v="25"/>
    <x v="0"/>
  </r>
  <r>
    <x v="122"/>
    <n v="30"/>
    <n v="100"/>
    <m/>
    <n v="30"/>
    <x v="0"/>
  </r>
  <r>
    <x v="103"/>
    <n v="15"/>
    <n v="8"/>
    <m/>
    <n v="1.2"/>
    <x v="0"/>
  </r>
  <r>
    <x v="106"/>
    <n v="20"/>
    <n v="100"/>
    <m/>
    <n v="20"/>
    <x v="0"/>
  </r>
  <r>
    <x v="117"/>
    <n v="5"/>
    <n v="0"/>
    <m/>
    <n v="0"/>
    <x v="0"/>
  </r>
  <r>
    <x v="120"/>
    <n v="20"/>
    <n v="100"/>
    <m/>
    <n v="20"/>
    <x v="0"/>
  </r>
  <r>
    <x v="121"/>
    <n v="5"/>
    <n v="80"/>
    <m/>
    <n v="4"/>
    <x v="0"/>
  </r>
  <r>
    <x v="92"/>
    <n v="7"/>
    <n v="100"/>
    <m/>
    <n v="7"/>
    <x v="0"/>
  </r>
  <r>
    <x v="109"/>
    <n v="20"/>
    <n v="90"/>
    <m/>
    <n v="18"/>
    <x v="0"/>
  </r>
  <r>
    <x v="115"/>
    <n v="15"/>
    <n v="0"/>
    <m/>
    <n v="0"/>
    <x v="0"/>
  </r>
  <r>
    <x v="129"/>
    <n v="15"/>
    <n v="100"/>
    <m/>
    <n v="15"/>
    <x v="0"/>
  </r>
  <r>
    <x v="103"/>
    <n v="25"/>
    <n v="15"/>
    <m/>
    <n v="3.75"/>
    <x v="0"/>
  </r>
  <r>
    <x v="92"/>
    <n v="4"/>
    <n v="80"/>
    <m/>
    <n v="3.2"/>
    <x v="0"/>
  </r>
  <r>
    <x v="122"/>
    <n v="25"/>
    <n v="100"/>
    <m/>
    <n v="25"/>
    <x v="0"/>
  </r>
  <r>
    <x v="108"/>
    <n v="30"/>
    <m/>
    <m/>
    <n v="0"/>
    <x v="0"/>
  </r>
  <r>
    <x v="100"/>
    <n v="30"/>
    <n v="15"/>
    <m/>
    <n v="4.5"/>
    <x v="0"/>
  </r>
  <r>
    <x v="121"/>
    <n v="20"/>
    <n v="100"/>
    <m/>
    <n v="20"/>
    <x v="0"/>
  </r>
  <r>
    <x v="110"/>
    <n v="15"/>
    <n v="80"/>
    <m/>
    <n v="12"/>
    <x v="0"/>
  </r>
  <r>
    <x v="99"/>
    <n v="10"/>
    <n v="100"/>
    <m/>
    <n v="10"/>
    <x v="0"/>
  </r>
  <r>
    <x v="127"/>
    <n v="20"/>
    <n v="90"/>
    <m/>
    <n v="18"/>
    <x v="0"/>
  </r>
  <r>
    <x v="125"/>
    <n v="30"/>
    <n v="100"/>
    <m/>
    <n v="30"/>
    <x v="0"/>
  </r>
  <r>
    <x v="92"/>
    <n v="5"/>
    <n v="80"/>
    <m/>
    <n v="4"/>
    <x v="0"/>
  </r>
  <r>
    <x v="132"/>
    <n v="10"/>
    <n v="100"/>
    <m/>
    <n v="10"/>
    <x v="0"/>
  </r>
  <r>
    <x v="97"/>
    <n v="25"/>
    <n v="100"/>
    <m/>
    <n v="25"/>
    <x v="0"/>
  </r>
  <r>
    <x v="95"/>
    <n v="40"/>
    <n v="100"/>
    <m/>
    <n v="40"/>
    <x v="0"/>
  </r>
  <r>
    <x v="91"/>
    <n v="30"/>
    <n v="100"/>
    <m/>
    <n v="30"/>
    <x v="0"/>
  </r>
  <r>
    <x v="95"/>
    <n v="10"/>
    <n v="10"/>
    <m/>
    <n v="1"/>
    <x v="0"/>
  </r>
  <r>
    <x v="127"/>
    <n v="20"/>
    <n v="100"/>
    <m/>
    <n v="20"/>
    <x v="0"/>
  </r>
  <r>
    <x v="93"/>
    <n v="10"/>
    <n v="70"/>
    <m/>
    <n v="7"/>
    <x v="0"/>
  </r>
  <r>
    <x v="124"/>
    <n v="20"/>
    <n v="100"/>
    <m/>
    <n v="20"/>
    <x v="0"/>
  </r>
  <r>
    <x v="111"/>
    <n v="20"/>
    <n v="20"/>
    <m/>
    <n v="4"/>
    <x v="0"/>
  </r>
  <r>
    <x v="130"/>
    <n v="20"/>
    <n v="50"/>
    <m/>
    <n v="10"/>
    <x v="0"/>
  </r>
  <r>
    <x v="99"/>
    <n v="10"/>
    <n v="100"/>
    <m/>
    <n v="10"/>
    <x v="0"/>
  </r>
  <r>
    <x v="109"/>
    <n v="10"/>
    <n v="100"/>
    <m/>
    <n v="10"/>
    <x v="0"/>
  </r>
  <r>
    <x v="133"/>
    <n v="30"/>
    <n v="100"/>
    <m/>
    <n v="30"/>
    <x v="0"/>
  </r>
  <r>
    <x v="121"/>
    <n v="30"/>
    <n v="100"/>
    <m/>
    <n v="30"/>
    <x v="0"/>
  </r>
  <r>
    <x v="130"/>
    <n v="30"/>
    <n v="60"/>
    <m/>
    <n v="18"/>
    <x v="0"/>
  </r>
  <r>
    <x v="101"/>
    <n v="20"/>
    <n v="100"/>
    <m/>
    <n v="20"/>
    <x v="0"/>
  </r>
  <r>
    <x v="92"/>
    <n v="25"/>
    <n v="100"/>
    <m/>
    <n v="25"/>
    <x v="0"/>
  </r>
  <r>
    <x v="122"/>
    <n v="10"/>
    <n v="100"/>
    <m/>
    <n v="10"/>
    <x v="0"/>
  </r>
  <r>
    <x v="92"/>
    <n v="15"/>
    <n v="100"/>
    <m/>
    <n v="15"/>
    <x v="0"/>
  </r>
  <r>
    <x v="130"/>
    <n v="10"/>
    <n v="100"/>
    <m/>
    <n v="10"/>
    <x v="0"/>
  </r>
  <r>
    <x v="97"/>
    <n v="30"/>
    <n v="80"/>
    <m/>
    <n v="24"/>
    <x v="0"/>
  </r>
  <r>
    <x v="129"/>
    <n v="15"/>
    <n v="100"/>
    <m/>
    <n v="15"/>
    <x v="0"/>
  </r>
  <r>
    <x v="118"/>
    <n v="12"/>
    <n v="100"/>
    <m/>
    <n v="12"/>
    <x v="0"/>
  </r>
  <r>
    <x v="116"/>
    <n v="20"/>
    <n v="100"/>
    <m/>
    <n v="20"/>
    <x v="0"/>
  </r>
  <r>
    <x v="116"/>
    <n v="20"/>
    <n v="100"/>
    <m/>
    <n v="20"/>
    <x v="0"/>
  </r>
  <r>
    <x v="131"/>
    <n v="15"/>
    <n v="100"/>
    <m/>
    <n v="15"/>
    <x v="0"/>
  </r>
  <r>
    <x v="119"/>
    <n v="40"/>
    <n v="90"/>
    <m/>
    <n v="36"/>
    <x v="0"/>
  </r>
  <r>
    <x v="135"/>
    <n v="10"/>
    <n v="10"/>
    <m/>
    <n v="1"/>
    <x v="0"/>
  </r>
  <r>
    <x v="121"/>
    <n v="25"/>
    <n v="100"/>
    <m/>
    <n v="25"/>
    <x v="0"/>
  </r>
  <r>
    <x v="120"/>
    <n v="20"/>
    <n v="100"/>
    <m/>
    <n v="20"/>
    <x v="0"/>
  </r>
  <r>
    <x v="98"/>
    <n v="10"/>
    <n v="100"/>
    <m/>
    <n v="10"/>
    <x v="0"/>
  </r>
  <r>
    <x v="93"/>
    <n v="15"/>
    <n v="100"/>
    <m/>
    <n v="15"/>
    <x v="0"/>
  </r>
  <r>
    <x v="92"/>
    <n v="4"/>
    <n v="100"/>
    <m/>
    <n v="4"/>
    <x v="0"/>
  </r>
  <r>
    <x v="90"/>
    <n v="30"/>
    <n v="100"/>
    <m/>
    <n v="30"/>
    <x v="0"/>
  </r>
  <r>
    <x v="133"/>
    <n v="10"/>
    <n v="100"/>
    <m/>
    <n v="10"/>
    <x v="0"/>
  </r>
  <r>
    <x v="127"/>
    <n v="20"/>
    <n v="90"/>
    <m/>
    <n v="18"/>
    <x v="0"/>
  </r>
  <r>
    <x v="110"/>
    <n v="20"/>
    <n v="90"/>
    <m/>
    <n v="18"/>
    <x v="0"/>
  </r>
  <r>
    <x v="132"/>
    <n v="20"/>
    <n v="100"/>
    <m/>
    <n v="20"/>
    <x v="0"/>
  </r>
  <r>
    <x v="106"/>
    <n v="20"/>
    <n v="100"/>
    <m/>
    <n v="20"/>
    <x v="0"/>
  </r>
  <r>
    <x v="113"/>
    <n v="20"/>
    <n v="90"/>
    <m/>
    <n v="18"/>
    <x v="0"/>
  </r>
  <r>
    <x v="119"/>
    <n v="10"/>
    <n v="90"/>
    <m/>
    <n v="9"/>
    <x v="0"/>
  </r>
  <r>
    <x v="101"/>
    <n v="10"/>
    <n v="100"/>
    <m/>
    <n v="10"/>
    <x v="0"/>
  </r>
  <r>
    <x v="117"/>
    <n v="65"/>
    <n v="100"/>
    <m/>
    <n v="65"/>
    <x v="0"/>
  </r>
  <r>
    <x v="133"/>
    <n v="30"/>
    <n v="100"/>
    <m/>
    <n v="30"/>
    <x v="0"/>
  </r>
  <r>
    <x v="96"/>
    <n v="30"/>
    <n v="100"/>
    <m/>
    <n v="30"/>
    <x v="0"/>
  </r>
  <r>
    <x v="127"/>
    <n v="20"/>
    <n v="90"/>
    <m/>
    <n v="18"/>
    <x v="0"/>
  </r>
  <r>
    <x v="94"/>
    <n v="25"/>
    <n v="100"/>
    <m/>
    <n v="25"/>
    <x v="0"/>
  </r>
  <r>
    <x v="118"/>
    <n v="24"/>
    <n v="100"/>
    <m/>
    <n v="24"/>
    <x v="0"/>
  </r>
  <r>
    <x v="129"/>
    <n v="25"/>
    <n v="100"/>
    <m/>
    <n v="25"/>
    <x v="0"/>
  </r>
  <r>
    <x v="135"/>
    <n v="40"/>
    <n v="40"/>
    <m/>
    <n v="16"/>
    <x v="0"/>
  </r>
  <r>
    <x v="134"/>
    <n v="25"/>
    <n v="100"/>
    <m/>
    <n v="25"/>
    <x v="0"/>
  </r>
  <r>
    <x v="139"/>
    <n v="100"/>
    <n v="80"/>
    <m/>
    <n v="80"/>
    <x v="0"/>
  </r>
  <r>
    <x v="136"/>
    <n v="40"/>
    <n v="100"/>
    <m/>
    <n v="40"/>
    <x v="0"/>
  </r>
  <r>
    <x v="107"/>
    <n v="25"/>
    <n v="100"/>
    <m/>
    <n v="25"/>
    <x v="0"/>
  </r>
  <r>
    <x v="136"/>
    <n v="40"/>
    <m/>
    <m/>
    <n v="0"/>
    <x v="0"/>
  </r>
  <r>
    <x v="120"/>
    <n v="20"/>
    <n v="100"/>
    <m/>
    <n v="20"/>
    <x v="0"/>
  </r>
  <r>
    <x v="106"/>
    <n v="20"/>
    <n v="100"/>
    <m/>
    <n v="20"/>
    <x v="0"/>
  </r>
  <r>
    <x v="104"/>
    <n v="25"/>
    <n v="100"/>
    <m/>
    <n v="25"/>
    <x v="0"/>
  </r>
  <r>
    <x v="140"/>
    <n v="100"/>
    <n v="50"/>
    <m/>
    <n v="50"/>
    <x v="0"/>
  </r>
  <r>
    <x v="141"/>
    <n v="100"/>
    <n v="25"/>
    <m/>
    <n v="2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54A161-0C22-4C3F-8675-E3A0ACE609D2}" name="Tableau croisé dynamique2" cacheId="3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73" firstHeaderRow="1" firstDataRow="1" firstDataCol="1" rowPageCount="1" colPageCount="1"/>
  <pivotFields count="6">
    <pivotField axis="axisRow" showAll="0">
      <items count="3331">
        <item m="1" x="342"/>
        <item m="1" x="1956"/>
        <item m="1" x="1703"/>
        <item m="1" x="2400"/>
        <item m="1" x="2592"/>
        <item m="1" x="2681"/>
        <item m="1" x="2771"/>
        <item m="1" x="3156"/>
        <item m="1" x="153"/>
        <item m="1" x="1147"/>
        <item m="1" x="1249"/>
        <item m="1" x="1757"/>
        <item m="1" x="486"/>
        <item m="1" x="593"/>
        <item m="1" x="775"/>
        <item m="1" x="1482"/>
        <item m="1" x="1806"/>
        <item m="1" x="2078"/>
        <item m="1" x="2491"/>
        <item m="1" x="3253"/>
        <item m="1" x="1142"/>
        <item m="1" x="1340"/>
        <item m="1" x="2528"/>
        <item m="1" x="2891"/>
        <item m="1" x="2995"/>
        <item m="1" x="3094"/>
        <item m="1" x="369"/>
        <item m="1" x="680"/>
        <item m="1" x="1083"/>
        <item m="1" x="1389"/>
        <item m="1" x="1801"/>
        <item m="1" x="1987"/>
        <item m="1" x="2071"/>
        <item m="1" x="2760"/>
        <item m="1" x="2845"/>
        <item m="1" x="420"/>
        <item x="3"/>
        <item m="1" x="1538"/>
        <item m="1" x="2022"/>
        <item m="1" x="2120"/>
        <item m="1" x="2218"/>
        <item m="1" x="2523"/>
        <item m="1" x="2809"/>
        <item m="1" x="2885"/>
        <item m="1" x="3191"/>
        <item m="1" x="234"/>
        <item m="1" x="852"/>
        <item m="1" x="911"/>
        <item m="1" x="1078"/>
        <item m="1" x="1234"/>
        <item m="1" x="1286"/>
        <item m="1" x="1380"/>
        <item m="1" x="1470"/>
        <item m="1" x="1582"/>
        <item m="1" x="1743"/>
        <item m="1" x="1834"/>
        <item m="1" x="1883"/>
        <item m="1" x="2063"/>
        <item m="1" x="2115"/>
        <item m="1" x="2260"/>
        <item m="1" x="2571"/>
        <item m="1" x="2803"/>
        <item m="1" x="2986"/>
        <item m="1" x="3136"/>
        <item m="1" x="524"/>
        <item m="1" x="635"/>
        <item m="1" x="710"/>
        <item m="1" x="1127"/>
        <item m="1" x="1182"/>
        <item m="1" x="1280"/>
        <item m="1" x="1328"/>
        <item m="1" x="1579"/>
        <item m="1" x="1684"/>
        <item m="1" x="1737"/>
        <item m="1" x="1975"/>
        <item m="1" x="2060"/>
        <item m="1" x="2421"/>
        <item m="1" x="2516"/>
        <item m="1" x="3182"/>
        <item m="1" x="808"/>
        <item m="1" x="1275"/>
        <item m="1" x="1730"/>
        <item m="1" x="2058"/>
        <item m="1" x="2515"/>
        <item m="1" x="1023"/>
        <item m="1" x="1271"/>
        <item m="1" x="1462"/>
        <item m="1" x="1677"/>
        <item m="1" x="1727"/>
        <item x="10"/>
        <item m="1" x="2871"/>
        <item m="1" x="2980"/>
        <item m="1" x="2406"/>
        <item m="1" x="1765"/>
        <item m="1" x="2094"/>
        <item m="1" x="1815"/>
        <item m="1" x="498"/>
        <item m="1" x="883"/>
        <item m="1" x="1551"/>
        <item m="1" x="155"/>
        <item x="90"/>
        <item m="1" x="1104"/>
        <item m="1" x="1704"/>
        <item m="1" x="2288"/>
        <item m="1" x="2084"/>
        <item m="1" x="549"/>
        <item m="1" x="2723"/>
        <item x="117"/>
        <item m="1" x="2719"/>
        <item m="1" x="3192"/>
        <item m="1" x="762"/>
        <item m="1" x="853"/>
        <item m="1" x="2671"/>
        <item m="1" x="3240"/>
        <item m="1" x="837"/>
        <item m="1" x="1403"/>
        <item m="1" x="1602"/>
        <item m="1" x="1954"/>
        <item m="1" x="2882"/>
        <item m="1" x="1634"/>
        <item m="1" x="2111"/>
        <item m="1" x="2381"/>
        <item m="1" x="1733"/>
        <item m="1" x="408"/>
        <item m="1" x="3106"/>
        <item m="1" x="903"/>
        <item m="1" x="1521"/>
        <item m="1" x="1679"/>
        <item m="1" x="3282"/>
        <item m="1" x="2588"/>
        <item m="1" x="223"/>
        <item x="65"/>
        <item m="1" x="2183"/>
        <item m="1" x="3227"/>
        <item m="1" x="1678"/>
        <item m="1" x="2641"/>
        <item m="1" x="1146"/>
        <item m="1" x="404"/>
        <item m="1" x="1570"/>
        <item m="1" x="3224"/>
        <item m="1" x="1568"/>
        <item m="1" x="665"/>
        <item m="1" x="1941"/>
        <item m="1" x="2487"/>
        <item m="1" x="1721"/>
        <item m="1" x="2531"/>
        <item m="1" x="2306"/>
        <item m="1" x="2369"/>
        <item x="26"/>
        <item m="1" x="1805"/>
        <item m="1" x="1165"/>
        <item m="1" x="2028"/>
        <item m="1" x="864"/>
        <item m="1" x="922"/>
        <item m="1" x="1750"/>
        <item m="1" x="1360"/>
        <item m="1" x="718"/>
        <item m="1" x="822"/>
        <item m="1" x="2046"/>
        <item m="1" x="2072"/>
        <item m="1" x="2993"/>
        <item m="1" x="2360"/>
        <item x="69"/>
        <item x="86"/>
        <item m="1" x="881"/>
        <item m="1" x="2529"/>
        <item m="1" x="2349"/>
        <item m="1" x="3070"/>
        <item m="1" x="2461"/>
        <item m="1" x="1506"/>
        <item m="1" x="2243"/>
        <item m="1" x="1246"/>
        <item m="1" x="184"/>
        <item m="1" x="403"/>
        <item m="1" x="1871"/>
        <item m="1" x="371"/>
        <item m="1" x="1261"/>
        <item m="1" x="3127"/>
        <item m="1" x="3196"/>
        <item m="1" x="2331"/>
        <item m="1" x="290"/>
        <item m="1" x="2185"/>
        <item m="1" x="1121"/>
        <item m="1" x="1949"/>
        <item m="1" x="3212"/>
        <item m="1" x="2230"/>
        <item m="1" x="1653"/>
        <item m="1" x="163"/>
        <item m="1" x="1817"/>
        <item m="1" x="261"/>
        <item m="1" x="2916"/>
        <item m="1" x="664"/>
        <item m="1" x="248"/>
        <item m="1" x="494"/>
        <item m="1" x="1059"/>
        <item m="1" x="1497"/>
        <item m="1" x="2635"/>
        <item m="1" x="669"/>
        <item x="37"/>
        <item m="1" x="3143"/>
        <item m="1" x="1586"/>
        <item m="1" x="2298"/>
        <item m="1" x="2506"/>
        <item m="1" x="2702"/>
        <item m="1" x="3298"/>
        <item m="1" x="1325"/>
        <item m="1" x="2933"/>
        <item m="1" x="956"/>
        <item m="1" x="1170"/>
        <item m="1" x="2792"/>
        <item m="1" x="3187"/>
        <item m="1" x="192"/>
        <item m="1" x="1010"/>
        <item m="1" x="1426"/>
        <item m="1" x="2236"/>
        <item m="1" x="2454"/>
        <item m="1" x="2837"/>
        <item m="1" x="3033"/>
        <item m="1" x="430"/>
        <item m="1" x="1686"/>
        <item m="1" x="2079"/>
        <item m="1" x="281"/>
        <item m="1" x="1524"/>
        <item m="1" x="1794"/>
        <item m="1" x="1988"/>
        <item m="1" x="2496"/>
        <item m="1" x="686"/>
        <item m="1" x="2541"/>
        <item m="1" x="2914"/>
        <item m="1" x="313"/>
        <item m="1" x="537"/>
        <item m="1" x="2171"/>
        <item m="1" x="586"/>
        <item m="1" x="772"/>
        <item m="1" x="3069"/>
        <item m="1" x="2908"/>
        <item m="1" x="1562"/>
        <item m="1" x="1970"/>
        <item m="1" x="2772"/>
        <item m="1" x="357"/>
        <item m="1" x="579"/>
        <item m="1" x="1404"/>
        <item m="1" x="1611"/>
        <item m="1" x="2016"/>
        <item m="1" x="1251"/>
        <item m="1" x="1872"/>
        <item m="1" x="2261"/>
        <item m="1" x="2853"/>
        <item m="1" x="857"/>
        <item m="1" x="1091"/>
        <item m="1" x="1919"/>
        <item m="1" x="2109"/>
        <item m="1" x="2317"/>
        <item m="1" x="2526"/>
        <item m="1" x="3114"/>
        <item m="1" x="3318"/>
        <item m="1" x="1964"/>
        <item m="1" x="2383"/>
        <item m="1" x="351"/>
        <item m="1" x="1396"/>
        <item m="1" x="1603"/>
        <item m="1" x="1820"/>
        <item m="1" x="2010"/>
        <item m="1" x="2634"/>
        <item m="1" x="3211"/>
        <item m="1" x="1035"/>
        <item m="1" x="1444"/>
        <item m="1" x="1667"/>
        <item m="1" x="2051"/>
        <item m="1" x="2673"/>
        <item m="1" x="3262"/>
        <item m="1" x="450"/>
        <item m="1" x="850"/>
        <item m="1" x="1082"/>
        <item m="1" x="1295"/>
        <item m="1" x="1711"/>
        <item m="1" x="2104"/>
        <item m="1" x="2314"/>
        <item m="1" x="298"/>
        <item m="1" x="909"/>
        <item m="1" x="1763"/>
        <item m="1" x="2151"/>
        <item m="1" x="3157"/>
        <item m="1" x="565"/>
        <item m="1" x="1190"/>
        <item m="1" x="2629"/>
        <item m="1" x="617"/>
        <item m="1" x="1030"/>
        <item m="1" x="1654"/>
        <item m="1" x="2044"/>
        <item m="1" x="2474"/>
        <item m="1" x="2846"/>
        <item m="1" x="442"/>
        <item m="1" x="666"/>
        <item m="1" x="1076"/>
        <item m="1" x="3097"/>
        <item m="1" x="293"/>
        <item m="1" x="1544"/>
        <item m="1" x="2371"/>
        <item m="1" x="560"/>
        <item m="1" x="2620"/>
        <item m="1" x="1024"/>
        <item m="1" x="1232"/>
        <item m="1" x="1434"/>
        <item m="1" x="3046"/>
        <item m="1" x="434"/>
        <item m="1" x="2302"/>
        <item m="1" x="3304"/>
        <item m="1" x="2138"/>
        <item m="1" x="2747"/>
        <item m="1" x="3141"/>
        <item m="1" x="965"/>
        <item m="1" x="1376"/>
        <item m="1" x="1585"/>
        <item m="1" x="2612"/>
        <item m="1" x="2797"/>
        <item m="1" x="198"/>
        <item m="1" x="1017"/>
        <item m="1" x="1430"/>
        <item m="1" x="2036"/>
        <item m="1" x="2295"/>
        <item m="1" x="2505"/>
        <item m="1" x="2700"/>
        <item m="1" x="286"/>
        <item m="1" x="488"/>
        <item m="1" x="736"/>
        <item m="1" x="1371"/>
        <item m="1" x="1799"/>
        <item m="1" x="190"/>
        <item m="1" x="372"/>
        <item m="1" x="1844"/>
        <item m="1" x="2654"/>
        <item m="1" x="239"/>
        <item m="1" x="835"/>
        <item m="1" x="1466"/>
        <item m="1" x="2285"/>
        <item m="1" x="1741"/>
        <item m="1" x="1934"/>
        <item m="1" x="2734"/>
        <item m="1" x="142"/>
        <item m="1" x="730"/>
        <item m="1" x="1364"/>
        <item m="1" x="1573"/>
        <item m="1" x="1793"/>
        <item m="1" x="2178"/>
        <item m="1" x="2600"/>
        <item m="1" x="3178"/>
        <item m="1" x="367"/>
        <item m="1" x="590"/>
        <item m="1" x="2824"/>
        <item m="1" x="3019"/>
        <item m="1" x="2687"/>
        <item m="1" x="722"/>
        <item m="1" x="2589"/>
        <item x="42"/>
        <item m="1" x="1455"/>
        <item m="1" x="867"/>
        <item m="1" x="1099"/>
        <item m="1" x="924"/>
        <item m="1" x="765"/>
        <item m="1" x="986"/>
        <item m="1" x="1869"/>
        <item m="1" x="2714"/>
        <item m="1" x="519"/>
        <item m="1" x="2576"/>
        <item x="107"/>
        <item m="1" x="164"/>
        <item m="1" x="1818"/>
        <item m="1" x="215"/>
        <item m="1" x="400"/>
        <item m="1" x="624"/>
        <item m="1" x="668"/>
        <item m="1" x="848"/>
        <item m="1" x="1081"/>
        <item m="1" x="2517"/>
        <item m="1" x="3105"/>
        <item m="1" x="908"/>
        <item m="1" x="2949"/>
        <item m="1" x="564"/>
        <item m="1" x="1187"/>
        <item m="1" x="2626"/>
        <item m="1" x="2472"/>
        <item m="1" x="846"/>
        <item m="1" x="1073"/>
        <item m="1" x="1128"/>
        <item m="1" x="3197"/>
        <item m="1" x="610"/>
        <item m="1" x="3250"/>
        <item m="1" x="843"/>
        <item m="1" x="1329"/>
        <item m="1" x="146"/>
        <item m="1" x="1998"/>
        <item m="1" x="3176"/>
        <item m="1" x="1622"/>
        <item m="1" x="2648"/>
        <item m="1" x="3073"/>
        <item m="1" x="470"/>
        <item m="1" x="681"/>
        <item m="1" x="530"/>
        <item m="1" x="1947"/>
        <item m="1" x="1925"/>
        <item m="1" x="1343"/>
        <item m="1" x="2153"/>
        <item m="1" x="2478"/>
        <item m="1" x="904"/>
        <item m="1" x="1749"/>
        <item m="1" x="1802"/>
        <item m="1" x="2455"/>
        <item m="1" x="1116"/>
        <item m="1" x="2125"/>
        <item m="1" x="231"/>
        <item m="1" x="3175"/>
        <item m="1" x="1256"/>
        <item m="1" x="3169"/>
        <item m="1" x="1612"/>
        <item m="1" x="629"/>
        <item m="1" x="2465"/>
        <item x="120"/>
        <item m="1" x="1530"/>
        <item m="1" x="3084"/>
        <item m="1" x="3288"/>
        <item m="1" x="3173"/>
        <item m="1" x="3274"/>
        <item m="1" x="1773"/>
        <item m="1" x="2162"/>
        <item m="1" x="356"/>
        <item m="1" x="2214"/>
        <item m="1" x="2518"/>
        <item m="1" x="2147"/>
        <item m="1" x="2004"/>
        <item m="1" x="1913"/>
        <item m="1" x="3095"/>
        <item m="1" x="2196"/>
        <item m="1" x="1281"/>
        <item m="1" x="1062"/>
        <item m="1" x="545"/>
        <item m="1" x="1992"/>
        <item m="1" x="1007"/>
        <item m="1" x="1114"/>
        <item m="1" x="1738"/>
        <item m="1" x="2442"/>
        <item m="1" x="3074"/>
        <item m="1" x="1509"/>
        <item m="1" x="2819"/>
        <item m="1" x="823"/>
        <item m="1" x="1673"/>
        <item m="1" x="678"/>
        <item m="1" x="2721"/>
        <item m="1" x="1196"/>
        <item m="1" x="1398"/>
        <item m="1" x="2257"/>
        <item m="1" x="2900"/>
        <item m="1" x="212"/>
        <item m="1" x="1662"/>
        <item x="98"/>
        <item m="1" x="1707"/>
        <item m="1" x="2624"/>
        <item m="1" x="2043"/>
        <item m="1" x="2511"/>
        <item m="1" x="3306"/>
        <item m="1" x="1336"/>
        <item m="1" x="1542"/>
        <item m="1" x="335"/>
        <item m="1" x="2001"/>
        <item x="102"/>
        <item m="1" x="1327"/>
        <item m="1" x="1948"/>
        <item m="1" x="960"/>
        <item m="1" x="1373"/>
        <item m="1" x="656"/>
        <item m="1" x="2350"/>
        <item m="1" x="594"/>
        <item m="1" x="1006"/>
        <item m="1" x="3235"/>
        <item m="1" x="651"/>
        <item m="1" x="1060"/>
        <item m="1" x="1111"/>
        <item m="1" x="2733"/>
        <item m="1" x="1981"/>
        <item m="1" x="2174"/>
        <item m="1" x="364"/>
        <item m="1" x="776"/>
        <item m="1" x="1001"/>
        <item m="1" x="2224"/>
        <item m="1" x="2272"/>
        <item m="1" x="2683"/>
        <item m="1" x="3279"/>
        <item m="1" x="2118"/>
        <item m="1" x="529"/>
        <item m="1" x="927"/>
        <item m="1" x="1776"/>
        <item m="1" x="1202"/>
        <item m="1" x="1407"/>
        <item m="1" x="2263"/>
        <item m="1" x="3068"/>
        <item m="1" x="520"/>
        <item m="1" x="2959"/>
        <item m="1" x="2052"/>
        <item m="1" x="1489"/>
        <item m="1" x="1714"/>
        <item m="1" x="3110"/>
        <item m="1" x="513"/>
        <item m="1" x="346"/>
        <item m="1" x="1393"/>
        <item m="1" x="1597"/>
        <item m="1" x="2006"/>
        <item m="1" x="620"/>
        <item m="1" x="1438"/>
        <item m="1" x="1657"/>
        <item m="1" x="2251"/>
        <item m="1" x="3151"/>
        <item m="1" x="613"/>
        <item m="1" x="801"/>
        <item m="1" x="2884"/>
        <item m="1" x="896"/>
        <item m="1" x="1540"/>
        <item m="1" x="2361"/>
        <item m="1" x="2937"/>
        <item m="1" x="3144"/>
        <item m="1" x="1021"/>
        <item m="1" x="1853"/>
        <item m="1" x="2037"/>
        <item m="1" x="1905"/>
        <item m="1" x="889"/>
        <item m="1" x="1326"/>
        <item m="1" x="957"/>
        <item m="1" x="2189"/>
        <item x="82"/>
        <item m="1" x="2030"/>
        <item m="1" x="3241"/>
        <item m="1" x="3085"/>
        <item m="1" x="2922"/>
        <item m="1" x="1515"/>
        <item m="1" x="409"/>
        <item m="1" x="637"/>
        <item m="1" x="1873"/>
        <item m="1" x="2854"/>
        <item m="1" x="459"/>
        <item m="1" x="1347"/>
        <item m="1" x="2158"/>
        <item m="1" x="2580"/>
        <item m="1" x="352"/>
        <item m="1" x="2208"/>
        <item m="1" x="2425"/>
        <item m="1" x="451"/>
        <item m="1" x="1712"/>
        <item m="1" x="2200"/>
        <item m="1" x="2416"/>
        <item m="1" x="3000"/>
        <item m="1" x="806"/>
        <item m="1" x="2248"/>
        <item m="1" x="3257"/>
        <item m="1" x="258"/>
        <item m="1" x="2707"/>
        <item m="1" x="1131"/>
        <item m="1" x="746"/>
        <item m="1" x="2411"/>
        <item m="1" x="2621"/>
        <item m="1" x="1435"/>
        <item m="1" x="435"/>
        <item m="1" x="496"/>
        <item m="1" x="893"/>
        <item m="1" x="738"/>
        <item m="1" x="2613"/>
        <item m="1" x="2798"/>
        <item m="1" x="3040"/>
        <item m="1" x="247"/>
        <item m="1" x="1901"/>
        <item m="1" x="2873"/>
        <item m="1" x="2131"/>
        <item m="1" x="2551"/>
        <item m="1" x="1217"/>
        <item m="1" x="1635"/>
        <item m="1" x="1262"/>
        <item m="1" x="1895"/>
        <item m="1" x="1315"/>
        <item m="1" x="940"/>
        <item m="1" x="1365"/>
        <item m="1" x="2398"/>
        <item m="1" x="2825"/>
        <item m="1" x="3020"/>
        <item m="1" x="3229"/>
        <item x="81"/>
        <item m="1" x="2495"/>
        <item m="1" x="2865"/>
        <item m="1" x="873"/>
        <item m="1" x="723"/>
        <item m="1" x="1155"/>
        <item m="1" x="2488"/>
        <item m="1" x="2860"/>
        <item m="1" x="463"/>
        <item m="1" x="2112"/>
        <item m="1" x="3011"/>
        <item m="1" x="407"/>
        <item m="1" x="672"/>
        <item m="1" x="854"/>
        <item m="1" x="2577"/>
        <item m="1" x="2765"/>
        <item m="1" x="3208"/>
        <item m="1" x="1245"/>
        <item m="1" x="2849"/>
        <item m="1" x="3058"/>
        <item m="1" x="2892"/>
        <item m="1" x="508"/>
        <item m="1" x="1135"/>
        <item m="1" x="1341"/>
        <item m="1" x="1761"/>
        <item m="1" x="1958"/>
        <item m="1" x="2148"/>
        <item m="1" x="2570"/>
        <item m="1" x="2758"/>
        <item m="1" x="345"/>
        <item m="1" x="2810"/>
        <item m="1" x="2998"/>
        <item m="1" x="207"/>
        <item m="1" x="395"/>
        <item m="1" x="1029"/>
        <item m="1" x="1238"/>
        <item m="1" x="1650"/>
        <item m="1" x="1862"/>
        <item m="1" x="1700"/>
        <item m="1" x="3147"/>
        <item m="1" x="2991"/>
        <item m="1" x="1282"/>
        <item m="1" x="1584"/>
        <item m="1" x="2194"/>
        <item m="1" x="378"/>
        <item m="1" x="1222"/>
        <item m="1" x="2033"/>
        <item m="1" x="3245"/>
        <item m="1" x="1899"/>
        <item m="1" x="691"/>
        <item m="1" x="2129"/>
        <item m="1" x="546"/>
        <item m="1" x="951"/>
        <item m="1" x="1166"/>
        <item m="1" x="1368"/>
        <item m="1" x="1580"/>
        <item m="1" x="3184"/>
        <item m="1" x="370"/>
        <item m="1" x="1631"/>
        <item m="1" x="3029"/>
        <item m="1" x="2175"/>
        <item m="1" x="2974"/>
        <item m="1" x="588"/>
        <item m="1" x="1003"/>
        <item m="1" x="229"/>
        <item m="1" x="643"/>
        <item m="1" x="1877"/>
        <item m="1" x="2275"/>
        <item m="1" x="2727"/>
        <item m="1" x="930"/>
        <item m="1" x="1783"/>
        <item m="1" x="2219"/>
        <item m="1" x="3015"/>
        <item x="114"/>
        <item m="1" x="1502"/>
        <item m="1" x="2323"/>
        <item m="1" x="1351"/>
        <item m="1" x="1769"/>
        <item m="1" x="2386"/>
        <item m="1" x="984"/>
        <item m="1" x="1197"/>
        <item m="1" x="1399"/>
        <item m="1" x="3008"/>
        <item m="1" x="3213"/>
        <item m="1" x="405"/>
        <item m="1" x="2480"/>
        <item m="1" x="303"/>
        <item m="1" x="2574"/>
        <item m="1" x="571"/>
        <item m="1" x="2202"/>
        <item m="1" x="2422"/>
        <item m="1" x="812"/>
        <item m="1" x="1441"/>
        <item m="1" x="3311"/>
        <item m="1" x="2375"/>
        <item m="1" x="615"/>
        <item m="1" x="3052"/>
        <item m="1" x="253"/>
        <item m="1" x="1290"/>
        <item m="1" x="2095"/>
        <item m="1" x="900"/>
        <item m="1" x="2562"/>
        <item m="1" x="744"/>
        <item m="1" x="1179"/>
        <item m="1" x="1589"/>
        <item m="1" x="2990"/>
        <item m="1" x="607"/>
        <item x="85"/>
        <item m="1" x="1228"/>
        <item m="1" x="2463"/>
        <item m="1" x="1066"/>
        <item m="1" x="1278"/>
        <item m="1" x="2879"/>
        <item m="1" x="1120"/>
        <item m="1" x="2136"/>
        <item m="1" x="2744"/>
        <item m="1" x="328"/>
        <item m="1" x="1172"/>
        <item m="1" x="1996"/>
        <item m="1" x="2192"/>
        <item m="1" x="2985"/>
        <item m="1" x="3193"/>
        <item m="1" x="600"/>
        <item m="1" x="1221"/>
        <item m="1" x="1638"/>
        <item m="1" x="2459"/>
        <item m="1" x="3244"/>
        <item m="1" x="1266"/>
        <item m="1" x="3294"/>
        <item m="1" x="1526"/>
        <item m="1" x="1744"/>
        <item m="1" x="2737"/>
        <item m="1" x="2926"/>
        <item m="1" x="946"/>
        <item m="1" x="1796"/>
        <item m="1" x="2181"/>
        <item m="1" x="1214"/>
        <item m="1" x="235"/>
        <item m="1" x="424"/>
        <item m="1" x="2693"/>
        <item m="1" x="688"/>
        <item m="1" x="1112"/>
        <item m="1" x="1518"/>
        <item m="1" x="1361"/>
        <item m="1" x="1571"/>
        <item m="1" x="2441"/>
        <item m="1" x="227"/>
        <item m="1" x="1053"/>
        <item m="1" x="2273"/>
        <item m="1" x="468"/>
        <item m="1" x="1725"/>
        <item m="1" x="2537"/>
        <item m="1" x="2585"/>
        <item m="1" x="2961"/>
        <item m="1" x="411"/>
        <item m="1" x="1253"/>
        <item m="1" x="2264"/>
        <item m="1" x="3269"/>
        <item m="1" x="1498"/>
        <item m="1" x="2384"/>
        <item m="1" x="575"/>
        <item m="1" x="2210"/>
        <item m="1" x="1445"/>
        <item m="1" x="2675"/>
        <item m="1" x="2521"/>
        <item m="1" x="2896"/>
        <item m="1" x="3315"/>
        <item m="1" x="514"/>
        <item m="1" x="1960"/>
        <item m="1" x="2762"/>
        <item m="1" x="3158"/>
        <item m="1" x="567"/>
        <item m="1" x="1241"/>
        <item m="1" x="1658"/>
        <item m="1" x="259"/>
        <item m="1" x="444"/>
        <item m="1" x="2310"/>
        <item m="1" x="1546"/>
        <item m="1" x="2947"/>
        <item m="1" x="3152"/>
        <item m="1" x="1183"/>
        <item m="1" x="1390"/>
        <item m="1" x="1810"/>
        <item m="1" x="2806"/>
        <item m="1" x="1235"/>
        <item m="1" x="1648"/>
        <item m="1" x="1858"/>
        <item x="74"/>
        <item m="1" x="3049"/>
        <item m="1" x="3254"/>
        <item m="1" x="844"/>
        <item m="1" x="1071"/>
        <item m="1" x="1287"/>
        <item m="1" x="1696"/>
        <item m="1" x="1909"/>
        <item m="1" x="2510"/>
        <item m="1" x="3305"/>
        <item x="71"/>
        <item m="1" x="2362"/>
        <item m="1" x="2558"/>
        <item m="1" x="1178"/>
        <item m="1" x="201"/>
        <item m="1" x="380"/>
        <item m="1" x="1276"/>
        <item m="1" x="1906"/>
        <item m="1" x="2087"/>
        <item m="1" x="2876"/>
        <item m="1" x="492"/>
        <item m="1" x="695"/>
        <item m="1" x="1118"/>
        <item m="1" x="1534"/>
        <item m="1" x="1943"/>
        <item m="1" x="3137"/>
        <item m="1" x="2190"/>
        <item m="1" x="2610"/>
        <item m="1" x="2793"/>
        <item m="1" x="2982"/>
        <item m="1" x="193"/>
        <item m="1" x="598"/>
        <item m="1" x="791"/>
        <item m="1" x="1011"/>
        <item m="1" x="1845"/>
        <item m="1" x="2456"/>
        <item m="1" x="2657"/>
        <item m="1" x="3242"/>
        <item m="1" x="2289"/>
        <item m="1" x="2923"/>
        <item m="1" x="734"/>
        <item m="1" x="1989"/>
        <item m="1" x="2180"/>
        <item m="1" x="2603"/>
        <item m="1" x="2978"/>
        <item m="1" x="1835"/>
        <item m="1" x="2342"/>
        <item m="1" x="2827"/>
        <item m="1" x="3022"/>
        <item m="1" x="319"/>
        <item m="1" x="422"/>
        <item m="1" x="648"/>
        <item m="1" x="1259"/>
        <item m="1" x="2597"/>
        <item m="1" x="3283"/>
        <item m="1" x="778"/>
        <item x="66"/>
        <item m="1" x="644"/>
        <item m="1" x="1787"/>
        <item m="1" x="2172"/>
        <item m="1" x="2276"/>
        <item m="1" x="2779"/>
        <item m="1" x="2968"/>
        <item m="1" x="178"/>
        <item m="1" x="274"/>
        <item m="1" x="471"/>
        <item m="1" x="682"/>
        <item m="1" x="773"/>
        <item m="1" x="1411"/>
        <item m="1" x="1510"/>
        <item m="1" x="1728"/>
        <item m="1" x="2332"/>
        <item m="1" x="1676"/>
        <item m="1" x="2020"/>
        <item m="1" x="2325"/>
        <item m="1" x="2533"/>
        <item m="1" x="221"/>
        <item m="1" x="1775"/>
        <item m="1" x="3170"/>
        <item m="1" x="3272"/>
        <item x="77"/>
        <item m="1" x="1096"/>
        <item m="1" x="923"/>
        <item m="1" x="1043"/>
        <item x="116"/>
        <item m="1" x="1967"/>
        <item m="1" x="2059"/>
        <item m="1" x="2262"/>
        <item m="1" x="858"/>
        <item m="1" x="1092"/>
        <item m="1" x="2318"/>
        <item m="1" x="3009"/>
        <item m="1" x="1041"/>
        <item m="1" x="1670"/>
        <item m="1" x="1915"/>
        <item m="1" x="3006"/>
        <item m="1" x="517"/>
        <item m="1" x="914"/>
        <item m="1" x="1345"/>
        <item m="1" x="2957"/>
        <item m="1" x="3062"/>
        <item m="1" x="3163"/>
        <item m="1" x="452"/>
        <item m="1" x="572"/>
        <item m="1" x="757"/>
        <item m="1" x="851"/>
        <item m="1" x="1488"/>
        <item m="1" x="2315"/>
        <item m="1" x="2520"/>
        <item m="1" x="2631"/>
        <item m="1" x="813"/>
        <item m="1" x="2761"/>
        <item m="1" x="161"/>
        <item m="1" x="977"/>
        <item m="1" x="1080"/>
        <item m="1" x="1485"/>
        <item m="1" x="3101"/>
        <item m="1" x="618"/>
        <item m="1" x="2996"/>
        <item m="1" x="393"/>
        <item m="1" x="701"/>
        <item m="1" x="1545"/>
        <item m="1" x="2144"/>
        <item m="1" x="2198"/>
        <item m="1" x="2412"/>
        <item m="1" x="2804"/>
        <item m="1" x="3307"/>
        <item m="1" x="388"/>
        <item m="1" x="612"/>
        <item m="1" x="1645"/>
        <item m="1" x="2040"/>
        <item m="1" x="2938"/>
        <item m="1" x="251"/>
        <item m="1" x="336"/>
        <item m="1" x="556"/>
        <item m="1" x="1180"/>
        <item m="1" x="1385"/>
        <item m="1" x="1908"/>
        <item m="1" x="2090"/>
        <item m="1" x="202"/>
        <item m="1" x="608"/>
        <item m="1" x="795"/>
        <item m="1" x="894"/>
        <item m="1" x="1753"/>
        <item m="1" x="332"/>
        <item m="1" x="739"/>
        <item m="1" x="2614"/>
        <item m="1" x="2880"/>
        <item m="1" x="1431"/>
        <item m="1" x="2745"/>
        <item m="1" x="3138"/>
        <item m="1" x="2085"/>
        <item m="1" x="2794"/>
        <item m="1" x="3194"/>
        <item m="1" x="3297"/>
        <item m="1" x="693"/>
        <item m="1" x="887"/>
        <item m="1" x="1531"/>
        <item m="1" x="1746"/>
        <item m="1" x="1847"/>
        <item m="1" x="2132"/>
        <item m="1" x="2552"/>
        <item m="1" x="242"/>
        <item m="1" x="954"/>
        <item m="1" x="1267"/>
        <item m="1" x="2186"/>
        <item m="1" x="3185"/>
        <item m="1" x="1117"/>
        <item m="1" x="2234"/>
        <item m="1" x="2351"/>
        <item m="1" x="2452"/>
        <item m="1" x="2548"/>
        <item m="1" x="2738"/>
        <item m="1" x="3133"/>
        <item m="1" x="322"/>
        <item m="1" x="947"/>
        <item m="1" x="1467"/>
        <item m="1" x="2286"/>
        <item m="1" x="2606"/>
        <item m="1" x="785"/>
        <item m="1" x="1522"/>
        <item m="1" x="1627"/>
        <item m="1" x="1935"/>
        <item m="1" x="2345"/>
        <item m="1" x="2735"/>
        <item m="1" x="321"/>
        <item m="1" x="425"/>
        <item m="1" x="652"/>
        <item m="1" x="1734"/>
        <item m="1" x="1680"/>
        <item x="18"/>
        <item m="1" x="2970"/>
        <item m="1" x="3076"/>
        <item m="1" x="365"/>
        <item m="1" x="1413"/>
        <item m="1" x="1511"/>
        <item m="1" x="1929"/>
        <item m="1" x="3225"/>
        <item m="1" x="310"/>
        <item m="1" x="1567"/>
        <item m="1" x="2064"/>
        <item m="1" x="2590"/>
        <item m="1" x="2965"/>
        <item m="1" x="583"/>
        <item m="1" x="997"/>
        <item m="1" x="1206"/>
        <item m="1" x="2909"/>
        <item m="1" x="1153"/>
        <item m="1" x="1777"/>
        <item m="1" x="2861"/>
        <item m="1" x="358"/>
        <item m="1" x="464"/>
        <item m="1" x="991"/>
        <item m="1" x="1203"/>
        <item m="1" x="1503"/>
        <item m="1" x="1826"/>
        <item m="1" x="2532"/>
        <item m="1" x="306"/>
        <item m="1" x="412"/>
        <item m="1" x="1148"/>
        <item m="1" x="1453"/>
        <item m="1" x="2265"/>
        <item m="1" x="676"/>
        <item m="1" x="1609"/>
        <item m="1" x="2215"/>
        <item m="1" x="2320"/>
        <item m="1" x="2903"/>
        <item x="33"/>
        <item m="1" x="305"/>
        <item m="1" x="1144"/>
        <item m="1" x="2258"/>
        <item m="1" x="3267"/>
        <item m="1" x="2211"/>
        <item m="1" x="2426"/>
        <item m="1" x="2814"/>
        <item m="1" x="1143"/>
        <item m="1" x="2156"/>
        <item m="1" x="1297"/>
        <item m="1" x="1395"/>
        <item m="1" x="2205"/>
        <item m="1" x="2897"/>
        <item m="1" x="3005"/>
        <item m="1" x="3209"/>
        <item m="1" x="625"/>
        <item m="1" x="446"/>
        <item m="1" x="2842"/>
        <item m="1" x="1369"/>
        <item m="1" x="1525"/>
        <item m="1" x="2443"/>
        <item m="1" x="414"/>
        <item m="1" x="674"/>
        <item m="1" x="1916"/>
        <item m="1" x="1195"/>
        <item m="1" x="1861"/>
        <item m="1" x="1436"/>
        <item m="1" x="2364"/>
        <item m="1" x="2939"/>
        <item m="1" x="1807"/>
        <item x="23"/>
        <item m="1" x="2339"/>
        <item m="1" x="3230"/>
        <item m="1" x="935"/>
        <item m="1" x="1572"/>
        <item m="1" x="475"/>
        <item m="1" x="777"/>
        <item m="1" x="874"/>
        <item m="1" x="1209"/>
        <item m="1" x="1621"/>
        <item m="1" x="2225"/>
        <item m="1" x="3226"/>
        <item m="1" x="2168"/>
        <item m="1" x="2274"/>
        <item m="1" x="2591"/>
        <item m="1" x="2966"/>
        <item m="1" x="1105"/>
        <item m="1" x="711"/>
        <item m="1" x="1963"/>
        <item m="1" x="2157"/>
        <item m="1" x="266"/>
        <item m="1" x="216"/>
        <item m="1" x="626"/>
        <item m="1" x="1140"/>
        <item m="1" x="1664"/>
        <item m="1" x="1865"/>
        <item m="1" x="1192"/>
        <item m="1" x="2419"/>
        <item m="1" x="3313"/>
        <item m="1" x="809"/>
        <item m="1" x="1136"/>
        <item m="1" x="3259"/>
        <item m="1" x="1759"/>
        <item m="1" x="748"/>
        <item m="1" x="2408"/>
        <item m="1" x="897"/>
        <item m="1" x="1643"/>
        <item m="1" x="1856"/>
        <item m="1" x="3251"/>
        <item m="1" x="333"/>
        <item m="1" x="554"/>
        <item m="1" x="1381"/>
        <item m="1" x="2617"/>
        <item m="1" x="1535"/>
        <item m="1" x="2134"/>
        <item m="1" x="1745"/>
        <item m="1" x="2353"/>
        <item x="96"/>
        <item m="1" x="3291"/>
        <item x="50"/>
        <item m="1" x="543"/>
        <item m="1" x="2448"/>
        <item m="1" x="1884"/>
        <item m="1" x="3273"/>
        <item m="1" x="1825"/>
        <item m="1" x="2433"/>
        <item m="1" x="3118"/>
        <item m="1" x="859"/>
        <item m="1" x="1606"/>
        <item x="60"/>
        <item m="1" x="2256"/>
        <item m="1" x="3063"/>
        <item m="1" x="3102"/>
        <item m="1" x="2946"/>
        <item m="1" x="389"/>
        <item m="1" x="2358"/>
        <item m="1" x="961"/>
        <item m="1" x="1323"/>
        <item m="1" x="2655"/>
        <item m="1" x="2927"/>
        <item x="88"/>
        <item m="1" x="1628"/>
        <item m="1" x="3131"/>
        <item m="1" x="1210"/>
        <item m="1" x="2121"/>
        <item m="1" x="2489"/>
        <item m="1" x="173"/>
        <item m="1" x="1615"/>
        <item m="1" x="1923"/>
        <item m="1" x="2720"/>
        <item m="1" x="1250"/>
        <item x="80"/>
        <item x="51"/>
        <item m="1" x="2385"/>
        <item x="57"/>
        <item m="1" x="2898"/>
        <item m="1" x="627"/>
        <item m="1" x="1665"/>
        <item m="1" x="2048"/>
        <item x="40"/>
        <item m="1" x="1710"/>
        <item m="1" x="970"/>
        <item m="1" x="2091"/>
        <item m="1" x="2197"/>
        <item m="1" x="1123"/>
        <item m="1" x="2359"/>
        <item m="1" x="2462"/>
        <item m="1" x="3248"/>
        <item m="1" x="1999"/>
        <item m="1" x="696"/>
        <item m="1" x="2357"/>
        <item m="1" x="245"/>
        <item m="1" x="735"/>
        <item m="1" x="186"/>
        <item m="1" x="1739"/>
        <item m="1" x="728"/>
        <item m="1" x="1159"/>
        <item m="1" x="1623"/>
        <item m="1" x="933"/>
        <item m="1" x="2439"/>
        <item m="1" x="2728"/>
        <item m="1" x="175"/>
        <item m="1" x="1150"/>
        <item m="1" x="2858"/>
        <item m="1" x="2960"/>
        <item m="1" x="1008"/>
        <item m="1" x="1423"/>
        <item x="17"/>
        <item m="1" x="2594"/>
        <item m="1" x="875"/>
        <item m="1" x="2065"/>
        <item m="1" x="641"/>
        <item m="1" x="719"/>
        <item m="1" x="3275"/>
        <item m="1" x="1401"/>
        <item m="1" x="2904"/>
        <item m="1" x="3117"/>
        <item m="1" x="1822"/>
        <item m="1" x="3112"/>
        <item m="1" x="1037"/>
        <item m="1" x="1767"/>
        <item m="1" x="2766"/>
        <item m="1" x="3263"/>
        <item m="1" x="515"/>
        <item m="1" x="912"/>
        <item m="1" x="1033"/>
        <item m="1" x="1443"/>
        <item m="1" x="1666"/>
        <item m="1" x="262"/>
        <item m="1" x="568"/>
        <item x="28"/>
        <item m="1" x="1193"/>
        <item m="1" x="1394"/>
        <item m="1" x="1598"/>
        <item m="1" x="1816"/>
        <item m="1" x="2313"/>
        <item m="1" x="2420"/>
        <item m="1" x="2811"/>
        <item m="1" x="2893"/>
        <item m="1" x="211"/>
        <item m="1" x="397"/>
        <item m="1" x="704"/>
        <item m="1" x="810"/>
        <item m="1" x="1439"/>
        <item m="1" x="2149"/>
        <item m="1" x="2252"/>
        <item m="1" x="2847"/>
        <item m="1" x="3054"/>
        <item m="1" x="1701"/>
        <item m="1" x="205"/>
        <item m="1" x="614"/>
        <item m="1" x="902"/>
        <item m="1" x="1027"/>
        <item m="1" x="1129"/>
        <item m="1" x="2042"/>
        <item m="1" x="2370"/>
        <item m="1" x="2468"/>
        <item m="1" x="3050"/>
        <item m="1" x="151"/>
        <item m="1" x="252"/>
        <item m="1" x="436"/>
        <item m="1" x="663"/>
        <item m="1" x="971"/>
        <item m="1" x="1072"/>
        <item m="1" x="2092"/>
        <item m="1" x="2619"/>
        <item m="1" x="2704"/>
        <item m="1" x="3198"/>
        <item m="1" x="385"/>
        <item m="1" x="499"/>
        <item m="1" x="796"/>
        <item m="1" x="898"/>
        <item m="1" x="1230"/>
        <item m="1" x="1333"/>
        <item x="123"/>
        <item m="1" x="1541"/>
        <item m="1" x="1644"/>
        <item m="1" x="2039"/>
        <item m="1" x="3145"/>
        <item m="1" x="334"/>
        <item m="1" x="660"/>
        <item m="1" x="967"/>
        <item m="1" x="1587"/>
        <item m="1" x="2195"/>
        <item m="1" x="2300"/>
        <item m="1" x="2799"/>
        <item m="1" x="2988"/>
        <item m="1" x="3301"/>
        <item m="1" x="381"/>
        <item m="1" x="605"/>
        <item m="1" x="1539"/>
        <item m="1" x="2877"/>
        <item m="1" x="697"/>
        <item m="1" x="1119"/>
        <item m="1" x="1428"/>
        <item m="1" x="1849"/>
        <item m="1" x="1944"/>
        <item m="1" x="2238"/>
        <item m="1" x="2554"/>
        <item m="1" x="2741"/>
        <item m="1" x="2840"/>
        <item m="1" x="3038"/>
        <item m="1" x="326"/>
        <item m="1" x="432"/>
        <item m="1" x="1272"/>
        <item m="1" x="1803"/>
        <item m="1" x="1900"/>
        <item m="1" x="2191"/>
        <item m="1" x="2699"/>
        <item m="1" x="2983"/>
        <item m="1" x="3091"/>
        <item m="1" x="3188"/>
        <item m="1" x="285"/>
        <item m="1" x="374"/>
        <item m="1" x="599"/>
        <item m="1" x="1012"/>
        <item m="1" x="1220"/>
        <item m="1" x="1637"/>
        <item m="1" x="2354"/>
        <item m="1" x="2739"/>
        <item m="1" x="3034"/>
        <item m="1" x="1167"/>
        <item m="1" x="1687"/>
        <item m="1" x="2184"/>
        <item m="1" x="2499"/>
        <item m="1" x="3086"/>
        <item m="1" x="3292"/>
        <item m="1" x="282"/>
        <item m="1" x="484"/>
        <item m="1" x="595"/>
        <item m="1" x="787"/>
        <item m="1" x="1216"/>
        <item m="1" x="1317"/>
        <item m="1" x="1420"/>
        <item m="1" x="1632"/>
        <item m="1" x="1841"/>
        <item m="1" x="2545"/>
        <item m="1" x="2834"/>
        <item m="1" x="237"/>
        <item m="1" x="943"/>
        <item m="1" x="1161"/>
        <item m="1" x="1891"/>
        <item m="1" x="2284"/>
        <item m="1" x="689"/>
        <item m="1" x="882"/>
        <item m="1" x="1519"/>
        <item m="1" x="1626"/>
        <item m="1" x="1740"/>
        <item m="1" x="2343"/>
        <item m="1" x="2449"/>
        <item m="1" x="2828"/>
        <item m="1" x="320"/>
        <item m="1" x="423"/>
        <item m="1" x="649"/>
        <item m="1" x="1790"/>
        <item m="1" x="1885"/>
        <item m="1" x="2073"/>
        <item m="1" x="2497"/>
        <item m="1" x="2691"/>
        <item m="1" x="2867"/>
        <item m="1" x="2975"/>
        <item m="1" x="687"/>
        <item m="1" x="877"/>
        <item m="1" x="1110"/>
        <item m="1" x="1212"/>
        <item m="1" x="1624"/>
        <item m="1" x="2226"/>
        <item m="1" x="2444"/>
        <item m="1" x="3129"/>
        <item m="1" x="726"/>
        <item x="27"/>
        <item m="1" x="1412"/>
        <item m="1" x="2729"/>
        <item m="1" x="2911"/>
        <item m="1" x="2270"/>
        <item m="1" x="2777"/>
        <item m="1" x="222"/>
        <item m="1" x="1447"/>
        <item m="1" x="2249"/>
        <item m="1" x="2757"/>
        <item m="1" x="3258"/>
        <item m="1" x="343"/>
        <item m="1" x="1077"/>
        <item m="1" x="1811"/>
        <item m="1" x="2708"/>
        <item m="1" x="439"/>
        <item m="1" x="500"/>
        <item m="1" x="2748"/>
        <item m="1" x="1181"/>
        <item m="1" x="1590"/>
        <item m="1" x="2407"/>
        <item m="1" x="1855"/>
        <item m="1" x="2038"/>
        <item m="1" x="2557"/>
        <item m="1" x="3247"/>
        <item m="1" x="657"/>
        <item m="1" x="962"/>
        <item x="97"/>
        <item m="1" x="1374"/>
        <item m="1" x="1583"/>
        <item m="1" x="2658"/>
        <item m="1" x="2786"/>
        <item m="1" x="2601"/>
        <item m="1" x="3079"/>
        <item m="1" x="421"/>
        <item m="1" x="2278"/>
        <item m="1" x="2595"/>
        <item m="1" x="2391"/>
        <item m="1" x="2492"/>
        <item m="1" x="1619"/>
        <item m="1" x="1926"/>
        <item m="1" x="2119"/>
        <item m="1" x="1355"/>
        <item m="1" x="1778"/>
        <item x="138"/>
        <item x="106"/>
        <item m="1" x="1100"/>
        <item x="95"/>
        <item m="1" x="2018"/>
        <item m="1" x="987"/>
        <item m="1" x="2321"/>
        <item m="1" x="2767"/>
        <item m="1" x="167"/>
        <item m="1" x="2427"/>
        <item m="1" x="2715"/>
        <item m="1" x="2901"/>
        <item m="1" x="631"/>
        <item m="1" x="1038"/>
        <item m="1" x="1446"/>
        <item m="1" x="1554"/>
        <item m="1" x="1669"/>
        <item m="1" x="3264"/>
        <item m="1" x="1084"/>
        <item m="1" x="1298"/>
        <item m="1" x="2206"/>
        <item m="1" x="2423"/>
        <item x="136"/>
        <item m="1" x="3159"/>
        <item m="1" x="447"/>
        <item m="1" x="754"/>
        <item m="1" x="849"/>
        <item x="124"/>
        <item m="1" x="1599"/>
        <item m="1" x="2201"/>
        <item m="1" x="1659"/>
        <item m="1" x="159"/>
        <item m="1" x="1188"/>
        <item m="1" x="2627"/>
        <item m="1" x="3098"/>
        <item m="1" x="3205"/>
        <item m="1" x="3310"/>
        <item m="1" x="803"/>
        <item m="1" x="905"/>
        <item m="1" x="2145"/>
        <item m="1" x="2670"/>
        <item m="1" x="2755"/>
        <item m="1" x="2948"/>
        <item m="1" x="3256"/>
        <item m="1" x="1592"/>
        <item m="1" x="3202"/>
        <item m="1" x="3309"/>
        <item m="1" x="1028"/>
        <item m="1" x="2469"/>
        <item m="1" x="2942"/>
        <item m="1" x="845"/>
        <item m="1" x="797"/>
        <item x="93"/>
        <item m="1" x="196"/>
        <item m="1" x="2555"/>
        <item m="1" x="194"/>
        <item m="1" x="1993"/>
        <item m="1" x="1162"/>
        <item m="1" x="1892"/>
        <item x="112"/>
        <item m="1" x="1886"/>
        <item m="1" x="2176"/>
        <item m="1" x="2395"/>
        <item m="1" x="1930"/>
        <item m="1" x="2440"/>
        <item m="1" x="2730"/>
        <item m="1" x="1565"/>
        <item x="103"/>
        <item m="1" x="1724"/>
        <item m="1" x="2326"/>
        <item m="1" x="3120"/>
        <item x="101"/>
        <item m="1" x="3013"/>
        <item x="121"/>
        <item m="1" x="460"/>
        <item m="1" x="576"/>
        <item m="1" x="219"/>
        <item x="133"/>
        <item m="1" x="402"/>
        <item m="1" x="622"/>
        <item x="128"/>
        <item x="135"/>
        <item m="1" x="2146"/>
        <item m="1" x="2567"/>
        <item m="1" x="563"/>
        <item m="1" x="2199"/>
        <item m="1" x="2705"/>
        <item m="1" x="2805"/>
        <item m="1" x="2886"/>
        <item m="1" x="3308"/>
        <item m="1" x="501"/>
        <item m="1" x="700"/>
        <item m="1" x="798"/>
        <item m="1" x="901"/>
        <item m="1" x="1025"/>
        <item m="1" x="1233"/>
        <item m="1" x="1755"/>
        <item m="1" x="1953"/>
        <item m="1" x="2041"/>
        <item m="1" x="2140"/>
        <item m="1" x="2244"/>
        <item m="1" x="2365"/>
        <item m="1" x="2466"/>
        <item m="1" x="2563"/>
        <item m="1" x="2749"/>
        <item m="1" x="2940"/>
        <item m="1" x="895"/>
        <item m="1" x="1067"/>
        <item m="1" x="1175"/>
        <item x="105"/>
        <item m="1" x="1215"/>
        <item m="1" x="1419"/>
        <item m="1" x="1742"/>
        <item m="1" x="2026"/>
        <item m="1" x="2124"/>
        <item m="1" x="2736"/>
        <item m="1" x="3236"/>
        <item m="1" x="236"/>
        <item m="1" x="2074"/>
        <item m="1" x="2281"/>
        <item m="1" x="2602"/>
        <item m="1" x="480"/>
        <item m="1" x="591"/>
        <item m="1" x="780"/>
        <item m="1" x="1113"/>
        <item m="1" x="1309"/>
        <item m="1" x="1735"/>
        <item m="1" x="2023"/>
        <item m="1" x="2915"/>
        <item m="1" x="317"/>
        <item m="1" x="646"/>
        <item m="1" x="936"/>
        <item m="1" x="1056"/>
        <item m="1" x="1362"/>
        <item m="1" x="1458"/>
        <item m="1" x="1681"/>
        <item m="1" x="1881"/>
        <item m="1" x="2688"/>
        <item m="1" x="278"/>
        <item m="1" x="876"/>
        <item m="1" x="1002"/>
        <item m="1" x="1512"/>
        <item m="1" x="2122"/>
        <item m="1" x="2646"/>
        <item m="1" x="3018"/>
        <item m="1" x="3326"/>
        <item m="1" x="311"/>
        <item m="1" x="418"/>
        <item m="1" x="826"/>
        <item m="1" x="931"/>
        <item x="34"/>
        <item m="1" x="1357"/>
        <item m="1" x="2066"/>
        <item m="1" x="2169"/>
        <item m="1" x="469"/>
        <item m="1" x="1409"/>
        <item m="1" x="1620"/>
        <item m="1" x="1829"/>
        <item m="1" x="2330"/>
        <item m="1" x="2436"/>
        <item m="1" x="2910"/>
        <item m="1" x="3323"/>
        <item m="1" x="1049"/>
        <item m="1" x="1154"/>
        <item m="1" x="1675"/>
        <item m="1" x="1779"/>
        <item m="1" x="1875"/>
        <item m="1" x="1972"/>
        <item m="1" x="2165"/>
        <item m="1" x="2267"/>
        <item m="1" x="2490"/>
        <item m="1" x="2586"/>
        <item m="1" x="2776"/>
        <item m="1" x="2862"/>
        <item m="1" x="465"/>
        <item m="1" x="766"/>
        <item m="1" x="1504"/>
        <item m="1" x="2113"/>
        <item m="1" x="525"/>
        <item m="1" x="1874"/>
        <item m="1" x="2582"/>
        <item m="1" x="2679"/>
        <item m="1" x="2770"/>
        <item m="1" x="2855"/>
        <item x="47"/>
        <item m="1" x="861"/>
        <item m="1" x="988"/>
        <item m="1" x="1199"/>
        <item m="1" x="1402"/>
        <item m="1" x="2905"/>
        <item m="1" x="3319"/>
        <item m="1" x="714"/>
        <item m="1" x="920"/>
        <item m="1" x="1450"/>
        <item m="1" x="2259"/>
        <item m="1" x="2768"/>
        <item m="1" x="2851"/>
        <item m="1" x="353"/>
        <item m="1" x="456"/>
        <item m="1" x="855"/>
        <item m="1" x="1397"/>
        <item m="1" x="1717"/>
        <item m="1" x="1917"/>
        <item m="1" x="2012"/>
        <item m="1" x="2428"/>
        <item m="1" x="3113"/>
        <item m="1" x="218"/>
        <item m="1" x="916"/>
        <item m="1" x="1555"/>
        <item m="1" x="1868"/>
        <item m="1" x="2053"/>
        <item m="1" x="760"/>
        <item m="1" x="1085"/>
        <item m="1" x="1819"/>
        <item m="1" x="2424"/>
        <item x="22"/>
        <item x="19"/>
        <item m="1" x="302"/>
        <item m="1" x="706"/>
        <item m="1" x="814"/>
        <item m="1" x="1034"/>
        <item m="1" x="1344"/>
        <item m="1" x="2049"/>
        <item m="1" x="3059"/>
        <item m="1" x="3160"/>
        <item m="1" x="347"/>
        <item m="1" x="569"/>
        <item x="76"/>
        <item m="1" x="1294"/>
        <item m="1" x="2519"/>
        <item m="1" x="2711"/>
        <item m="1" x="398"/>
        <item m="1" x="621"/>
        <item m="1" x="705"/>
        <item m="1" x="1137"/>
        <item m="1" x="1440"/>
        <item x="36"/>
        <item m="1" x="2150"/>
        <item m="1" x="2377"/>
        <item m="1" x="2759"/>
        <item m="1" x="2848"/>
        <item m="1" x="2950"/>
        <item m="1" x="1293"/>
        <item m="1" x="1483"/>
        <item m="1" x="1914"/>
        <item m="1" x="2101"/>
        <item m="1" x="2999"/>
        <item m="1" x="3099"/>
        <item m="1" x="505"/>
        <item m="1" x="1132"/>
        <item m="1" x="1547"/>
        <item m="1" x="2247"/>
        <item m="1" x="1074"/>
        <item m="1" x="1391"/>
        <item m="1" x="1479"/>
        <item m="1" x="1702"/>
        <item m="1" x="2097"/>
        <item m="1" x="2307"/>
        <item m="1" x="2622"/>
        <item m="1" x="2807"/>
        <item m="1" x="2888"/>
        <item m="1" x="390"/>
        <item m="1" x="802"/>
        <item m="1" x="1338"/>
        <item m="1" x="1859"/>
        <item m="1" x="2843"/>
        <item m="1" x="3051"/>
        <item m="1" x="338"/>
        <item m="1" x="437"/>
        <item m="1" x="558"/>
        <item x="24"/>
        <item m="1" x="1474"/>
        <item m="1" x="2409"/>
        <item m="1" x="3199"/>
        <item m="1" x="386"/>
        <item m="1" x="1124"/>
        <item x="64"/>
        <item m="1" x="1951"/>
        <item m="1" x="2559"/>
        <item m="1" x="3045"/>
        <item m="1" x="148"/>
        <item x="63"/>
        <item m="1" x="741"/>
        <item m="1" x="1283"/>
        <item m="1" x="1382"/>
        <item m="1" x="1472"/>
        <item m="1" x="2301"/>
        <item m="1" x="2404"/>
        <item m="1" x="3302"/>
        <item m="1" x="382"/>
        <item m="1" x="1022"/>
        <item m="1" x="1854"/>
        <item m="1" x="1950"/>
        <item m="1" x="2241"/>
        <item m="1" x="3042"/>
        <item m="1" x="1173"/>
        <item m="1" x="2403"/>
        <item m="1" x="2878"/>
        <item m="1" x="698"/>
        <item m="1" x="1223"/>
        <item m="1" x="1639"/>
        <item m="1" x="1850"/>
        <item m="1" x="1945"/>
        <item m="1" x="2239"/>
        <item m="1" x="2460"/>
        <item m="1" x="2659"/>
        <item m="1" x="2742"/>
        <item m="1" x="3246"/>
        <item m="1" x="550"/>
        <item m="1" x="1171"/>
        <item m="1" x="1372"/>
        <item m="1" x="1995"/>
        <item m="1" x="2984"/>
        <item m="1" x="3189"/>
        <item m="1" x="375"/>
        <item m="1" x="692"/>
        <item m="1" x="1013"/>
        <item m="1" x="1322"/>
        <item m="1" x="1528"/>
        <item m="1" x="1940"/>
        <item m="1" x="2237"/>
        <item m="1" x="2457"/>
        <item m="1" x="838"/>
        <item m="1" x="952"/>
        <item m="1" x="1468"/>
        <item m="1" x="1798"/>
        <item m="1" x="2290"/>
        <item m="1" x="3087"/>
        <item m="1" x="187"/>
        <item m="1" x="485"/>
        <item m="1" x="1842"/>
        <item m="1" x="1936"/>
        <item m="1" x="2126"/>
        <item m="1" x="2232"/>
        <item m="1" x="2924"/>
        <item m="1" x="3030"/>
        <item m="1" x="944"/>
        <item m="1" x="1574"/>
        <item m="1" x="2075"/>
        <item m="1" x="2604"/>
        <item m="1" x="3082"/>
        <item x="25"/>
        <item m="1" x="1417"/>
        <item m="1" x="3233"/>
        <item m="1" x="538"/>
        <item m="1" x="1260"/>
        <item m="1" x="1791"/>
        <item x="20"/>
        <item m="1" x="2692"/>
        <item m="1" x="2784"/>
        <item m="1" x="589"/>
        <item m="1" x="779"/>
        <item x="45"/>
        <item m="1" x="2336"/>
        <item m="1" x="3130"/>
        <item m="1" x="3327"/>
        <item m="1" x="314"/>
        <item m="1" x="645"/>
        <item m="1" x="934"/>
        <item m="1" x="1156"/>
        <item m="1" x="1569"/>
        <item m="1" x="1979"/>
        <item m="1" x="2277"/>
        <item m="1" x="3075"/>
        <item m="1" x="275"/>
        <item m="1" x="361"/>
        <item m="1" x="472"/>
        <item m="1" x="872"/>
        <item m="1" x="999"/>
        <item m="1" x="1207"/>
        <item x="46"/>
        <item m="1" x="2539"/>
        <item m="1" x="2731"/>
        <item m="1" x="2821"/>
        <item m="1" x="3222"/>
        <item m="1" x="224"/>
        <item m="1" x="415"/>
        <item m="1" x="531"/>
        <item m="1" x="720"/>
        <item m="1" x="1356"/>
        <item m="1" x="1784"/>
        <item m="1" x="1976"/>
        <item m="1" x="2962"/>
        <item x="79"/>
        <item m="1" x="582"/>
        <item m="1" x="869"/>
        <item m="1" x="993"/>
        <item m="1" x="1828"/>
        <item m="1" x="1924"/>
        <item m="1" x="2116"/>
        <item m="1" x="2534"/>
        <item m="1" x="2725"/>
        <item m="1" x="3121"/>
        <item m="1" x="3219"/>
        <item m="1" x="309"/>
        <item m="1" x="413"/>
        <item m="1" x="527"/>
        <item m="1" x="824"/>
        <item m="1" x="1048"/>
        <item m="1" x="1151"/>
        <item m="1" x="1454"/>
        <item m="1" x="2583"/>
        <item m="1" x="2680"/>
        <item m="1" x="2773"/>
        <item m="1" x="2859"/>
        <item m="1" x="170"/>
        <item m="1" x="269"/>
        <item m="1" x="1720"/>
        <item m="1" x="2434"/>
        <item m="1" x="2530"/>
        <item m="1" x="2639"/>
        <item m="1" x="521"/>
        <item m="1" x="715"/>
        <item m="1" x="821"/>
        <item m="1" x="2483"/>
        <item m="1" x="267"/>
        <item m="1" x="461"/>
        <item m="1" x="675"/>
        <item m="1" x="860"/>
        <item m="1" x="1920"/>
        <item m="1" x="2013"/>
        <item m="1" x="2319"/>
        <item m="1" x="2430"/>
        <item m="1" x="2527"/>
        <item m="1" x="3214"/>
        <item m="1" x="713"/>
        <item m="1" x="1348"/>
        <item m="1" x="1448"/>
        <item m="1" x="2055"/>
        <item m="1" x="2481"/>
        <item m="1" x="2581"/>
        <item m="1" x="217"/>
        <item m="1" x="3107"/>
        <item m="1" x="299"/>
        <item m="1" x="1243"/>
        <item m="1" x="2379"/>
        <item m="1" x="1486"/>
        <item m="1" x="1595"/>
        <item m="1" x="1708"/>
        <item m="1" x="3203"/>
        <item m="1" x="2096"/>
        <item m="1" x="497"/>
        <item m="1" x="1693"/>
        <item m="1" x="329"/>
        <item m="1" x="1690"/>
        <item m="1" x="324"/>
        <item m="1" x="1689"/>
        <item m="1" x="1898"/>
        <item m="1" x="428"/>
        <item m="1" x="2787"/>
        <item m="1" x="731"/>
        <item m="1" x="1460"/>
        <item m="1" x="1986"/>
        <item x="52"/>
        <item m="1" x="2340"/>
        <item m="1" x="937"/>
        <item m="1" x="2393"/>
        <item m="1" x="2971"/>
        <item m="1" x="3077"/>
        <item m="1" x="1414"/>
        <item m="1" x="1513"/>
        <item m="1" x="1832"/>
        <item m="1" x="534"/>
        <item m="1" x="1786"/>
        <item m="1" x="1977"/>
        <item m="1" x="2684"/>
        <item m="1" x="3174"/>
        <item m="1" x="272"/>
        <item m="1" x="359"/>
        <item m="1" x="584"/>
        <item m="1" x="768"/>
        <item m="1" x="1410"/>
        <item m="1" x="1507"/>
        <item m="1" x="1726"/>
        <item x="48"/>
        <item m="1" x="2061"/>
        <item m="1" x="2587"/>
        <item m="1" x="1204"/>
        <item m="1" x="2724"/>
        <item m="1" x="2907"/>
        <item m="1" x="3218"/>
        <item m="1" x="1045"/>
        <item m="1" x="1774"/>
        <item m="1" x="3216"/>
        <item m="1" x="2056"/>
        <item m="1" x="2161"/>
        <item m="1" x="354"/>
        <item m="1" x="856"/>
        <item m="1" x="1089"/>
        <item m="1" x="818"/>
        <item m="1" x="917"/>
        <item m="1" x="1600"/>
        <item m="1" x="2008"/>
        <item m="1" x="516"/>
        <item m="1" x="1961"/>
        <item m="1" x="2763"/>
        <item m="1" x="3060"/>
        <item x="100"/>
        <item m="1" x="399"/>
        <item m="1" x="1863"/>
        <item m="1" x="976"/>
        <item m="1" x="906"/>
        <item m="1" x="1133"/>
        <item m="1" x="2989"/>
        <item m="1" x="3035"/>
        <item m="1" x="2080"/>
        <item m="1" x="2291"/>
        <item m="1" x="2790"/>
        <item m="1" x="2981"/>
        <item m="1" x="188"/>
        <item m="1" x="2127"/>
        <item m="1" x="238"/>
        <item m="1" x="945"/>
        <item m="1" x="1575"/>
        <item m="1" x="2979"/>
        <item m="1" x="3083"/>
        <item m="1" x="3285"/>
        <item m="1" x="1520"/>
        <item m="1" x="2344"/>
        <item m="1" x="2450"/>
        <item m="1" x="2651"/>
        <item m="1" x="3023"/>
        <item m="1" x="830"/>
        <item m="1" x="939"/>
        <item m="1" x="1887"/>
        <item m="1" x="2177"/>
        <item m="1" x="2396"/>
        <item m="1" x="2976"/>
        <item m="1" x="279"/>
        <item m="1" x="1516"/>
        <item m="1" x="2337"/>
        <item m="1" x="2445"/>
        <item m="1" x="315"/>
        <item m="1" x="828"/>
        <item m="1" x="1257"/>
        <item m="1" x="1878"/>
        <item m="1" x="2067"/>
        <item m="1" x="2864"/>
        <item m="1" x="179"/>
        <item m="1" x="276"/>
        <item m="1" x="362"/>
        <item m="1" x="683"/>
        <item m="1" x="1000"/>
        <item m="1" x="1729"/>
        <item m="1" x="1830"/>
        <item m="1" x="1927"/>
        <item m="1" x="2643"/>
        <item m="1" x="3324"/>
        <item m="1" x="225"/>
        <item m="1" x="532"/>
        <item m="1" x="3171"/>
        <item x="8"/>
        <item m="1" x="176"/>
        <item m="1" x="467"/>
        <item m="1" x="870"/>
        <item m="1" x="994"/>
        <item m="1" x="1205"/>
        <item m="1" x="2220"/>
        <item m="1" x="2327"/>
        <item m="1" x="2435"/>
        <item m="1" x="1152"/>
        <item m="1" x="2774"/>
        <item m="1" x="865"/>
        <item m="1" x="989"/>
        <item m="1" x="1097"/>
        <item m="1" x="1405"/>
        <item m="1" x="1352"/>
        <item m="1" x="1770"/>
        <item m="1" x="1968"/>
        <item m="1" x="2769"/>
        <item m="1" x="1823"/>
        <item m="1" x="1921"/>
        <item m="1" x="2213"/>
        <item m="1" x="2716"/>
        <item m="1" x="3010"/>
        <item m="1" x="918"/>
        <item m="1" x="2159"/>
        <item m="1" x="3066"/>
        <item m="1" x="3266"/>
        <item m="1" x="165"/>
        <item m="1" x="1300"/>
        <item m="1" x="1604"/>
        <item m="1" x="1821"/>
        <item m="1" x="2209"/>
        <item m="1" x="518"/>
        <item m="1" x="915"/>
        <item m="1" x="1766"/>
        <item m="1" x="1867"/>
        <item m="1" x="2382"/>
        <item m="1" x="264"/>
        <item m="1" x="453"/>
        <item m="1" x="1713"/>
        <item m="1" x="2105"/>
        <item m="1" x="2203"/>
        <item m="1" x="2632"/>
        <item m="1" x="2713"/>
        <item m="1" x="300"/>
        <item m="1" x="1032"/>
        <item m="1" x="260"/>
        <item m="1" x="667"/>
        <item m="1" x="753"/>
        <item m="1" x="978"/>
        <item m="1" x="1813"/>
        <item m="1" x="2005"/>
        <item m="1" x="702"/>
        <item m="1" x="1957"/>
        <item m="1" x="2250"/>
        <item m="1" x="2568"/>
        <item m="1" x="2003"/>
        <item m="1" x="2625"/>
        <item m="1" x="1649"/>
        <item m="1" x="2753"/>
        <item m="1" x="254"/>
        <item m="1" x="1388"/>
        <item m="1" x="1697"/>
        <item m="1" x="1809"/>
        <item m="1" x="1910"/>
        <item m="1" x="2002"/>
        <item m="1" x="2305"/>
        <item m="1" x="2413"/>
        <item m="1" x="291"/>
        <item m="1" x="502"/>
        <item m="1" x="1646"/>
        <item m="1" x="2141"/>
        <item m="1" x="2366"/>
        <item m="1" x="3047"/>
        <item m="1" x="337"/>
        <item m="1" x="2883"/>
        <item m="1" x="384"/>
        <item m="1" x="609"/>
        <item m="1" x="1122"/>
        <item m="1" x="1330"/>
        <item m="1" x="2664"/>
        <item m="1" x="249"/>
        <item m="1" x="966"/>
        <item m="1" x="1377"/>
        <item m="1" x="2299"/>
        <item m="1" x="1018"/>
        <item m="1" x="1225"/>
        <item m="1" x="1536"/>
        <item m="1" x="1751"/>
        <item m="1" x="2663"/>
        <item m="1" x="2935"/>
        <item m="1" x="330"/>
        <item m="1" x="1274"/>
        <item m="1" x="1902"/>
        <item m="1" x="2086"/>
        <item m="1" x="2193"/>
        <item m="1" x="489"/>
        <item m="1" x="694"/>
        <item m="1" x="793"/>
        <item m="1" x="888"/>
        <item m="1" x="1324"/>
        <item m="1" x="1532"/>
        <item m="1" x="2932"/>
        <item m="1" x="2293"/>
        <item m="1" x="2608"/>
        <item m="1" x="2791"/>
        <item m="1" x="2872"/>
        <item m="1" x="3090"/>
        <item m="1" x="191"/>
        <item m="1" x="283"/>
        <item m="1" x="885"/>
        <item m="1" x="1009"/>
        <item m="1" x="1527"/>
        <item m="1" x="1939"/>
        <item m="1" x="2453"/>
        <item m="1" x="2549"/>
        <item m="1" x="2928"/>
        <item m="1" x="3239"/>
        <item m="1" x="429"/>
        <item m="1" x="948"/>
        <item m="1" x="1263"/>
        <item m="1" x="1367"/>
        <item m="1" x="1578"/>
        <item m="1" x="1896"/>
        <item m="1" x="1991"/>
        <item m="1" x="2076"/>
        <item m="1" x="2182"/>
        <item m="1" x="2788"/>
        <item m="1" x="3289"/>
        <item m="1" x="483"/>
        <item m="1" x="1629"/>
        <item m="1" x="1838"/>
        <item m="1" x="2346"/>
        <item m="1" x="2830"/>
        <item m="1" x="3027"/>
        <item m="1" x="3237"/>
        <item m="1" x="832"/>
        <item m="1" x="941"/>
        <item m="1" x="1366"/>
        <item m="1" x="1461"/>
        <item m="1" x="1890"/>
        <item m="1" x="3080"/>
        <item m="1" x="3179"/>
        <item m="1" x="368"/>
        <item m="1" x="481"/>
        <item m="1" x="781"/>
        <item m="1" x="1736"/>
        <item m="1" x="1931"/>
        <item m="1" x="2024"/>
        <item m="1" x="2649"/>
        <item m="1" x="2826"/>
        <item m="1" x="3231"/>
        <item m="1" x="1258"/>
        <item m="1" x="1682"/>
        <item m="1" x="1882"/>
        <item m="1" x="1982"/>
        <item m="1" x="2069"/>
        <item m="1" x="2972"/>
        <item m="1" x="3078"/>
        <item m="1" x="476"/>
        <item m="1" x="1106"/>
        <item m="1" x="1514"/>
        <item m="1" x="2647"/>
        <item m="1" x="2913"/>
        <item m="1" x="228"/>
        <item m="1" x="312"/>
        <item m="1" x="1978"/>
        <item m="1" x="2485"/>
        <item m="1" x="2856"/>
        <item m="1" x="3270"/>
        <item m="1" x="268"/>
        <item m="1" x="1094"/>
        <item m="1" x="1499"/>
        <item m="1" x="1090"/>
        <item m="1" x="1718"/>
        <item m="1" x="1039"/>
        <item m="1" x="1768"/>
        <item m="1" x="1764"/>
        <item m="1" x="2572"/>
        <item m="1" x="2955"/>
        <item m="1" x="3061"/>
        <item m="1" x="1633"/>
        <item x="14"/>
        <item m="1" x="1061"/>
        <item m="1" x="1795"/>
        <item m="1" x="831"/>
        <item m="1" x="636"/>
        <item m="1" x="758"/>
        <item m="1" x="981"/>
        <item m="1" x="811"/>
        <item m="1" x="3150"/>
        <item x="1"/>
        <item m="1" x="1288"/>
        <item m="1" x="1229"/>
        <item m="1" x="2508"/>
        <item m="1" x="2800"/>
        <item x="7"/>
        <item m="1" x="1176"/>
        <item m="1" x="1005"/>
        <item m="1" x="1928"/>
        <item m="1" x="2850"/>
        <item m="1" x="1668"/>
        <item m="1" x="913"/>
        <item m="1" x="3161"/>
        <item m="1" x="2628"/>
        <item m="1" x="2709"/>
        <item m="1" x="156"/>
        <item m="1" x="394"/>
        <item m="1" x="749"/>
        <item m="1" x="2414"/>
        <item m="1" x="2512"/>
        <item m="1" x="2566"/>
        <item m="1" x="2801"/>
        <item m="1" x="2034"/>
        <item m="1" x="1427"/>
        <item m="1" x="1994"/>
        <item m="1" x="3088"/>
        <item m="1" x="2546"/>
        <item m="1" x="3024"/>
        <item m="1" x="539"/>
        <item m="1" x="1932"/>
        <item m="1" x="2222"/>
        <item m="1" x="2963"/>
        <item m="1" x="1780"/>
        <item m="1" x="1354"/>
        <item x="12"/>
        <item m="1" x="526"/>
        <item m="1" x="2906"/>
        <item m="1" x="1200"/>
        <item m="1" x="1771"/>
        <item m="1" x="1145"/>
        <item m="1" x="220"/>
        <item m="1" x="983"/>
        <item m="1" x="2578"/>
        <item m="1" x="815"/>
        <item m="1" x="2253"/>
        <item m="1" x="1189"/>
        <item m="1" x="2309"/>
        <item m="1" x="973"/>
        <item m="1" x="2754"/>
        <item m="1" x="3096"/>
        <item m="1" x="154"/>
        <item m="1" x="503"/>
        <item m="1" x="2143"/>
        <item m="1" x="1756"/>
        <item m="1" x="204"/>
        <item m="1" x="2405"/>
        <item m="1" x="3044"/>
        <item m="1" x="2137"/>
        <item m="1" x="1019"/>
        <item m="1" x="1226"/>
        <item m="1" x="3139"/>
        <item m="1" x="3299"/>
        <item m="1" x="1063"/>
        <item m="1" x="490"/>
        <item m="1" x="1942"/>
        <item x="5"/>
        <item m="1" x="2501"/>
        <item m="1" x="1316"/>
        <item m="1" x="3286"/>
        <item m="1" x="541"/>
        <item m="1" x="540"/>
        <item m="1" x="1057"/>
        <item m="1" x="1731"/>
        <item m="1" x="2973"/>
        <item m="1" x="316"/>
        <item m="1" x="2685"/>
        <item m="1" x="1566"/>
        <item m="1" x="2387"/>
        <item m="1" x="307"/>
        <item m="1" x="716"/>
        <item m="1" x="862"/>
        <item m="1" x="1922"/>
        <item m="1" x="3115"/>
        <item m="1" x="2482"/>
        <item m="1" x="1601"/>
        <item x="15"/>
        <item m="1" x="301"/>
        <item m="1" x="448"/>
        <item m="1" x="295"/>
        <item m="1" x="1191"/>
        <item m="1" x="1242"/>
        <item m="1" x="2844"/>
        <item m="1" x="2889"/>
        <item m="1" x="968"/>
        <item m="1" x="2615"/>
        <item m="1" x="433"/>
        <item m="1" x="737"/>
        <item m="1" x="841"/>
        <item m="1" x="964"/>
        <item m="1" x="1065"/>
        <item m="1" x="2187"/>
        <item m="1" x="2355"/>
        <item m="1" x="547"/>
        <item m="1" x="143"/>
        <item x="126"/>
        <item m="1" x="1797"/>
        <item m="1" x="3183"/>
        <item m="1" x="185"/>
        <item m="1" x="884"/>
        <item m="1" x="2231"/>
        <item m="1" x="2179"/>
        <item m="1" x="2694"/>
        <item m="1" x="2917"/>
        <item m="1" x="1785"/>
        <item m="1" x="2535"/>
        <item m="1" x="3122"/>
        <item m="1" x="581"/>
        <item m="1" x="640"/>
        <item m="1" x="679"/>
        <item m="1" x="632"/>
        <item m="1" x="2902"/>
        <item m="1" x="304"/>
        <item x="41"/>
        <item m="1" x="1490"/>
        <item m="1" x="1552"/>
        <item m="1" x="2009"/>
        <item m="1" x="1866"/>
        <item m="1" x="2050"/>
        <item m="1" x="2106"/>
        <item m="1" x="2380"/>
        <item m="1" x="2812"/>
        <item m="1" x="3108"/>
        <item m="1" x="3162"/>
        <item m="1" x="755"/>
        <item m="1" x="907"/>
        <item x="55"/>
        <item m="1" x="1480"/>
        <item x="49"/>
        <item m="1" x="1651"/>
        <item m="1" x="2756"/>
        <item m="1" x="256"/>
        <item m="1" x="1026"/>
        <item m="1" x="1125"/>
        <item m="1" x="1647"/>
        <item m="1" x="2242"/>
        <item m="1" x="2464"/>
        <item m="1" x="606"/>
        <item m="1" x="2616"/>
        <item m="1" x="3300"/>
        <item m="1" x="842"/>
        <item m="1" x="891"/>
        <item m="1" x="1804"/>
        <item x="31"/>
        <item m="1" x="1318"/>
        <item m="1" x="1370"/>
        <item m="1" x="2500"/>
        <item x="127"/>
        <item m="1" x="2764"/>
        <item m="1" x="449"/>
        <item m="1" x="2007"/>
        <item m="1" x="2951"/>
        <item m="1" x="1596"/>
        <item m="1" x="1660"/>
        <item m="1" x="3001"/>
        <item m="1" x="396"/>
        <item m="1" x="445"/>
        <item m="1" x="2311"/>
        <item x="61"/>
        <item m="1" x="1277"/>
        <item m="1" x="2502"/>
        <item m="1" x="1529"/>
        <item m="1" x="3243"/>
        <item m="1" x="144"/>
        <item m="1" x="548"/>
        <item m="1" x="2352"/>
        <item m="1" x="323"/>
        <item m="1" x="1843"/>
        <item m="1" x="3290"/>
        <item m="1" x="1160"/>
        <item m="1" x="3232"/>
        <item m="1" x="1415"/>
        <item m="1" x="2542"/>
        <item m="1" x="2689"/>
        <item m="1" x="366"/>
        <item m="1" x="794"/>
        <item m="1" x="1177"/>
        <item m="1" x="1694"/>
        <item m="1" x="2402"/>
        <item m="1" x="1068"/>
        <item m="1" x="769"/>
        <item m="1" x="1252"/>
        <item m="1" x="2432"/>
        <item m="1" x="1138"/>
        <item m="1" x="1268"/>
        <item m="1" x="1846"/>
        <item m="1" x="1168"/>
        <item m="1" x="3031"/>
        <item x="29"/>
        <item m="1" x="1421"/>
        <item m="1" x="1115"/>
        <item m="1" x="1313"/>
        <item m="1" x="1836"/>
        <item m="1" x="1788"/>
        <item m="1" x="477"/>
        <item m="1" x="2068"/>
        <item m="1" x="2221"/>
        <item m="1" x="2268"/>
        <item m="1" x="2328"/>
        <item m="1" x="3276"/>
        <item m="1" x="528"/>
        <item m="1" x="1101"/>
        <item m="1" x="3014"/>
        <item m="1" x="270"/>
        <item m="1" x="1046"/>
        <item m="1" x="1254"/>
        <item m="1" x="1304"/>
        <item m="1" x="3166"/>
        <item x="72"/>
        <item m="1" x="1716"/>
        <item m="1" x="2579"/>
        <item m="1" x="670"/>
        <item m="1" x="1491"/>
        <item m="1" x="1553"/>
        <item m="1" x="1715"/>
        <item m="1" x="296"/>
        <item m="1" x="1864"/>
        <item m="1" x="619"/>
        <item m="1" x="703"/>
        <item m="1" x="255"/>
        <item m="1" x="2751"/>
        <item m="1" x="2802"/>
        <item m="1" x="1334"/>
        <item m="1" x="1386"/>
        <item x="118"/>
        <item m="1" x="2560"/>
        <item m="1" x="2618"/>
        <item m="1" x="2665"/>
        <item m="1" x="3142"/>
        <item m="1" x="2881"/>
        <item m="1" x="2987"/>
        <item m="1" x="495"/>
        <item m="1" x="659"/>
        <item m="1" x="2743"/>
        <item m="1" x="2874"/>
        <item m="1" x="2503"/>
        <item m="1" x="487"/>
        <item m="1" x="792"/>
        <item m="1" x="1319"/>
        <item m="1" x="1424"/>
        <item m="1" x="1469"/>
        <item m="1" x="2292"/>
        <item m="1" x="2656"/>
        <item m="1" x="2870"/>
        <item m="1" x="2287"/>
        <item m="1" x="1163"/>
        <item m="1" x="1463"/>
        <item m="1" x="1576"/>
        <item m="1" x="1630"/>
        <item m="1" x="2027"/>
        <item m="1" x="2282"/>
        <item m="1" x="3228"/>
        <item x="59"/>
        <item m="1" x="1306"/>
        <item m="1" x="3126"/>
        <item m="1" x="3220"/>
        <item m="1" x="642"/>
        <item m="1" x="928"/>
        <item m="1" x="1973"/>
        <item m="1" x="2217"/>
        <item m="1" x="990"/>
        <item x="92"/>
        <item m="1" x="2817"/>
        <item m="1" x="863"/>
        <item m="1" x="985"/>
        <item m="1" x="1557"/>
        <item m="1" x="2316"/>
        <item x="130"/>
        <item m="1" x="712"/>
        <item m="1" x="1556"/>
        <item m="1" x="2524"/>
        <item m="1" x="2958"/>
        <item m="1" x="3065"/>
        <item m="1" x="3316"/>
        <item m="1" x="630"/>
        <item m="1" x="1086"/>
        <item m="1" x="1299"/>
        <item m="1" x="1346"/>
        <item m="1" x="401"/>
        <item m="1" x="509"/>
        <item m="1" x="566"/>
        <item m="1" x="979"/>
        <item m="1" x="1959"/>
        <item m="1" x="506"/>
        <item m="1" x="804"/>
        <item m="1" x="1186"/>
        <item m="1" x="2473"/>
        <item m="1" x="3255"/>
        <item m="1" x="1289"/>
        <item x="56"/>
        <item m="1" x="1231"/>
        <item m="1" x="1375"/>
        <item m="1" x="2701"/>
        <item m="1" x="2553"/>
        <item m="1" x="886"/>
        <item m="1" x="2031"/>
        <item m="1" x="2458"/>
        <item m="1" x="2836"/>
        <item m="1" x="2929"/>
        <item m="1" x="544"/>
        <item m="1" x="2547"/>
        <item m="1" x="2925"/>
        <item m="1" x="2283"/>
        <item m="1" x="3180"/>
        <item m="1" x="3234"/>
        <item m="1" x="3329"/>
        <item x="132"/>
        <item m="1" x="647"/>
        <item m="1" x="938"/>
        <item m="1" x="478"/>
        <item x="21"/>
        <item m="1" x="2173"/>
        <item m="1" x="2969"/>
        <item m="1" x="932"/>
        <item m="1" x="2170"/>
        <item m="1" x="2333"/>
        <item m="1" x="2540"/>
        <item m="1" x="533"/>
        <item m="1" x="998"/>
        <item m="1" x="1051"/>
        <item x="75"/>
        <item m="1" x="1781"/>
        <item m="1" x="2269"/>
        <item m="1" x="3322"/>
        <item m="1" x="868"/>
        <item m="1" x="1047"/>
        <item m="1" x="1098"/>
        <item m="1" x="1305"/>
        <item m="1" x="2818"/>
        <item m="1" x="638"/>
        <item m="1" x="1044"/>
        <item m="1" x="1201"/>
        <item m="1" x="1500"/>
        <item m="1" x="2484"/>
        <item m="1" x="2717"/>
        <item x="78"/>
        <item m="1" x="2636"/>
        <item m="1" x="455"/>
        <item m="1" x="2525"/>
        <item m="1" x="1087"/>
        <item m="1" x="2155"/>
        <item m="1" x="213"/>
        <item m="1" x="2047"/>
        <item m="1" x="2103"/>
        <item m="1" x="2952"/>
        <item m="1" x="3056"/>
        <item m="1" x="3206"/>
        <item m="1" x="2710"/>
        <item m="1" x="157"/>
        <item m="1" x="616"/>
        <item m="1" x="1481"/>
        <item m="1" x="561"/>
        <item m="1" x="750"/>
        <item m="1" x="1184"/>
        <item m="1" x="2246"/>
        <item m="1" x="799"/>
        <item m="1" x="1475"/>
        <item m="1" x="1642"/>
        <item m="1" x="1378"/>
        <item m="1" x="1907"/>
        <item m="1" x="1020"/>
        <item m="1" x="890"/>
        <item m="1" x="246"/>
        <item m="1" x="551"/>
        <item m="1" x="2294"/>
        <item m="1" x="284"/>
        <item m="1" x="373"/>
        <item m="1" x="953"/>
        <item m="1" x="3025"/>
        <item m="1" x="880"/>
        <item m="1" x="1789"/>
        <item m="1" x="2690"/>
        <item m="1" x="473"/>
        <item m="1" x="774"/>
        <item x="91"/>
        <item m="1" x="1457"/>
        <item m="1" x="2912"/>
        <item m="1" x="3071"/>
        <item m="1" x="721"/>
        <item m="1" x="1102"/>
        <item m="1" x="2775"/>
        <item m="1" x="2266"/>
        <item x="115"/>
        <item m="1" x="3119"/>
        <item m="1" x="3217"/>
        <item m="1" x="3321"/>
        <item m="1" x="410"/>
        <item m="1" x="462"/>
        <item m="1" x="522"/>
        <item m="1" x="639"/>
        <item m="1" x="1451"/>
        <item m="1" x="3116"/>
        <item m="1" x="1965"/>
        <item m="1" x="2429"/>
        <item m="1" x="3265"/>
        <item m="1" x="3317"/>
        <item m="1" x="573"/>
        <item m="1" x="623"/>
        <item m="1" x="2417"/>
        <item m="1" x="2479"/>
        <item m="1" x="3100"/>
        <item m="1" x="208"/>
        <item m="1" x="1594"/>
        <item m="1" x="1760"/>
        <item m="1" x="2372"/>
        <item m="1" x="1185"/>
        <item m="1" x="152"/>
        <item m="1" x="2142"/>
        <item m="1" x="1279"/>
        <item m="1" x="199"/>
        <item m="1" x="289"/>
        <item m="1" x="892"/>
        <item m="1" x="1641"/>
        <item m="1" x="2796"/>
        <item m="1" x="3041"/>
        <item m="1" x="379"/>
        <item m="1" x="658"/>
        <item m="1" x="1851"/>
        <item m="1" x="1269"/>
        <item m="1" x="3036"/>
        <item x="32"/>
        <item x="38"/>
        <item m="1" x="1218"/>
        <item m="1" x="183"/>
        <item m="1" x="2025"/>
        <item m="1" x="2543"/>
        <item x="125"/>
        <item m="1" x="180"/>
        <item m="1" x="684"/>
        <item m="1" x="2780"/>
        <item m="1" x="273"/>
        <item m="1" x="2863"/>
        <item m="1" x="2964"/>
        <item m="1" x="3016"/>
        <item m="1" x="1618"/>
        <item m="1" x="1966"/>
        <item m="1" x="633"/>
        <item m="1" x="1719"/>
        <item x="53"/>
        <item m="1" x="3111"/>
        <item m="1" x="3164"/>
        <item x="9"/>
        <item m="1" x="2152"/>
        <item x="134"/>
        <item x="35"/>
        <item m="1" x="1814"/>
        <item m="1" x="160"/>
        <item m="1" x="2376"/>
        <item m="1" x="2475"/>
        <item m="1" x="1339"/>
        <item m="1" x="440"/>
        <item m="1" x="1130"/>
        <item m="1" x="1236"/>
        <item m="1" x="1126"/>
        <item m="1" x="1337"/>
        <item m="1" x="1476"/>
        <item m="1" x="2611"/>
        <item m="1" x="1270"/>
        <item m="1" x="2130"/>
        <item m="1" x="2081"/>
        <item m="1" x="2930"/>
        <item m="1" x="2869"/>
        <item m="1" x="1893"/>
        <item m="1" x="2347"/>
        <item m="1" x="653"/>
        <item m="1" x="732"/>
        <item m="1" x="782"/>
        <item m="1" x="232"/>
        <item m="1" x="1888"/>
        <item m="1" x="829"/>
        <item m="1" x="878"/>
        <item m="1" x="1363"/>
        <item m="1" x="1732"/>
        <item m="1" x="2279"/>
        <item m="1" x="2596"/>
        <item m="1" x="3223"/>
        <item m="1" x="3221"/>
        <item m="1" x="767"/>
        <item m="1" x="995"/>
        <item m="1" x="1564"/>
        <item m="1" x="2536"/>
        <item x="99"/>
        <item m="1" x="1616"/>
        <item m="1" x="1674"/>
        <item m="1" x="925"/>
        <item m="1" x="1149"/>
        <item m="1" x="1613"/>
        <item x="73"/>
        <item m="1" x="1042"/>
        <item m="1" x="1093"/>
        <item m="1" x="1198"/>
        <item m="1" x="166"/>
        <item m="1" x="2054"/>
        <item m="1" x="1141"/>
        <item m="1" x="2522"/>
        <item m="1" x="1296"/>
        <item m="1" x="1550"/>
        <item m="1" x="2813"/>
        <item m="1" x="2953"/>
        <item x="84"/>
        <item m="1" x="2476"/>
        <item m="1" x="2569"/>
        <item m="1" x="3053"/>
        <item m="1" x="805"/>
        <item x="30"/>
        <item m="1" x="391"/>
        <item m="1" x="2752"/>
        <item m="1" x="1387"/>
        <item m="1" x="557"/>
        <item m="1" x="611"/>
        <item m="1" x="699"/>
        <item m="1" x="3195"/>
        <item m="1" x="2746"/>
        <item m="1" x="2556"/>
        <item m="1" x="2875"/>
        <item m="1" x="3092"/>
        <item m="1" x="601"/>
        <item m="1" x="958"/>
        <item m="1" x="2839"/>
        <item x="94"/>
        <item x="113"/>
        <item m="1" x="240"/>
        <item m="1" x="788"/>
        <item m="1" x="949"/>
        <item m="1" x="1164"/>
        <item x="104"/>
        <item m="1" x="1937"/>
        <item m="1" x="2607"/>
        <item m="1" x="2653"/>
        <item m="1" x="2698"/>
        <item m="1" x="2835"/>
        <item m="1" x="786"/>
        <item m="1" x="834"/>
        <item m="1" x="2348"/>
        <item m="1" x="2401"/>
        <item x="87"/>
        <item m="1" x="2831"/>
        <item x="44"/>
        <item m="1" x="2695"/>
        <item m="1" x="1310"/>
        <item m="1" x="2229"/>
        <item m="1" x="2397"/>
        <item m="1" x="2447"/>
        <item m="1" x="2498"/>
        <item m="1" x="1833"/>
        <item m="1" x="2783"/>
        <item m="1" x="277"/>
        <item m="1" x="535"/>
        <item m="1" x="827"/>
        <item m="1" x="2644"/>
        <item m="1" x="2686"/>
        <item m="1" x="2778"/>
        <item m="1" x="360"/>
        <item m="1" x="929"/>
        <item m="1" x="2062"/>
        <item m="1" x="2117"/>
        <item m="1" x="2166"/>
        <item m="1" x="825"/>
        <item m="1" x="992"/>
        <item m="1" x="1722"/>
        <item m="1" x="1353"/>
        <item m="1" x="1560"/>
        <item m="1" x="1614"/>
        <item m="1" x="2216"/>
        <item m="1" x="3268"/>
        <item m="1" x="1349"/>
        <item m="1" x="1605"/>
        <item m="1" x="2676"/>
        <item m="1" x="2815"/>
        <item m="1" x="3067"/>
        <item m="1" x="3210"/>
        <item m="1" x="628"/>
        <item m="1" x="2254"/>
        <item x="13"/>
        <item m="1" x="3207"/>
        <item m="1" x="511"/>
        <item m="1" x="2451"/>
        <item m="1" x="2785"/>
        <item m="1" x="2918"/>
        <item m="1" x="3081"/>
        <item m="1" x="3103"/>
        <item m="1" x="3154"/>
        <item m="1" x="3284"/>
        <item m="1" x="2890"/>
        <item x="83"/>
        <item m="1" x="3328"/>
        <item m="1" x="181"/>
        <item m="1" x="257"/>
        <item m="1" x="419"/>
        <item m="1" x="1054"/>
        <item m="1" x="1107"/>
        <item m="1" x="1211"/>
        <item m="1" x="1291"/>
        <item m="1" x="2098"/>
        <item m="1" x="2392"/>
        <item m="1" x="2593"/>
        <item m="1" x="2822"/>
        <item x="39"/>
        <item m="1" x="3148"/>
        <item m="1" x="339"/>
        <item m="1" x="416"/>
        <item m="1" x="770"/>
        <item m="1" x="1456"/>
        <item m="1" x="1508"/>
        <item m="1" x="2367"/>
        <item m="1" x="2388"/>
        <item m="1" x="2437"/>
        <item m="1" x="2941"/>
        <item m="1" x="2992"/>
        <item m="1" x="3048"/>
        <item m="1" x="3278"/>
        <item m="1" x="3123"/>
        <item m="1" x="149"/>
        <item m="1" x="717"/>
        <item m="1" x="1284"/>
        <item m="1" x="1563"/>
        <item m="1" x="2584"/>
        <item m="1" x="2666"/>
        <item m="1" x="1969"/>
        <item m="1" x="2000"/>
        <item m="1" x="2857"/>
        <item m="1" x="1174"/>
        <item m="1" x="2015"/>
        <item m="1" x="3012"/>
        <item m="1" x="3167"/>
        <item m="1" x="3320"/>
        <item x="110"/>
        <item m="1" x="577"/>
        <item m="1" x="602"/>
        <item m="1" x="921"/>
        <item m="1" x="1452"/>
        <item m="1" x="2660"/>
        <item m="1" x="2841"/>
        <item x="129"/>
        <item m="1" x="327"/>
        <item m="1" x="355"/>
        <item m="1" x="376"/>
        <item m="1" x="406"/>
        <item m="1" x="457"/>
        <item m="1" x="491"/>
        <item m="1" x="552"/>
        <item m="1" x="673"/>
        <item m="1" x="839"/>
        <item m="1" x="1014"/>
        <item m="1" x="671"/>
        <item m="1" x="1800"/>
        <item m="1" x="2032"/>
        <item m="1" x="2550"/>
        <item m="1" x="3186"/>
        <item m="1" x="2674"/>
        <item m="1" x="3032"/>
        <item m="1" x="3134"/>
        <item m="1" x="3293"/>
        <item m="1" x="596"/>
        <item m="1" x="789"/>
        <item m="1" x="836"/>
        <item m="1" x="1422"/>
        <item m="1" x="2107"/>
        <item m="1" x="2956"/>
        <item m="1" x="348"/>
        <item m="1" x="756"/>
        <item m="1" x="1464"/>
        <item m="1" x="1523"/>
        <item m="1" x="1577"/>
        <item m="1" x="1894"/>
        <item m="1" x="1990"/>
        <item m="1" x="2605"/>
        <item m="1" x="2630"/>
        <item x="54"/>
        <item m="1" x="2832"/>
        <item m="1" x="3238"/>
        <item m="1" x="426"/>
        <item m="1" x="783"/>
        <item m="1" x="1487"/>
        <item m="1" x="1933"/>
        <item m="1" x="2378"/>
        <item m="1" x="2672"/>
        <item m="1" x="2696"/>
        <item m="1" x="2868"/>
        <item m="1" x="2919"/>
        <item m="1" x="3055"/>
        <item m="1" x="3260"/>
        <item m="1" x="3312"/>
        <item m="1" x="233"/>
        <item m="1" x="752"/>
        <item m="1" x="1134"/>
        <item m="1" x="1311"/>
        <item m="1" x="1416"/>
        <item m="1" x="1655"/>
        <item m="1" x="1705"/>
        <item m="1" x="1792"/>
        <item m="1" x="1983"/>
        <item m="1" x="2045"/>
        <item m="1" x="2598"/>
        <item m="1" x="1004"/>
        <item m="1" x="1058"/>
        <item m="1" x="1239"/>
        <item m="1" x="2227"/>
        <item m="1" x="2394"/>
        <item m="1" x="2415"/>
        <item m="1" x="727"/>
        <item m="1" x="847"/>
        <item m="1" x="1292"/>
        <item m="1" x="1593"/>
        <item m="1" x="1758"/>
        <item m="1" x="1879"/>
        <item m="1" x="1955"/>
        <item m="1" x="1980"/>
        <item m="1" x="2308"/>
        <item m="1" x="2335"/>
        <item m="1" x="504"/>
        <item m="1" x="724"/>
        <item m="1" x="1911"/>
        <item m="1" x="2943"/>
        <item m="1" x="3280"/>
        <item m="1" x="585"/>
        <item m="1" x="745"/>
        <item m="1" x="800"/>
        <item m="1" x="1052"/>
        <item m="1" x="2368"/>
        <item m="1" x="2389"/>
        <item m="1" x="2538"/>
        <item m="1" x="2564"/>
        <item m="1" x="2682"/>
        <item m="1" x="3017"/>
        <item m="1" x="3146"/>
        <item m="1" x="387"/>
        <item m="1" x="1754"/>
        <item m="1" x="1782"/>
        <item m="1" x="1857"/>
        <item m="1" x="1974"/>
        <item m="1" x="2021"/>
        <item m="1" x="2139"/>
        <item m="1" x="2303"/>
        <item m="1" x="2363"/>
        <item m="1" x="2561"/>
        <item m="1" x="555"/>
        <item m="1" x="661"/>
        <item m="1" x="1103"/>
        <item m="1" x="1255"/>
        <item m="1" x="1285"/>
        <item m="1" x="1331"/>
        <item m="1" x="1383"/>
        <item m="1" x="2114"/>
        <item m="1" x="2667"/>
        <item m="1" x="171"/>
        <item m="1" x="383"/>
        <item m="1" x="580"/>
        <item m="1" x="740"/>
        <item m="1" x="926"/>
        <item m="1" x="1432"/>
        <item m="1" x="2017"/>
        <item m="1" x="3249"/>
        <item m="1" x="1302"/>
        <item m="1" x="1501"/>
        <item m="1" x="1610"/>
        <item m="1" x="1671"/>
        <item m="1" x="1692"/>
        <item x="58"/>
        <item x="140"/>
        <item m="1" x="168"/>
        <item m="1" x="197"/>
        <item m="1" x="287"/>
        <item m="1" x="331"/>
        <item m="1" x="493"/>
        <item x="2"/>
        <item m="1" x="1400"/>
        <item m="1" x="1429"/>
        <item m="1" x="1496"/>
        <item m="1" x="1558"/>
        <item m="1" x="1607"/>
        <item m="1" x="1870"/>
        <item m="1" x="1903"/>
        <item m="1" x="2135"/>
        <item m="1" x="2296"/>
        <item m="1" x="2637"/>
        <item m="1" x="2661"/>
        <item m="1" x="2677"/>
        <item m="1" x="1449"/>
        <item m="1" x="1747"/>
        <item m="1" x="2133"/>
        <item m="1" x="2160"/>
        <item m="1" x="2504"/>
        <item m="1" x="1040"/>
        <item m="1" x="1494"/>
        <item m="1" x="2188"/>
        <item m="1" x="597"/>
        <item m="1" x="655"/>
        <item x="109"/>
        <item x="139"/>
        <item m="1" x="2899"/>
        <item m="1" x="2931"/>
        <item m="1" x="790"/>
        <item m="1" x="1264"/>
        <item m="1" x="2255"/>
        <item m="1" x="3314"/>
        <item m="1" x="910"/>
        <item m="1" x="1194"/>
        <item m="1" x="1465"/>
        <item m="1" x="2920"/>
        <item m="1" x="162"/>
        <item m="1" x="482"/>
        <item m="1" x="733"/>
        <item m="1" x="942"/>
        <item m="1" x="1762"/>
        <item m="1" x="2829"/>
        <item m="1" x="3104"/>
        <item m="1" x="507"/>
        <item m="1" x="1437"/>
        <item m="1" x="1984"/>
        <item m="1" x="2280"/>
        <item m="1" x="2312"/>
        <item m="1" x="2477"/>
        <item m="1" x="2650"/>
        <item m="1" x="209"/>
        <item m="1" x="479"/>
        <item x="119"/>
        <item m="1" x="1158"/>
        <item m="1" x="1683"/>
        <item m="1" x="1812"/>
        <item m="1" x="2099"/>
        <item m="1" x="2866"/>
        <item m="1" x="562"/>
        <item m="1" x="1108"/>
        <item x="108"/>
        <item m="1" x="2706"/>
        <item m="1" x="2781"/>
        <item m="1" x="2808"/>
        <item m="1" x="3281"/>
        <item m="1" x="363"/>
        <item m="1" x="441"/>
        <item m="1" x="1208"/>
        <item m="1" x="1307"/>
        <item m="1" x="1543"/>
        <item m="1" x="1698"/>
        <item x="16"/>
        <item x="111"/>
        <item m="1" x="1912"/>
        <item m="1" x="2245"/>
        <item m="1" x="2334"/>
        <item m="1" x="2887"/>
        <item m="1" x="2944"/>
        <item m="1" x="3325"/>
        <item m="1" x="177"/>
        <item m="1" x="226"/>
        <item m="1" x="292"/>
        <item m="1" x="340"/>
        <item m="1" x="438"/>
        <item m="1" x="1477"/>
        <item x="0"/>
        <item m="1" x="2410"/>
        <item m="1" x="2726"/>
        <item x="122"/>
        <item m="1" x="969"/>
        <item m="1" x="996"/>
        <item m="1" x="1335"/>
        <item m="1" x="1952"/>
        <item m="1" x="2329"/>
        <item m="1" x="2642"/>
        <item m="1" x="2668"/>
        <item m="1" x="2703"/>
        <item m="1" x="3124"/>
        <item m="1" x="3252"/>
        <item m="1" x="662"/>
        <item m="1" x="742"/>
        <item m="1" x="1332"/>
        <item m="1" x="1384"/>
        <item m="1" x="1617"/>
        <item m="1" x="1723"/>
        <item m="1" x="1827"/>
        <item m="1" x="2324"/>
        <item m="1" x="308"/>
        <item m="1" x="866"/>
        <item m="1" x="1406"/>
        <item m="1" x="1561"/>
        <item m="1" x="3271"/>
        <item m="1" x="169"/>
        <item m="1" x="200"/>
        <item m="1" x="523"/>
        <item m="1" x="1095"/>
        <item m="1" x="1227"/>
        <item m="1" x="1672"/>
        <item m="1" x="1752"/>
        <item m="1" x="2322"/>
        <item m="1" x="2507"/>
        <item m="1" x="288"/>
        <item m="1" x="603"/>
        <item m="1" x="963"/>
        <item m="1" x="1016"/>
        <item m="1" x="1224"/>
        <item m="1" x="1350"/>
        <item m="1" x="1640"/>
        <item m="1" x="2014"/>
        <item m="1" x="2852"/>
        <item m="1" x="3039"/>
        <item m="1" x="3215"/>
        <item m="1" x="2212"/>
        <item m="1" x="3190"/>
        <item m="1" x="574"/>
        <item m="1" x="2083"/>
        <item m="1" x="708"/>
        <item m="1" x="1036"/>
        <item m="1" x="1169"/>
        <item m="1" x="1320"/>
        <item m="1" x="1492"/>
        <item m="1" x="2082"/>
        <item x="67"/>
        <item x="62"/>
        <item m="1" x="1962"/>
        <item m="1" x="2154"/>
        <item m="1" x="2789"/>
        <item m="1" x="512"/>
        <item m="1" x="570"/>
        <item m="1" x="980"/>
        <item m="1" x="1442"/>
        <item m="1" x="2652"/>
        <item m="1" x="2697"/>
        <item m="1" x="2712"/>
        <item m="1" x="2833"/>
        <item m="1" x="2894"/>
        <item m="1" x="2921"/>
        <item m="1" x="2954"/>
        <item m="1" x="784"/>
        <item m="1" x="833"/>
        <item m="1" x="1031"/>
        <item m="1" x="1213"/>
        <item m="1" x="1314"/>
        <item m="1" x="1342"/>
        <item m="1" x="1418"/>
        <item x="70"/>
        <item m="1" x="2102"/>
        <item m="1" x="2418"/>
        <item m="1" x="3026"/>
        <item m="1" x="807"/>
        <item m="1" x="1392"/>
        <item m="1" x="1548"/>
        <item m="1" x="1625"/>
        <item m="1" x="1656"/>
        <item x="43"/>
        <item m="1" x="1889"/>
        <item m="1" x="1985"/>
        <item m="1" x="2599"/>
        <item m="1" x="158"/>
        <item m="1" x="280"/>
        <item m="1" x="344"/>
        <item m="1" x="443"/>
        <item m="1" x="879"/>
        <item m="1" x="1517"/>
        <item m="1" x="2373"/>
        <item m="1" x="2997"/>
        <item m="1" x="974"/>
        <item m="1" x="1075"/>
        <item m="1" x="1109"/>
        <item m="1" x="1157"/>
        <item m="1" x="1359"/>
        <item m="1" x="2513"/>
        <item m="1" x="2623"/>
        <item m="1" x="2782"/>
        <item m="1" x="725"/>
        <item m="1" x="1860"/>
        <item m="1" x="2223"/>
        <item m="1" x="2645"/>
        <item m="1" x="2945"/>
        <item m="1" x="2967"/>
        <item m="1" x="3149"/>
        <item m="1" x="417"/>
        <item m="1" x="559"/>
        <item m="1" x="771"/>
        <item m="1" x="972"/>
        <item m="1" x="1808"/>
        <item m="1" x="3172"/>
        <item m="1" x="3200"/>
        <item m="1" x="871"/>
        <item m="1" x="899"/>
        <item m="1" x="1408"/>
        <item m="1" x="1433"/>
        <item m="1" x="1591"/>
        <item m="1" x="2304"/>
        <item m="1" x="3125"/>
        <item m="1" x="3277"/>
        <item m="1" x="174"/>
        <item m="1" x="203"/>
        <item m="1" x="250"/>
        <item m="1" x="466"/>
        <item m="1" x="1070"/>
        <item m="1" x="1588"/>
        <item m="1" x="1971"/>
        <item m="1" x="2019"/>
        <item m="1" x="2164"/>
        <item m="1" x="2486"/>
        <item m="1" x="2509"/>
        <item x="68"/>
        <item m="1" x="3303"/>
        <item m="1" x="172"/>
        <item m="1" x="1069"/>
        <item m="1" x="1379"/>
        <item m="1" x="2163"/>
        <item m="1" x="2640"/>
        <item m="1" x="2722"/>
        <item m="1" x="3043"/>
        <item m="1" x="3140"/>
        <item m="1" x="147"/>
        <item x="131"/>
        <item m="1" x="1303"/>
        <item m="1" x="1471"/>
        <item m="1" x="1537"/>
        <item m="1" x="1559"/>
        <item m="1" x="1772"/>
        <item m="1" x="2088"/>
        <item m="1" x="578"/>
        <item m="1" x="1301"/>
        <item m="1" x="1852"/>
        <item m="1" x="1946"/>
        <item m="1" x="2110"/>
        <item m="1" x="2240"/>
        <item m="1" x="2638"/>
        <item m="1" x="2662"/>
        <item m="1" x="2718"/>
        <item m="1" x="2934"/>
        <item m="1" x="634"/>
        <item m="1" x="820"/>
        <item m="1" x="919"/>
        <item m="1" x="1015"/>
        <item m="1" x="1247"/>
        <item m="1" x="1495"/>
        <item m="1" x="1533"/>
        <item m="1" x="1848"/>
        <item m="1" x="1918"/>
        <item m="1" x="2108"/>
        <item m="1" x="2740"/>
        <item m="1" x="2816"/>
        <item m="1" x="3007"/>
        <item m="1" x="3296"/>
        <item m="1" x="243"/>
        <item m="1" x="955"/>
        <item m="1" x="1088"/>
        <item m="1" x="2011"/>
        <item m="1" x="2609"/>
        <item m="1" x="2838"/>
        <item m="1" x="3165"/>
        <item m="1" x="145"/>
        <item x="11"/>
        <item m="1" x="350"/>
        <item m="1" x="431"/>
        <item m="1" x="761"/>
        <item m="1" x="817"/>
        <item m="1" x="982"/>
        <item m="1" x="2207"/>
        <item m="1" x="2575"/>
        <item m="1" x="3089"/>
        <item m="1" x="3135"/>
        <item m="1" x="241"/>
        <item m="1" x="265"/>
        <item m="1" x="707"/>
        <item m="1" x="2077"/>
        <item m="1" x="1549"/>
        <item m="1" x="1839"/>
        <item m="1" x="3028"/>
        <item m="1" x="3057"/>
        <item m="1" x="3132"/>
        <item m="1" x="3181"/>
        <item m="1" x="297"/>
        <item m="1" x="427"/>
        <item m="1" x="510"/>
        <item m="1" x="542"/>
        <item m="1" x="2399"/>
        <item m="1" x="2544"/>
        <item m="1" x="3002"/>
        <item m="1" x="3155"/>
        <item m="1" x="3261"/>
        <item m="1" x="1079"/>
        <item m="1" x="1312"/>
        <item m="1" x="1459"/>
        <item m="1" x="1484"/>
        <item m="1" x="1706"/>
        <item x="4"/>
        <item m="1" x="2341"/>
        <item m="1" x="2977"/>
        <item m="1" x="3021"/>
        <item m="1" x="3177"/>
        <item m="1" x="1240"/>
        <item m="1" x="1308"/>
        <item x="141"/>
        <item m="1" x="2070"/>
        <item m="1" x="2100"/>
        <item m="1" x="2123"/>
        <item m="1" x="2228"/>
        <item m="1" x="2446"/>
        <item m="1" x="2732"/>
        <item m="1" x="3153"/>
        <item m="1" x="3204"/>
        <item m="1" x="685"/>
        <item m="1" x="2471"/>
        <item m="1" x="2514"/>
        <item m="1" x="2823"/>
        <item m="1" x="2994"/>
        <item m="1" x="3128"/>
        <item x="89"/>
        <item m="1" x="341"/>
        <item m="1" x="392"/>
        <item m="1" x="474"/>
        <item m="1" x="536"/>
        <item m="1" x="587"/>
        <item m="1" x="747"/>
        <item m="1" x="1358"/>
        <item m="1" x="1478"/>
        <item m="1" x="1699"/>
        <item m="1" x="1831"/>
        <item m="1" x="1876"/>
        <item m="1" x="2470"/>
        <item m="1" x="2493"/>
        <item m="1" x="3072"/>
        <item m="1" x="2093"/>
        <item m="1" x="2167"/>
        <item m="1" x="2271"/>
        <item m="1" x="2390"/>
        <item m="1" x="2438"/>
        <item m="1" x="2467"/>
        <item m="1" x="2565"/>
        <item m="1" x="2750"/>
        <item m="1" x="2820"/>
        <item x="137"/>
        <item m="1" x="3201"/>
        <item m="1" x="271"/>
        <item m="1" x="1050"/>
        <item m="1" x="2669"/>
        <item m="1" x="150"/>
        <item m="1" x="743"/>
        <item m="1" x="1473"/>
        <item m="1" x="1505"/>
        <item m="1" x="2089"/>
        <item m="1" x="3093"/>
        <item m="1" x="1695"/>
        <item x="6"/>
        <item m="1" x="3168"/>
        <item m="1" x="553"/>
        <item m="1" x="677"/>
        <item m="1" x="1824"/>
        <item m="1" x="2936"/>
        <item m="1" x="604"/>
        <item m="1" x="764"/>
        <item m="1" x="1064"/>
        <item m="1" x="1608"/>
        <item m="1" x="1691"/>
        <item m="1" x="1904"/>
        <item m="1" x="1997"/>
        <item m="1" x="2035"/>
        <item m="1" x="2057"/>
        <item m="1" x="2297"/>
        <item m="1" x="2431"/>
        <item m="1" x="2678"/>
        <item m="1" x="2795"/>
        <item m="1" x="377"/>
        <item m="1" x="458"/>
        <item m="1" x="763"/>
        <item m="1" x="840"/>
        <item m="1" x="959"/>
        <item m="1" x="1248"/>
        <item m="1" x="1273"/>
        <item m="1" x="1748"/>
        <item m="1" x="195"/>
        <item m="1" x="244"/>
        <item m="1" x="325"/>
        <item m="1" x="819"/>
        <item m="1" x="2356"/>
        <item m="1" x="3037"/>
        <item m="1" x="3295"/>
        <item m="1" x="709"/>
        <item m="1" x="1219"/>
        <item m="1" x="1265"/>
        <item m="1" x="1321"/>
        <item m="1" x="1425"/>
        <item m="1" x="1493"/>
        <item m="1" x="1581"/>
        <item m="1" x="1636"/>
        <item m="1" x="1688"/>
        <item m="1" x="1897"/>
        <item m="1" x="2235"/>
        <item m="1" x="2633"/>
        <item m="1" x="3064"/>
        <item m="1" x="189"/>
        <item m="1" x="454"/>
        <item m="1" x="690"/>
        <item m="1" x="759"/>
        <item m="1" x="816"/>
        <item m="1" x="950"/>
        <item m="1" x="1938"/>
        <item m="1" x="2029"/>
        <item m="1" x="2128"/>
        <item m="1" x="2204"/>
        <item m="1" x="2233"/>
        <item m="1" x="2573"/>
        <item m="1" x="2895"/>
        <item m="1" x="3004"/>
        <item m="1" x="3109"/>
        <item m="1" x="214"/>
        <item m="1" x="263"/>
        <item m="1" x="349"/>
        <item m="1" x="654"/>
        <item m="1" x="1139"/>
        <item m="1" x="1244"/>
        <item m="1" x="1663"/>
        <item m="1" x="1685"/>
        <item m="1" x="1840"/>
        <item m="1" x="3287"/>
        <item m="1" x="592"/>
        <item m="1" x="1661"/>
        <item m="1" x="1709"/>
        <item m="1" x="1837"/>
        <item m="1" x="3003"/>
        <item m="1" x="650"/>
        <item m="1" x="729"/>
        <item m="1" x="210"/>
        <item m="1" x="318"/>
        <item m="1" x="975"/>
        <item m="1" x="1652"/>
        <item m="1" x="2338"/>
        <item m="1" x="2374"/>
        <item m="1" x="182"/>
        <item m="1" x="206"/>
        <item m="1" x="230"/>
        <item m="1" x="294"/>
        <item m="1" x="751"/>
        <item m="1" x="1055"/>
        <item m="1" x="1237"/>
        <item m="1" x="1880"/>
        <item m="1" x="2494"/>
        <item t="default"/>
      </items>
    </pivotField>
    <pivotField showAll="0"/>
    <pivotField showAll="0"/>
    <pivotField showAll="0"/>
    <pivotField dataField="1" showAll="0"/>
    <pivotField axis="axisPage" showAll="0">
      <items count="5">
        <item x="1"/>
        <item m="1" x="3"/>
        <item x="0"/>
        <item x="2"/>
        <item t="default"/>
      </items>
    </pivotField>
  </pivotFields>
  <rowFields count="1">
    <field x="0"/>
  </rowFields>
  <rowItems count="70">
    <i>
      <x v="36"/>
    </i>
    <i>
      <x v="89"/>
    </i>
    <i>
      <x v="148"/>
    </i>
    <i>
      <x v="162"/>
    </i>
    <i>
      <x v="354"/>
    </i>
    <i>
      <x v="769"/>
    </i>
    <i>
      <x v="779"/>
    </i>
    <i>
      <x v="825"/>
    </i>
    <i>
      <x v="959"/>
    </i>
    <i>
      <x v="1027"/>
    </i>
    <i>
      <x v="1076"/>
    </i>
    <i>
      <x v="1108"/>
    </i>
    <i>
      <x v="1109"/>
    </i>
    <i>
      <x v="1111"/>
    </i>
    <i>
      <x v="1116"/>
    </i>
    <i>
      <x v="1144"/>
    </i>
    <i>
      <x v="1307"/>
    </i>
    <i>
      <x v="1501"/>
    </i>
    <i>
      <x v="1535"/>
    </i>
    <i>
      <x v="1566"/>
    </i>
    <i>
      <x v="1578"/>
    </i>
    <i>
      <x v="1587"/>
    </i>
    <i>
      <x v="1621"/>
    </i>
    <i>
      <x v="1627"/>
    </i>
    <i>
      <x v="1632"/>
    </i>
    <i>
      <x v="1692"/>
    </i>
    <i>
      <x v="1698"/>
    </i>
    <i>
      <x v="1703"/>
    </i>
    <i>
      <x v="1721"/>
    </i>
    <i>
      <x v="1734"/>
    </i>
    <i>
      <x v="1804"/>
    </i>
    <i>
      <x v="2085"/>
    </i>
    <i>
      <x v="2094"/>
    </i>
    <i>
      <x v="2099"/>
    </i>
    <i>
      <x v="2128"/>
    </i>
    <i>
      <x v="2159"/>
    </i>
    <i>
      <x v="2216"/>
    </i>
    <i>
      <x v="2231"/>
    </i>
    <i>
      <x v="2246"/>
    </i>
    <i>
      <x v="2261"/>
    </i>
    <i>
      <x v="2291"/>
    </i>
    <i>
      <x v="2311"/>
    </i>
    <i>
      <x v="2355"/>
    </i>
    <i>
      <x v="2392"/>
    </i>
    <i>
      <x v="2413"/>
    </i>
    <i>
      <x v="2423"/>
    </i>
    <i>
      <x v="2524"/>
    </i>
    <i>
      <x v="2541"/>
    </i>
    <i>
      <x v="2544"/>
    </i>
    <i>
      <x v="2547"/>
    </i>
    <i>
      <x v="2590"/>
    </i>
    <i>
      <x v="2602"/>
    </i>
    <i>
      <x v="2607"/>
    </i>
    <i>
      <x v="2640"/>
    </i>
    <i>
      <x v="2676"/>
    </i>
    <i>
      <x v="2687"/>
    </i>
    <i>
      <x v="2700"/>
    </i>
    <i>
      <x v="2771"/>
    </i>
    <i>
      <x v="2861"/>
    </i>
    <i>
      <x v="2868"/>
    </i>
    <i>
      <x v="2938"/>
    </i>
    <i>
      <x v="2952"/>
    </i>
    <i>
      <x v="3009"/>
    </i>
    <i>
      <x v="3010"/>
    </i>
    <i>
      <x v="3041"/>
    </i>
    <i>
      <x v="3094"/>
    </i>
    <i>
      <x v="3144"/>
    </i>
    <i>
      <x v="3178"/>
    </i>
    <i>
      <x v="3236"/>
    </i>
    <i t="grand">
      <x/>
    </i>
  </rowItems>
  <colItems count="1">
    <i/>
  </colItems>
  <pageFields count="1">
    <pageField fld="5" item="0" hier="-1"/>
  </pageFields>
  <dataFields count="1">
    <dataField name="Somme de Calcul pondéré - Weighted calculatio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Below="0"/>
  </sheetPr>
  <dimension ref="A1:BJ541"/>
  <sheetViews>
    <sheetView tabSelected="1" zoomScale="71" zoomScaleNormal="71" workbookViewId="0"/>
  </sheetViews>
  <sheetFormatPr baseColWidth="10" defaultColWidth="9.140625" defaultRowHeight="15" x14ac:dyDescent="0.25"/>
  <cols>
    <col min="1" max="1" width="12.42578125" style="6" customWidth="1"/>
    <col min="2" max="2" width="17.85546875" style="6" customWidth="1"/>
    <col min="3" max="3" width="26.140625" style="6" customWidth="1"/>
    <col min="4" max="4" width="24.85546875" style="6" customWidth="1"/>
    <col min="5" max="16384" width="9.140625" style="6"/>
  </cols>
  <sheetData>
    <row r="1" spans="1:4" ht="102.75" customHeight="1" x14ac:dyDescent="0.25">
      <c r="A1" s="1" t="s">
        <v>347</v>
      </c>
      <c r="B1" s="2" t="s">
        <v>374</v>
      </c>
      <c r="C1" s="2" t="s">
        <v>384</v>
      </c>
      <c r="D1" s="7" t="s">
        <v>385</v>
      </c>
    </row>
    <row r="2" spans="1:4" x14ac:dyDescent="0.25">
      <c r="A2" s="6" t="s">
        <v>100</v>
      </c>
      <c r="B2" s="6" t="str">
        <f>IFERROR(VLOOKUP('Données-Data'!A2,Items!A:E,4,0),"")</f>
        <v/>
      </c>
      <c r="C2" s="9" t="str">
        <f>IFERROR(VLOOKUP($A2*1,TCD!$A:$B,2,0),"")</f>
        <v/>
      </c>
      <c r="D2" s="6" t="str">
        <f>IF(AND(B2&lt;=2,C2&gt;75),"Oui","Non")</f>
        <v>Non</v>
      </c>
    </row>
    <row r="3" spans="1:4" x14ac:dyDescent="0.25">
      <c r="A3" s="6" t="s">
        <v>300</v>
      </c>
      <c r="B3" s="6" t="str">
        <f>IFERROR(VLOOKUP('Données-Data'!A3,Items!A:E,4,0),"")</f>
        <v/>
      </c>
      <c r="C3" s="9" t="str">
        <f>IFERROR(VLOOKUP($A3*1,TCD!$A:$B,2,0),"")</f>
        <v/>
      </c>
      <c r="D3" s="6" t="str">
        <f t="shared" ref="D3:D66" si="0">IF(AND(B3&lt;=2,C3&gt;75),"Oui","Non")</f>
        <v>Non</v>
      </c>
    </row>
    <row r="4" spans="1:4" x14ac:dyDescent="0.25">
      <c r="A4" s="6" t="s">
        <v>79</v>
      </c>
      <c r="B4" s="6" t="str">
        <f>IFERROR(VLOOKUP('Données-Data'!A4,Items!A:E,4,0),"")</f>
        <v/>
      </c>
      <c r="C4" s="9" t="str">
        <f>IFERROR(VLOOKUP($A4*1,TCD!$A:$B,2,0),"")</f>
        <v/>
      </c>
      <c r="D4" s="6" t="str">
        <f t="shared" si="0"/>
        <v>Non</v>
      </c>
    </row>
    <row r="5" spans="1:4" x14ac:dyDescent="0.25">
      <c r="A5" s="6" t="s">
        <v>345</v>
      </c>
      <c r="B5" s="6" t="str">
        <f>IFERROR(VLOOKUP('Données-Data'!A5,Items!A:E,4,0),"")</f>
        <v/>
      </c>
      <c r="C5" s="9" t="str">
        <f>IFERROR(VLOOKUP($A5*1,TCD!$A:$B,2,0),"")</f>
        <v/>
      </c>
      <c r="D5" s="6" t="str">
        <f t="shared" si="0"/>
        <v>Non</v>
      </c>
    </row>
    <row r="6" spans="1:4" x14ac:dyDescent="0.25">
      <c r="A6" s="6" t="s">
        <v>208</v>
      </c>
      <c r="B6" s="6" t="str">
        <f>IFERROR(VLOOKUP('Données-Data'!A6,Items!A:E,4,0),"")</f>
        <v/>
      </c>
      <c r="C6" s="9" t="str">
        <f>IFERROR(VLOOKUP($A6*1,TCD!$A:$B,2,0),"")</f>
        <v/>
      </c>
      <c r="D6" s="6" t="str">
        <f t="shared" si="0"/>
        <v>Non</v>
      </c>
    </row>
    <row r="7" spans="1:4" x14ac:dyDescent="0.25">
      <c r="A7" s="6" t="s">
        <v>58</v>
      </c>
      <c r="B7" s="6" t="str">
        <f>IFERROR(VLOOKUP('Données-Data'!A7,Items!A:E,4,0),"")</f>
        <v/>
      </c>
      <c r="C7" s="9" t="str">
        <f>IFERROR(VLOOKUP($A7*1,TCD!$A:$B,2,0),"")</f>
        <v/>
      </c>
      <c r="D7" s="6" t="str">
        <f t="shared" si="0"/>
        <v>Non</v>
      </c>
    </row>
    <row r="8" spans="1:4" x14ac:dyDescent="0.25">
      <c r="A8" s="6" t="s">
        <v>372</v>
      </c>
      <c r="B8" s="6" t="str">
        <f>IFERROR(VLOOKUP('Données-Data'!A8,Items!A:E,4,0),"")</f>
        <v/>
      </c>
      <c r="C8" s="9" t="str">
        <f>IFERROR(VLOOKUP($A8*1,TCD!$A:$B,2,0),"")</f>
        <v/>
      </c>
      <c r="D8" s="6" t="str">
        <f t="shared" si="0"/>
        <v>Non</v>
      </c>
    </row>
    <row r="9" spans="1:4" x14ac:dyDescent="0.25">
      <c r="A9" s="6" t="s">
        <v>261</v>
      </c>
      <c r="B9" s="6" t="str">
        <f>IFERROR(VLOOKUP('Données-Data'!A9,Items!A:E,4,0),"")</f>
        <v/>
      </c>
      <c r="C9" s="9" t="str">
        <f>IFERROR(VLOOKUP($A9*1,TCD!$A:$B,2,0),"")</f>
        <v/>
      </c>
      <c r="D9" s="6" t="str">
        <f t="shared" si="0"/>
        <v>Non</v>
      </c>
    </row>
    <row r="10" spans="1:4" x14ac:dyDescent="0.25">
      <c r="A10" s="6" t="s">
        <v>223</v>
      </c>
      <c r="B10" s="6" t="str">
        <f>IFERROR(VLOOKUP('Données-Data'!A10,Items!A:E,4,0),"")</f>
        <v/>
      </c>
      <c r="C10" s="9" t="str">
        <f>IFERROR(VLOOKUP($A10*1,TCD!$A:$B,2,0),"")</f>
        <v/>
      </c>
      <c r="D10" s="6" t="str">
        <f t="shared" si="0"/>
        <v>Non</v>
      </c>
    </row>
    <row r="11" spans="1:4" x14ac:dyDescent="0.25">
      <c r="A11" s="6" t="s">
        <v>352</v>
      </c>
      <c r="B11" s="6" t="str">
        <f>IFERROR(VLOOKUP('Données-Data'!A11,Items!A:E,4,0),"")</f>
        <v/>
      </c>
      <c r="C11" s="9" t="str">
        <f>IFERROR(VLOOKUP($A11*1,TCD!$A:$B,2,0),"")</f>
        <v/>
      </c>
      <c r="D11" s="6" t="str">
        <f t="shared" si="0"/>
        <v>Non</v>
      </c>
    </row>
    <row r="12" spans="1:4" x14ac:dyDescent="0.25">
      <c r="A12" s="6" t="s">
        <v>212</v>
      </c>
      <c r="B12" s="6" t="str">
        <f>IFERROR(VLOOKUP('Données-Data'!A12,Items!A:E,4,0),"")</f>
        <v/>
      </c>
      <c r="C12" s="9" t="str">
        <f>IFERROR(VLOOKUP($A12*1,TCD!$A:$B,2,0),"")</f>
        <v/>
      </c>
      <c r="D12" s="6" t="str">
        <f t="shared" si="0"/>
        <v>Non</v>
      </c>
    </row>
    <row r="13" spans="1:4" x14ac:dyDescent="0.25">
      <c r="A13" s="6" t="s">
        <v>228</v>
      </c>
      <c r="B13" s="6" t="str">
        <f>IFERROR(VLOOKUP('Données-Data'!A13,Items!A:E,4,0),"")</f>
        <v/>
      </c>
      <c r="C13" s="9" t="str">
        <f>IFERROR(VLOOKUP($A13*1,TCD!$A:$B,2,0),"")</f>
        <v/>
      </c>
      <c r="D13" s="6" t="str">
        <f t="shared" si="0"/>
        <v>Non</v>
      </c>
    </row>
    <row r="14" spans="1:4" x14ac:dyDescent="0.25">
      <c r="A14" s="6" t="s">
        <v>75</v>
      </c>
      <c r="B14" s="6" t="str">
        <f>IFERROR(VLOOKUP('Données-Data'!A14,Items!A:E,4,0),"")</f>
        <v/>
      </c>
      <c r="C14" s="9" t="str">
        <f>IFERROR(VLOOKUP($A14*1,TCD!$A:$B,2,0),"")</f>
        <v/>
      </c>
      <c r="D14" s="6" t="str">
        <f t="shared" si="0"/>
        <v>Non</v>
      </c>
    </row>
    <row r="15" spans="1:4" x14ac:dyDescent="0.25">
      <c r="A15" s="6" t="s">
        <v>341</v>
      </c>
      <c r="B15" s="6" t="str">
        <f>IFERROR(VLOOKUP('Données-Data'!A15,Items!A:E,4,0),"")</f>
        <v/>
      </c>
      <c r="C15" s="9" t="str">
        <f>IFERROR(VLOOKUP($A15*1,TCD!$A:$B,2,0),"")</f>
        <v/>
      </c>
      <c r="D15" s="6" t="str">
        <f t="shared" si="0"/>
        <v>Non</v>
      </c>
    </row>
    <row r="16" spans="1:4" x14ac:dyDescent="0.25">
      <c r="A16" s="6" t="s">
        <v>90</v>
      </c>
      <c r="B16" s="6" t="str">
        <f>IFERROR(VLOOKUP('Données-Data'!A16,Items!A:E,4,0),"")</f>
        <v/>
      </c>
      <c r="C16" s="9" t="str">
        <f>IFERROR(VLOOKUP($A16*1,TCD!$A:$B,2,0),"")</f>
        <v/>
      </c>
      <c r="D16" s="6" t="str">
        <f t="shared" si="0"/>
        <v>Non</v>
      </c>
    </row>
    <row r="17" spans="1:4" x14ac:dyDescent="0.25">
      <c r="A17" s="6" t="s">
        <v>359</v>
      </c>
      <c r="B17" s="6" t="str">
        <f>IFERROR(VLOOKUP('Données-Data'!A17,Items!A:E,4,0),"")</f>
        <v/>
      </c>
      <c r="C17" s="9" t="str">
        <f>IFERROR(VLOOKUP($A17*1,TCD!$A:$B,2,0),"")</f>
        <v/>
      </c>
      <c r="D17" s="6" t="str">
        <f t="shared" si="0"/>
        <v>Non</v>
      </c>
    </row>
    <row r="18" spans="1:4" x14ac:dyDescent="0.25">
      <c r="A18" s="6" t="s">
        <v>350</v>
      </c>
      <c r="B18" s="6" t="str">
        <f>IFERROR(VLOOKUP('Données-Data'!A18,Items!A:E,4,0),"")</f>
        <v/>
      </c>
      <c r="C18" s="9" t="str">
        <f>IFERROR(VLOOKUP($A18*1,TCD!$A:$B,2,0),"")</f>
        <v/>
      </c>
      <c r="D18" s="6" t="str">
        <f t="shared" si="0"/>
        <v>Non</v>
      </c>
    </row>
    <row r="19" spans="1:4" x14ac:dyDescent="0.25">
      <c r="A19" s="6" t="s">
        <v>210</v>
      </c>
      <c r="B19" s="6" t="str">
        <f>IFERROR(VLOOKUP('Données-Data'!A19,Items!A:E,4,0),"")</f>
        <v/>
      </c>
      <c r="C19" s="9" t="str">
        <f>IFERROR(VLOOKUP($A19*1,TCD!$A:$B,2,0),"")</f>
        <v/>
      </c>
      <c r="D19" s="6" t="str">
        <f t="shared" si="0"/>
        <v>Non</v>
      </c>
    </row>
    <row r="20" spans="1:4" x14ac:dyDescent="0.25">
      <c r="A20" s="6" t="s">
        <v>64</v>
      </c>
      <c r="B20" s="6" t="str">
        <f>IFERROR(VLOOKUP('Données-Data'!A20,Items!A:E,4,0),"")</f>
        <v/>
      </c>
      <c r="C20" s="9" t="str">
        <f>IFERROR(VLOOKUP($A20*1,TCD!$A:$B,2,0),"")</f>
        <v/>
      </c>
      <c r="D20" s="6" t="str">
        <f t="shared" si="0"/>
        <v>Non</v>
      </c>
    </row>
    <row r="21" spans="1:4" x14ac:dyDescent="0.25">
      <c r="A21" s="6" t="s">
        <v>353</v>
      </c>
      <c r="B21" s="6" t="str">
        <f>IFERROR(VLOOKUP('Données-Data'!A21,Items!A:E,4,0),"")</f>
        <v/>
      </c>
      <c r="C21" s="9" t="str">
        <f>IFERROR(VLOOKUP($A21*1,TCD!$A:$B,2,0),"")</f>
        <v/>
      </c>
      <c r="D21" s="6" t="str">
        <f t="shared" si="0"/>
        <v>Non</v>
      </c>
    </row>
    <row r="22" spans="1:4" x14ac:dyDescent="0.25">
      <c r="A22" s="6" t="s">
        <v>327</v>
      </c>
      <c r="B22" s="6" t="str">
        <f>IFERROR(VLOOKUP('Données-Data'!A22,Items!A:E,4,0),"")</f>
        <v/>
      </c>
      <c r="C22" s="9" t="str">
        <f>IFERROR(VLOOKUP($A22*1,TCD!$A:$B,2,0),"")</f>
        <v/>
      </c>
      <c r="D22" s="6" t="str">
        <f t="shared" si="0"/>
        <v>Non</v>
      </c>
    </row>
    <row r="23" spans="1:4" x14ac:dyDescent="0.25">
      <c r="A23" s="6" t="s">
        <v>26</v>
      </c>
      <c r="B23" s="6" t="str">
        <f>IFERROR(VLOOKUP('Données-Data'!A23,Items!A:E,4,0),"")</f>
        <v/>
      </c>
      <c r="C23" s="9" t="str">
        <f>IFERROR(VLOOKUP($A23*1,TCD!$A:$B,2,0),"")</f>
        <v/>
      </c>
      <c r="D23" s="6" t="str">
        <f t="shared" si="0"/>
        <v>Non</v>
      </c>
    </row>
    <row r="24" spans="1:4" x14ac:dyDescent="0.25">
      <c r="A24" s="6" t="s">
        <v>139</v>
      </c>
      <c r="B24" s="6" t="str">
        <f>IFERROR(VLOOKUP('Données-Data'!A24,Items!A:E,4,0),"")</f>
        <v/>
      </c>
      <c r="C24" s="9" t="str">
        <f>IFERROR(VLOOKUP($A24*1,TCD!$A:$B,2,0),"")</f>
        <v/>
      </c>
      <c r="D24" s="6" t="str">
        <f t="shared" si="0"/>
        <v>Non</v>
      </c>
    </row>
    <row r="25" spans="1:4" x14ac:dyDescent="0.25">
      <c r="A25" s="6" t="s">
        <v>2</v>
      </c>
      <c r="B25" s="6" t="str">
        <f>IFERROR(VLOOKUP('Données-Data'!A25,Items!A:E,4,0),"")</f>
        <v/>
      </c>
      <c r="C25" s="9">
        <f>IFERROR(VLOOKUP($A25*1,TCD!$A:$B,2,0),"")</f>
        <v>35</v>
      </c>
      <c r="D25" s="6" t="str">
        <f t="shared" si="0"/>
        <v>Non</v>
      </c>
    </row>
    <row r="26" spans="1:4" x14ac:dyDescent="0.25">
      <c r="A26" s="6" t="s">
        <v>174</v>
      </c>
      <c r="B26" s="6" t="str">
        <f>IFERROR(VLOOKUP('Données-Data'!A26,Items!A:E,4,0),"")</f>
        <v/>
      </c>
      <c r="C26" s="9" t="str">
        <f>IFERROR(VLOOKUP($A26*1,TCD!$A:$B,2,0),"")</f>
        <v/>
      </c>
      <c r="D26" s="6" t="str">
        <f t="shared" si="0"/>
        <v>Non</v>
      </c>
    </row>
    <row r="27" spans="1:4" x14ac:dyDescent="0.25">
      <c r="A27" s="6" t="s">
        <v>176</v>
      </c>
      <c r="B27" s="6" t="str">
        <f>IFERROR(VLOOKUP('Données-Data'!A27,Items!A:E,4,0),"")</f>
        <v/>
      </c>
      <c r="C27" s="9" t="str">
        <f>IFERROR(VLOOKUP($A27*1,TCD!$A:$B,2,0),"")</f>
        <v/>
      </c>
      <c r="D27" s="6" t="str">
        <f t="shared" si="0"/>
        <v>Non</v>
      </c>
    </row>
    <row r="28" spans="1:4" x14ac:dyDescent="0.25">
      <c r="A28" s="6" t="s">
        <v>25</v>
      </c>
      <c r="B28" s="6" t="str">
        <f>IFERROR(VLOOKUP('Données-Data'!A28,Items!A:E,4,0),"")</f>
        <v/>
      </c>
      <c r="C28" s="9" t="str">
        <f>IFERROR(VLOOKUP($A28*1,TCD!$A:$B,2,0),"")</f>
        <v/>
      </c>
      <c r="D28" s="6" t="str">
        <f t="shared" si="0"/>
        <v>Non</v>
      </c>
    </row>
    <row r="29" spans="1:4" x14ac:dyDescent="0.25">
      <c r="A29" s="6" t="s">
        <v>148</v>
      </c>
      <c r="B29" s="6" t="str">
        <f>IFERROR(VLOOKUP('Données-Data'!A29,Items!A:E,4,0),"")</f>
        <v/>
      </c>
      <c r="C29" s="9" t="str">
        <f>IFERROR(VLOOKUP($A29*1,TCD!$A:$B,2,0),"")</f>
        <v/>
      </c>
      <c r="D29" s="6" t="str">
        <f t="shared" si="0"/>
        <v>Non</v>
      </c>
    </row>
    <row r="30" spans="1:4" x14ac:dyDescent="0.25">
      <c r="A30" s="6" t="s">
        <v>28</v>
      </c>
      <c r="B30" s="6" t="str">
        <f>IFERROR(VLOOKUP('Données-Data'!A30,Items!A:E,4,0),"")</f>
        <v/>
      </c>
      <c r="C30" s="9" t="str">
        <f>IFERROR(VLOOKUP($A30*1,TCD!$A:$B,2,0),"")</f>
        <v/>
      </c>
      <c r="D30" s="6" t="str">
        <f t="shared" si="0"/>
        <v>Non</v>
      </c>
    </row>
    <row r="31" spans="1:4" x14ac:dyDescent="0.25">
      <c r="A31" s="6" t="s">
        <v>293</v>
      </c>
      <c r="B31" s="6" t="str">
        <f>IFERROR(VLOOKUP('Données-Data'!A31,Items!A:E,4,0),"")</f>
        <v/>
      </c>
      <c r="C31" s="9" t="str">
        <f>IFERROR(VLOOKUP($A31*1,TCD!$A:$B,2,0),"")</f>
        <v/>
      </c>
      <c r="D31" s="6" t="str">
        <f t="shared" si="0"/>
        <v>Non</v>
      </c>
    </row>
    <row r="32" spans="1:4" x14ac:dyDescent="0.25">
      <c r="A32" s="6" t="s">
        <v>258</v>
      </c>
      <c r="B32" s="6" t="str">
        <f>IFERROR(VLOOKUP('Données-Data'!A32,Items!A:E,4,0),"")</f>
        <v/>
      </c>
      <c r="C32" s="9" t="str">
        <f>IFERROR(VLOOKUP($A32*1,TCD!$A:$B,2,0),"")</f>
        <v/>
      </c>
      <c r="D32" s="6" t="str">
        <f t="shared" si="0"/>
        <v>Non</v>
      </c>
    </row>
    <row r="33" spans="1:4" x14ac:dyDescent="0.25">
      <c r="A33" s="6" t="s">
        <v>240</v>
      </c>
      <c r="B33" s="6" t="str">
        <f>IFERROR(VLOOKUP('Données-Data'!A33,Items!A:E,4,0),"")</f>
        <v/>
      </c>
      <c r="C33" s="9" t="str">
        <f>IFERROR(VLOOKUP($A33*1,TCD!$A:$B,2,0),"")</f>
        <v/>
      </c>
      <c r="D33" s="6" t="str">
        <f t="shared" si="0"/>
        <v>Non</v>
      </c>
    </row>
    <row r="34" spans="1:4" x14ac:dyDescent="0.25">
      <c r="A34" s="6" t="s">
        <v>112</v>
      </c>
      <c r="B34" s="6" t="str">
        <f>IFERROR(VLOOKUP('Données-Data'!A34,Items!A:E,4,0),"")</f>
        <v/>
      </c>
      <c r="C34" s="9" t="str">
        <f>IFERROR(VLOOKUP($A34*1,TCD!$A:$B,2,0),"")</f>
        <v/>
      </c>
      <c r="D34" s="6" t="str">
        <f t="shared" si="0"/>
        <v>Non</v>
      </c>
    </row>
    <row r="35" spans="1:4" x14ac:dyDescent="0.25">
      <c r="A35" s="6" t="s">
        <v>22</v>
      </c>
      <c r="B35" s="6" t="str">
        <f>IFERROR(VLOOKUP('Données-Data'!A35,Items!A:E,4,0),"")</f>
        <v/>
      </c>
      <c r="C35" s="9" t="str">
        <f>IFERROR(VLOOKUP($A35*1,TCD!$A:$B,2,0),"")</f>
        <v/>
      </c>
      <c r="D35" s="6" t="str">
        <f t="shared" si="0"/>
        <v>Non</v>
      </c>
    </row>
    <row r="36" spans="1:4" x14ac:dyDescent="0.25">
      <c r="A36" s="6" t="s">
        <v>298</v>
      </c>
      <c r="B36" s="6" t="str">
        <f>IFERROR(VLOOKUP('Données-Data'!A36,Items!A:E,4,0),"")</f>
        <v/>
      </c>
      <c r="C36" s="9" t="str">
        <f>IFERROR(VLOOKUP($A36*1,TCD!$A:$B,2,0),"")</f>
        <v/>
      </c>
      <c r="D36" s="6" t="str">
        <f t="shared" si="0"/>
        <v>Non</v>
      </c>
    </row>
    <row r="37" spans="1:4" x14ac:dyDescent="0.25">
      <c r="A37" s="6" t="s">
        <v>370</v>
      </c>
      <c r="B37" s="6" t="str">
        <f>IFERROR(VLOOKUP('Données-Data'!A37,Items!A:E,4,0),"")</f>
        <v/>
      </c>
      <c r="C37" s="9" t="str">
        <f>IFERROR(VLOOKUP($A37*1,TCD!$A:$B,2,0),"")</f>
        <v/>
      </c>
      <c r="D37" s="6" t="str">
        <f t="shared" si="0"/>
        <v>Non</v>
      </c>
    </row>
    <row r="38" spans="1:4" x14ac:dyDescent="0.25">
      <c r="A38" s="6" t="s">
        <v>324</v>
      </c>
      <c r="B38" s="6" t="str">
        <f>IFERROR(VLOOKUP('Données-Data'!A38,Items!A:E,4,0),"")</f>
        <v/>
      </c>
      <c r="C38" s="9" t="str">
        <f>IFERROR(VLOOKUP($A38*1,TCD!$A:$B,2,0),"")</f>
        <v/>
      </c>
      <c r="D38" s="6" t="str">
        <f t="shared" si="0"/>
        <v>Non</v>
      </c>
    </row>
    <row r="39" spans="1:4" x14ac:dyDescent="0.25">
      <c r="A39" s="6" t="s">
        <v>241</v>
      </c>
      <c r="B39" s="6" t="str">
        <f>IFERROR(VLOOKUP('Données-Data'!A39,Items!A:E,4,0),"")</f>
        <v/>
      </c>
      <c r="C39" s="9" t="str">
        <f>IFERROR(VLOOKUP($A39*1,TCD!$A:$B,2,0),"")</f>
        <v/>
      </c>
      <c r="D39" s="6" t="str">
        <f t="shared" si="0"/>
        <v>Non</v>
      </c>
    </row>
    <row r="40" spans="1:4" x14ac:dyDescent="0.25">
      <c r="A40" s="6" t="s">
        <v>292</v>
      </c>
      <c r="B40" s="6" t="str">
        <f>IFERROR(VLOOKUP('Données-Data'!A40,Items!A:E,4,0),"")</f>
        <v/>
      </c>
      <c r="C40" s="9" t="str">
        <f>IFERROR(VLOOKUP($A40*1,TCD!$A:$B,2,0),"")</f>
        <v/>
      </c>
      <c r="D40" s="6" t="str">
        <f t="shared" si="0"/>
        <v>Non</v>
      </c>
    </row>
    <row r="41" spans="1:4" x14ac:dyDescent="0.25">
      <c r="A41" s="6" t="s">
        <v>243</v>
      </c>
      <c r="B41" s="6" t="str">
        <f>IFERROR(VLOOKUP('Données-Data'!A41,Items!A:E,4,0),"")</f>
        <v/>
      </c>
      <c r="C41" s="9" t="str">
        <f>IFERROR(VLOOKUP($A41*1,TCD!$A:$B,2,0),"")</f>
        <v/>
      </c>
      <c r="D41" s="6" t="str">
        <f t="shared" si="0"/>
        <v>Non</v>
      </c>
    </row>
    <row r="42" spans="1:4" x14ac:dyDescent="0.25">
      <c r="A42" s="6" t="s">
        <v>3</v>
      </c>
      <c r="B42" s="6" t="str">
        <f>IFERROR(VLOOKUP('Données-Data'!A42,Items!A:E,4,0),"")</f>
        <v/>
      </c>
      <c r="C42" s="9" t="str">
        <f>IFERROR(VLOOKUP($A42*1,TCD!$A:$B,2,0),"")</f>
        <v/>
      </c>
      <c r="D42" s="6" t="str">
        <f t="shared" si="0"/>
        <v>Non</v>
      </c>
    </row>
    <row r="43" spans="1:4" x14ac:dyDescent="0.25">
      <c r="A43" s="6" t="s">
        <v>355</v>
      </c>
      <c r="B43" s="6">
        <f>IFERROR(VLOOKUP('Données-Data'!A43,Items!A:E,4,0),"")</f>
        <v>4</v>
      </c>
      <c r="C43" s="9" t="str">
        <f>IFERROR(VLOOKUP($A43*1,TCD!$A:$B,2,0),"")</f>
        <v/>
      </c>
      <c r="D43" s="6" t="str">
        <f t="shared" si="0"/>
        <v>Non</v>
      </c>
    </row>
    <row r="44" spans="1:4" x14ac:dyDescent="0.25">
      <c r="A44" s="6" t="s">
        <v>238</v>
      </c>
      <c r="B44" s="6" t="str">
        <f>IFERROR(VLOOKUP('Données-Data'!A44,Items!A:E,4,0),"")</f>
        <v/>
      </c>
      <c r="C44" s="9" t="str">
        <f>IFERROR(VLOOKUP($A44*1,TCD!$A:$B,2,0),"")</f>
        <v/>
      </c>
      <c r="D44" s="6" t="str">
        <f t="shared" si="0"/>
        <v>Non</v>
      </c>
    </row>
    <row r="45" spans="1:4" x14ac:dyDescent="0.25">
      <c r="A45" s="6" t="s">
        <v>73</v>
      </c>
      <c r="B45" s="6" t="str">
        <f>IFERROR(VLOOKUP('Données-Data'!A45,Items!A:E,4,0),"")</f>
        <v/>
      </c>
      <c r="C45" s="9" t="str">
        <f>IFERROR(VLOOKUP($A45*1,TCD!$A:$B,2,0),"")</f>
        <v/>
      </c>
      <c r="D45" s="6" t="str">
        <f t="shared" si="0"/>
        <v>Non</v>
      </c>
    </row>
    <row r="46" spans="1:4" x14ac:dyDescent="0.25">
      <c r="A46" s="6" t="s">
        <v>92</v>
      </c>
      <c r="B46" s="6" t="str">
        <f>IFERROR(VLOOKUP('Données-Data'!A46,Items!A:E,4,0),"")</f>
        <v/>
      </c>
      <c r="C46" s="9" t="str">
        <f>IFERROR(VLOOKUP($A46*1,TCD!$A:$B,2,0),"")</f>
        <v/>
      </c>
      <c r="D46" s="6" t="str">
        <f t="shared" si="0"/>
        <v>Non</v>
      </c>
    </row>
    <row r="47" spans="1:4" x14ac:dyDescent="0.25">
      <c r="A47" s="6" t="s">
        <v>248</v>
      </c>
      <c r="B47" s="6" t="str">
        <f>IFERROR(VLOOKUP('Données-Data'!A47,Items!A:E,4,0),"")</f>
        <v/>
      </c>
      <c r="C47" s="9" t="str">
        <f>IFERROR(VLOOKUP($A47*1,TCD!$A:$B,2,0),"")</f>
        <v/>
      </c>
      <c r="D47" s="6" t="str">
        <f t="shared" si="0"/>
        <v>Non</v>
      </c>
    </row>
    <row r="48" spans="1:4" x14ac:dyDescent="0.25">
      <c r="A48" s="6" t="s">
        <v>71</v>
      </c>
      <c r="B48" s="6" t="str">
        <f>IFERROR(VLOOKUP('Données-Data'!A48,Items!A:E,4,0),"")</f>
        <v/>
      </c>
      <c r="C48" s="9" t="str">
        <f>IFERROR(VLOOKUP($A48*1,TCD!$A:$B,2,0),"")</f>
        <v/>
      </c>
      <c r="D48" s="6" t="str">
        <f t="shared" si="0"/>
        <v>Non</v>
      </c>
    </row>
    <row r="49" spans="1:4" x14ac:dyDescent="0.25">
      <c r="A49" s="6" t="s">
        <v>140</v>
      </c>
      <c r="B49" s="6" t="str">
        <f>IFERROR(VLOOKUP('Données-Data'!A49,Items!A:E,4,0),"")</f>
        <v/>
      </c>
      <c r="C49" s="9" t="str">
        <f>IFERROR(VLOOKUP($A49*1,TCD!$A:$B,2,0),"")</f>
        <v/>
      </c>
      <c r="D49" s="6" t="str">
        <f t="shared" si="0"/>
        <v>Non</v>
      </c>
    </row>
    <row r="50" spans="1:4" x14ac:dyDescent="0.25">
      <c r="A50" s="6" t="s">
        <v>338</v>
      </c>
      <c r="B50" s="6" t="str">
        <f>IFERROR(VLOOKUP('Données-Data'!A50,Items!A:E,4,0),"")</f>
        <v/>
      </c>
      <c r="C50" s="9" t="str">
        <f>IFERROR(VLOOKUP($A50*1,TCD!$A:$B,2,0),"")</f>
        <v/>
      </c>
      <c r="D50" s="6" t="str">
        <f t="shared" si="0"/>
        <v>Non</v>
      </c>
    </row>
    <row r="51" spans="1:4" x14ac:dyDescent="0.25">
      <c r="A51" s="6" t="s">
        <v>319</v>
      </c>
      <c r="B51" s="6" t="str">
        <f>IFERROR(VLOOKUP('Données-Data'!A51,Items!A:E,4,0),"")</f>
        <v/>
      </c>
      <c r="C51" s="9" t="str">
        <f>IFERROR(VLOOKUP($A51*1,TCD!$A:$B,2,0),"")</f>
        <v/>
      </c>
      <c r="D51" s="6" t="str">
        <f t="shared" si="0"/>
        <v>Non</v>
      </c>
    </row>
    <row r="52" spans="1:4" x14ac:dyDescent="0.25">
      <c r="A52" s="6" t="s">
        <v>229</v>
      </c>
      <c r="B52" s="6" t="str">
        <f>IFERROR(VLOOKUP('Données-Data'!A52,Items!A:E,4,0),"")</f>
        <v/>
      </c>
      <c r="C52" s="9" t="str">
        <f>IFERROR(VLOOKUP($A52*1,TCD!$A:$B,2,0),"")</f>
        <v/>
      </c>
      <c r="D52" s="6" t="str">
        <f t="shared" si="0"/>
        <v>Non</v>
      </c>
    </row>
    <row r="53" spans="1:4" x14ac:dyDescent="0.25">
      <c r="A53" s="6" t="s">
        <v>318</v>
      </c>
      <c r="B53" s="6" t="str">
        <f>IFERROR(VLOOKUP('Données-Data'!A53,Items!A:E,4,0),"")</f>
        <v/>
      </c>
      <c r="C53" s="9" t="str">
        <f>IFERROR(VLOOKUP($A53*1,TCD!$A:$B,2,0),"")</f>
        <v/>
      </c>
      <c r="D53" s="6" t="str">
        <f t="shared" si="0"/>
        <v>Non</v>
      </c>
    </row>
    <row r="54" spans="1:4" x14ac:dyDescent="0.25">
      <c r="A54" s="6" t="s">
        <v>127</v>
      </c>
      <c r="B54" s="6" t="str">
        <f>IFERROR(VLOOKUP('Données-Data'!A54,Items!A:E,4,0),"")</f>
        <v/>
      </c>
      <c r="C54" s="9" t="str">
        <f>IFERROR(VLOOKUP($A54*1,TCD!$A:$B,2,0),"")</f>
        <v/>
      </c>
      <c r="D54" s="6" t="str">
        <f t="shared" si="0"/>
        <v>Non</v>
      </c>
    </row>
    <row r="55" spans="1:4" x14ac:dyDescent="0.25">
      <c r="A55" s="6" t="s">
        <v>222</v>
      </c>
      <c r="B55" s="6" t="str">
        <f>IFERROR(VLOOKUP('Données-Data'!A55,Items!A:E,4,0),"")</f>
        <v/>
      </c>
      <c r="C55" s="9" t="str">
        <f>IFERROR(VLOOKUP($A55*1,TCD!$A:$B,2,0),"")</f>
        <v/>
      </c>
      <c r="D55" s="6" t="str">
        <f t="shared" si="0"/>
        <v>Non</v>
      </c>
    </row>
    <row r="56" spans="1:4" x14ac:dyDescent="0.25">
      <c r="A56" s="6" t="s">
        <v>295</v>
      </c>
      <c r="B56" s="6" t="str">
        <f>IFERROR(VLOOKUP('Données-Data'!A56,Items!A:E,4,0),"")</f>
        <v/>
      </c>
      <c r="C56" s="9" t="str">
        <f>IFERROR(VLOOKUP($A56*1,TCD!$A:$B,2,0),"")</f>
        <v/>
      </c>
      <c r="D56" s="6" t="str">
        <f t="shared" si="0"/>
        <v>Non</v>
      </c>
    </row>
    <row r="57" spans="1:4" x14ac:dyDescent="0.25">
      <c r="A57" s="6" t="s">
        <v>6</v>
      </c>
      <c r="B57" s="6" t="str">
        <f>IFERROR(VLOOKUP('Données-Data'!A57,Items!A:E,4,0),"")</f>
        <v/>
      </c>
      <c r="C57" s="9" t="str">
        <f>IFERROR(VLOOKUP($A57*1,TCD!$A:$B,2,0),"")</f>
        <v/>
      </c>
      <c r="D57" s="6" t="str">
        <f t="shared" si="0"/>
        <v>Non</v>
      </c>
    </row>
    <row r="58" spans="1:4" x14ac:dyDescent="0.25">
      <c r="A58" s="6" t="s">
        <v>115</v>
      </c>
      <c r="B58" s="6" t="str">
        <f>IFERROR(VLOOKUP('Données-Data'!A58,Items!A:E,4,0),"")</f>
        <v/>
      </c>
      <c r="C58" s="9" t="str">
        <f>IFERROR(VLOOKUP($A58*1,TCD!$A:$B,2,0),"")</f>
        <v/>
      </c>
      <c r="D58" s="6" t="str">
        <f t="shared" si="0"/>
        <v>Non</v>
      </c>
    </row>
    <row r="59" spans="1:4" x14ac:dyDescent="0.25">
      <c r="A59" s="6" t="s">
        <v>134</v>
      </c>
      <c r="B59" s="6" t="str">
        <f>IFERROR(VLOOKUP('Données-Data'!A59,Items!A:E,4,0),"")</f>
        <v/>
      </c>
      <c r="C59" s="9" t="str">
        <f>IFERROR(VLOOKUP($A59*1,TCD!$A:$B,2,0),"")</f>
        <v/>
      </c>
      <c r="D59" s="6" t="str">
        <f t="shared" si="0"/>
        <v>Non</v>
      </c>
    </row>
    <row r="60" spans="1:4" x14ac:dyDescent="0.25">
      <c r="A60" s="6" t="s">
        <v>284</v>
      </c>
      <c r="B60" s="6" t="str">
        <f>IFERROR(VLOOKUP('Données-Data'!A60,Items!A:E,4,0),"")</f>
        <v/>
      </c>
      <c r="C60" s="9" t="str">
        <f>IFERROR(VLOOKUP($A60*1,TCD!$A:$B,2,0),"")</f>
        <v/>
      </c>
      <c r="D60" s="6" t="str">
        <f t="shared" si="0"/>
        <v>Non</v>
      </c>
    </row>
    <row r="61" spans="1:4" x14ac:dyDescent="0.25">
      <c r="A61" s="6" t="s">
        <v>264</v>
      </c>
      <c r="B61" s="6" t="str">
        <f>IFERROR(VLOOKUP('Données-Data'!A61,Items!A:E,4,0),"")</f>
        <v/>
      </c>
      <c r="C61" s="9" t="str">
        <f>IFERROR(VLOOKUP($A61*1,TCD!$A:$B,2,0),"")</f>
        <v/>
      </c>
      <c r="D61" s="6" t="str">
        <f t="shared" si="0"/>
        <v>Non</v>
      </c>
    </row>
    <row r="62" spans="1:4" x14ac:dyDescent="0.25">
      <c r="A62" s="6" t="s">
        <v>364</v>
      </c>
      <c r="B62" s="6" t="str">
        <f>IFERROR(VLOOKUP('Données-Data'!A62,Items!A:E,4,0),"")</f>
        <v/>
      </c>
      <c r="C62" s="9" t="str">
        <f>IFERROR(VLOOKUP($A62*1,TCD!$A:$B,2,0),"")</f>
        <v/>
      </c>
      <c r="D62" s="6" t="str">
        <f t="shared" si="0"/>
        <v>Non</v>
      </c>
    </row>
    <row r="63" spans="1:4" x14ac:dyDescent="0.25">
      <c r="A63" s="6" t="s">
        <v>271</v>
      </c>
      <c r="B63" s="6" t="str">
        <f>IFERROR(VLOOKUP('Données-Data'!A63,Items!A:E,4,0),"")</f>
        <v/>
      </c>
      <c r="C63" s="9" t="str">
        <f>IFERROR(VLOOKUP($A63*1,TCD!$A:$B,2,0),"")</f>
        <v/>
      </c>
      <c r="D63" s="6" t="str">
        <f t="shared" si="0"/>
        <v>Non</v>
      </c>
    </row>
    <row r="64" spans="1:4" x14ac:dyDescent="0.25">
      <c r="A64" s="6" t="s">
        <v>136</v>
      </c>
      <c r="B64" s="6" t="str">
        <f>IFERROR(VLOOKUP('Données-Data'!A64,Items!A:E,4,0),"")</f>
        <v/>
      </c>
      <c r="C64" s="9">
        <f>IFERROR(VLOOKUP($A64*1,TCD!$A:$B,2,0),"")</f>
        <v>14</v>
      </c>
      <c r="D64" s="6" t="str">
        <f t="shared" si="0"/>
        <v>Non</v>
      </c>
    </row>
    <row r="65" spans="1:4" x14ac:dyDescent="0.25">
      <c r="A65" s="6" t="s">
        <v>94</v>
      </c>
      <c r="B65" s="6" t="str">
        <f>IFERROR(VLOOKUP('Données-Data'!A65,Items!A:E,4,0),"")</f>
        <v/>
      </c>
      <c r="C65" s="9">
        <f>IFERROR(VLOOKUP($A65*1,TCD!$A:$B,2,0),"")</f>
        <v>30</v>
      </c>
      <c r="D65" s="6" t="str">
        <f t="shared" si="0"/>
        <v>Non</v>
      </c>
    </row>
    <row r="66" spans="1:4" x14ac:dyDescent="0.25">
      <c r="A66" s="6" t="s">
        <v>84</v>
      </c>
      <c r="B66" s="6" t="str">
        <f>IFERROR(VLOOKUP('Données-Data'!A66,Items!A:E,4,0),"")</f>
        <v/>
      </c>
      <c r="C66" s="9" t="str">
        <f>IFERROR(VLOOKUP($A66*1,TCD!$A:$B,2,0),"")</f>
        <v/>
      </c>
      <c r="D66" s="6" t="str">
        <f t="shared" si="0"/>
        <v>Non</v>
      </c>
    </row>
    <row r="67" spans="1:4" x14ac:dyDescent="0.25">
      <c r="A67" s="6" t="s">
        <v>311</v>
      </c>
      <c r="B67" s="6" t="str">
        <f>IFERROR(VLOOKUP('Données-Data'!A67,Items!A:E,4,0),"")</f>
        <v/>
      </c>
      <c r="C67" s="9">
        <f>IFERROR(VLOOKUP($A67*1,TCD!$A:$B,2,0),"")</f>
        <v>14.25</v>
      </c>
      <c r="D67" s="6" t="str">
        <f t="shared" ref="D67:D130" si="1">IF(AND(B67&lt;=2,C67&gt;75),"Oui","Non")</f>
        <v>Non</v>
      </c>
    </row>
    <row r="68" spans="1:4" x14ac:dyDescent="0.25">
      <c r="A68" s="6" t="s">
        <v>339</v>
      </c>
      <c r="B68" s="6" t="str">
        <f>IFERROR(VLOOKUP('Données-Data'!A68,Items!A:E,4,0),"")</f>
        <v/>
      </c>
      <c r="C68" s="9" t="str">
        <f>IFERROR(VLOOKUP($A68*1,TCD!$A:$B,2,0),"")</f>
        <v/>
      </c>
      <c r="D68" s="6" t="str">
        <f t="shared" si="1"/>
        <v>Non</v>
      </c>
    </row>
    <row r="69" spans="1:4" x14ac:dyDescent="0.25">
      <c r="A69" s="6" t="s">
        <v>165</v>
      </c>
      <c r="B69" s="6" t="str">
        <f>IFERROR(VLOOKUP('Données-Data'!A69,Items!A:E,4,0),"")</f>
        <v/>
      </c>
      <c r="C69" s="9" t="str">
        <f>IFERROR(VLOOKUP($A69*1,TCD!$A:$B,2,0),"")</f>
        <v/>
      </c>
      <c r="D69" s="6" t="str">
        <f t="shared" si="1"/>
        <v>Non</v>
      </c>
    </row>
    <row r="70" spans="1:4" x14ac:dyDescent="0.25">
      <c r="A70" s="6" t="s">
        <v>129</v>
      </c>
      <c r="B70" s="6" t="str">
        <f>IFERROR(VLOOKUP('Données-Data'!A70,Items!A:E,4,0),"")</f>
        <v/>
      </c>
      <c r="C70" s="9" t="str">
        <f>IFERROR(VLOOKUP($A70*1,TCD!$A:$B,2,0),"")</f>
        <v/>
      </c>
      <c r="D70" s="6" t="str">
        <f t="shared" si="1"/>
        <v>Non</v>
      </c>
    </row>
    <row r="71" spans="1:4" x14ac:dyDescent="0.25">
      <c r="A71" s="6" t="s">
        <v>59</v>
      </c>
      <c r="B71" s="6" t="str">
        <f>IFERROR(VLOOKUP('Données-Data'!A71,Items!A:E,4,0),"")</f>
        <v/>
      </c>
      <c r="C71" s="9" t="str">
        <f>IFERROR(VLOOKUP($A71*1,TCD!$A:$B,2,0),"")</f>
        <v/>
      </c>
      <c r="D71" s="6" t="str">
        <f t="shared" si="1"/>
        <v>Non</v>
      </c>
    </row>
    <row r="72" spans="1:4" x14ac:dyDescent="0.25">
      <c r="A72" s="6" t="s">
        <v>133</v>
      </c>
      <c r="B72" s="6" t="str">
        <f>IFERROR(VLOOKUP('Données-Data'!A72,Items!A:E,4,0),"")</f>
        <v/>
      </c>
      <c r="C72" s="9" t="str">
        <f>IFERROR(VLOOKUP($A72*1,TCD!$A:$B,2,0),"")</f>
        <v/>
      </c>
      <c r="D72" s="6" t="str">
        <f t="shared" si="1"/>
        <v>Non</v>
      </c>
    </row>
    <row r="73" spans="1:4" x14ac:dyDescent="0.25">
      <c r="A73" s="6" t="s">
        <v>193</v>
      </c>
      <c r="B73" s="6" t="str">
        <f>IFERROR(VLOOKUP('Données-Data'!A73,Items!A:E,4,0),"")</f>
        <v/>
      </c>
      <c r="C73" s="9">
        <f>IFERROR(VLOOKUP($A73*1,TCD!$A:$B,2,0),"")</f>
        <v>29</v>
      </c>
      <c r="D73" s="6" t="str">
        <f t="shared" si="1"/>
        <v>Non</v>
      </c>
    </row>
    <row r="74" spans="1:4" x14ac:dyDescent="0.25">
      <c r="A74" s="6" t="s">
        <v>336</v>
      </c>
      <c r="B74" s="6" t="str">
        <f>IFERROR(VLOOKUP('Données-Data'!A74,Items!A:E,4,0),"")</f>
        <v/>
      </c>
      <c r="C74" s="9" t="str">
        <f>IFERROR(VLOOKUP($A74*1,TCD!$A:$B,2,0),"")</f>
        <v/>
      </c>
      <c r="D74" s="6" t="str">
        <f t="shared" si="1"/>
        <v>Non</v>
      </c>
    </row>
    <row r="75" spans="1:4" x14ac:dyDescent="0.25">
      <c r="A75" s="6" t="s">
        <v>182</v>
      </c>
      <c r="B75" s="6" t="str">
        <f>IFERROR(VLOOKUP('Données-Data'!A75,Items!A:E,4,0),"")</f>
        <v/>
      </c>
      <c r="C75" s="9" t="str">
        <f>IFERROR(VLOOKUP($A75*1,TCD!$A:$B,2,0),"")</f>
        <v/>
      </c>
      <c r="D75" s="6" t="str">
        <f t="shared" si="1"/>
        <v>Non</v>
      </c>
    </row>
    <row r="76" spans="1:4" x14ac:dyDescent="0.25">
      <c r="A76" s="6" t="s">
        <v>201</v>
      </c>
      <c r="B76" s="6" t="str">
        <f>IFERROR(VLOOKUP('Données-Data'!A76,Items!A:E,4,0),"")</f>
        <v/>
      </c>
      <c r="C76" s="9" t="str">
        <f>IFERROR(VLOOKUP($A76*1,TCD!$A:$B,2,0),"")</f>
        <v/>
      </c>
      <c r="D76" s="6" t="str">
        <f t="shared" si="1"/>
        <v>Non</v>
      </c>
    </row>
    <row r="77" spans="1:4" x14ac:dyDescent="0.25">
      <c r="A77" s="6" t="s">
        <v>60</v>
      </c>
      <c r="B77" s="6" t="str">
        <f>IFERROR(VLOOKUP('Données-Data'!A77,Items!A:E,4,0),"")</f>
        <v/>
      </c>
      <c r="C77" s="9">
        <f>IFERROR(VLOOKUP($A77*1,TCD!$A:$B,2,0),"")</f>
        <v>40</v>
      </c>
      <c r="D77" s="6" t="str">
        <f t="shared" si="1"/>
        <v>Non</v>
      </c>
    </row>
    <row r="78" spans="1:4" x14ac:dyDescent="0.25">
      <c r="A78" s="6" t="s">
        <v>202</v>
      </c>
      <c r="B78" s="6" t="str">
        <f>IFERROR(VLOOKUP('Données-Data'!A78,Items!A:E,4,0),"")</f>
        <v/>
      </c>
      <c r="C78" s="9" t="str">
        <f>IFERROR(VLOOKUP($A78*1,TCD!$A:$B,2,0),"")</f>
        <v/>
      </c>
      <c r="D78" s="6" t="str">
        <f t="shared" si="1"/>
        <v>Non</v>
      </c>
    </row>
    <row r="79" spans="1:4" x14ac:dyDescent="0.25">
      <c r="A79" s="6" t="s">
        <v>216</v>
      </c>
      <c r="B79" s="6" t="str">
        <f>IFERROR(VLOOKUP('Données-Data'!A79,Items!A:E,4,0),"")</f>
        <v/>
      </c>
      <c r="C79" s="9" t="str">
        <f>IFERROR(VLOOKUP($A79*1,TCD!$A:$B,2,0),"")</f>
        <v/>
      </c>
      <c r="D79" s="6" t="str">
        <f t="shared" si="1"/>
        <v>Non</v>
      </c>
    </row>
    <row r="80" spans="1:4" x14ac:dyDescent="0.25">
      <c r="A80" s="6" t="s">
        <v>342</v>
      </c>
      <c r="B80" s="6" t="str">
        <f>IFERROR(VLOOKUP('Données-Data'!A80,Items!A:E,4,0),"")</f>
        <v/>
      </c>
      <c r="C80" s="9" t="str">
        <f>IFERROR(VLOOKUP($A80*1,TCD!$A:$B,2,0),"")</f>
        <v/>
      </c>
      <c r="D80" s="6" t="str">
        <f t="shared" si="1"/>
        <v>Non</v>
      </c>
    </row>
    <row r="81" spans="1:4" x14ac:dyDescent="0.25">
      <c r="A81" s="6" t="s">
        <v>217</v>
      </c>
      <c r="B81" s="6" t="str">
        <f>IFERROR(VLOOKUP('Données-Data'!A81,Items!A:E,4,0),"")</f>
        <v/>
      </c>
      <c r="C81" s="9" t="str">
        <f>IFERROR(VLOOKUP($A81*1,TCD!$A:$B,2,0),"")</f>
        <v/>
      </c>
      <c r="D81" s="6" t="str">
        <f t="shared" si="1"/>
        <v>Non</v>
      </c>
    </row>
    <row r="82" spans="1:4" x14ac:dyDescent="0.25">
      <c r="A82" s="6" t="s">
        <v>106</v>
      </c>
      <c r="B82" s="6" t="str">
        <f>IFERROR(VLOOKUP('Données-Data'!A82,Items!A:E,4,0),"")</f>
        <v/>
      </c>
      <c r="C82" s="9" t="str">
        <f>IFERROR(VLOOKUP($A82*1,TCD!$A:$B,2,0),"")</f>
        <v/>
      </c>
      <c r="D82" s="6" t="str">
        <f t="shared" si="1"/>
        <v>Non</v>
      </c>
    </row>
    <row r="83" spans="1:4" x14ac:dyDescent="0.25">
      <c r="A83" s="6" t="s">
        <v>65</v>
      </c>
      <c r="B83" s="6" t="str">
        <f>IFERROR(VLOOKUP('Données-Data'!A83,Items!A:E,4,0),"")</f>
        <v/>
      </c>
      <c r="C83" s="9" t="str">
        <f>IFERROR(VLOOKUP($A83*1,TCD!$A:$B,2,0),"")</f>
        <v/>
      </c>
      <c r="D83" s="6" t="str">
        <f t="shared" si="1"/>
        <v>Non</v>
      </c>
    </row>
    <row r="84" spans="1:4" x14ac:dyDescent="0.25">
      <c r="A84" s="6" t="s">
        <v>272</v>
      </c>
      <c r="B84" s="6" t="str">
        <f>IFERROR(VLOOKUP('Données-Data'!A84,Items!A:E,4,0),"")</f>
        <v/>
      </c>
      <c r="C84" s="9" t="str">
        <f>IFERROR(VLOOKUP($A84*1,TCD!$A:$B,2,0),"")</f>
        <v/>
      </c>
      <c r="D84" s="6" t="str">
        <f t="shared" si="1"/>
        <v>Non</v>
      </c>
    </row>
    <row r="85" spans="1:4" x14ac:dyDescent="0.25">
      <c r="A85" s="6" t="s">
        <v>143</v>
      </c>
      <c r="B85" s="6" t="str">
        <f>IFERROR(VLOOKUP('Données-Data'!A85,Items!A:E,4,0),"")</f>
        <v/>
      </c>
      <c r="C85" s="9" t="str">
        <f>IFERROR(VLOOKUP($A85*1,TCD!$A:$B,2,0),"")</f>
        <v/>
      </c>
      <c r="D85" s="6" t="str">
        <f t="shared" si="1"/>
        <v>Non</v>
      </c>
    </row>
    <row r="86" spans="1:4" x14ac:dyDescent="0.25">
      <c r="A86" s="6" t="s">
        <v>172</v>
      </c>
      <c r="B86" s="6" t="str">
        <f>IFERROR(VLOOKUP('Données-Data'!A86,Items!A:E,4,0),"")</f>
        <v/>
      </c>
      <c r="C86" s="9" t="str">
        <f>IFERROR(VLOOKUP($A86*1,TCD!$A:$B,2,0),"")</f>
        <v/>
      </c>
      <c r="D86" s="6" t="str">
        <f t="shared" si="1"/>
        <v>Non</v>
      </c>
    </row>
    <row r="87" spans="1:4" x14ac:dyDescent="0.25">
      <c r="A87" s="6" t="s">
        <v>1</v>
      </c>
      <c r="B87" s="6" t="str">
        <f>IFERROR(VLOOKUP('Données-Data'!A87,Items!A:E,4,0),"")</f>
        <v/>
      </c>
      <c r="C87" s="9">
        <f>IFERROR(VLOOKUP($A87*1,TCD!$A:$B,2,0),"")</f>
        <v>30</v>
      </c>
      <c r="D87" s="6" t="str">
        <f t="shared" si="1"/>
        <v>Non</v>
      </c>
    </row>
    <row r="88" spans="1:4" x14ac:dyDescent="0.25">
      <c r="A88" s="6" t="s">
        <v>102</v>
      </c>
      <c r="B88" s="6" t="str">
        <f>IFERROR(VLOOKUP('Données-Data'!A88,Items!A:E,4,0),"")</f>
        <v/>
      </c>
      <c r="C88" s="9" t="str">
        <f>IFERROR(VLOOKUP($A88*1,TCD!$A:$B,2,0),"")</f>
        <v/>
      </c>
      <c r="D88" s="6" t="str">
        <f t="shared" si="1"/>
        <v>Non</v>
      </c>
    </row>
    <row r="89" spans="1:4" x14ac:dyDescent="0.25">
      <c r="A89" s="6" t="s">
        <v>282</v>
      </c>
      <c r="B89" s="6" t="str">
        <f>IFERROR(VLOOKUP('Données-Data'!A89,Items!A:E,4,0),"")</f>
        <v/>
      </c>
      <c r="C89" s="9" t="str">
        <f>IFERROR(VLOOKUP($A89*1,TCD!$A:$B,2,0),"")</f>
        <v/>
      </c>
      <c r="D89" s="6" t="str">
        <f t="shared" si="1"/>
        <v>Non</v>
      </c>
    </row>
    <row r="90" spans="1:4" x14ac:dyDescent="0.25">
      <c r="A90" s="6" t="s">
        <v>122</v>
      </c>
      <c r="B90" s="6" t="str">
        <f>IFERROR(VLOOKUP('Données-Data'!A90,Items!A:E,4,0),"")</f>
        <v/>
      </c>
      <c r="C90" s="9" t="str">
        <f>IFERROR(VLOOKUP($A90*1,TCD!$A:$B,2,0),"")</f>
        <v/>
      </c>
      <c r="D90" s="6" t="str">
        <f t="shared" si="1"/>
        <v>Non</v>
      </c>
    </row>
    <row r="91" spans="1:4" x14ac:dyDescent="0.25">
      <c r="A91" s="6" t="s">
        <v>189</v>
      </c>
      <c r="B91" s="6" t="str">
        <f>IFERROR(VLOOKUP('Données-Data'!A91,Items!A:E,4,0),"")</f>
        <v/>
      </c>
      <c r="C91" s="9" t="str">
        <f>IFERROR(VLOOKUP($A91*1,TCD!$A:$B,2,0),"")</f>
        <v/>
      </c>
      <c r="D91" s="6" t="str">
        <f t="shared" si="1"/>
        <v>Non</v>
      </c>
    </row>
    <row r="92" spans="1:4" x14ac:dyDescent="0.25">
      <c r="A92" s="6" t="s">
        <v>185</v>
      </c>
      <c r="B92" s="6" t="str">
        <f>IFERROR(VLOOKUP('Données-Data'!A92,Items!A:E,4,0),"")</f>
        <v/>
      </c>
      <c r="C92" s="9" t="str">
        <f>IFERROR(VLOOKUP($A92*1,TCD!$A:$B,2,0),"")</f>
        <v/>
      </c>
      <c r="D92" s="6" t="str">
        <f t="shared" si="1"/>
        <v>Non</v>
      </c>
    </row>
    <row r="93" spans="1:4" x14ac:dyDescent="0.25">
      <c r="A93" s="6" t="s">
        <v>269</v>
      </c>
      <c r="B93" s="6" t="str">
        <f>IFERROR(VLOOKUP('Données-Data'!A93,Items!A:E,4,0),"")</f>
        <v/>
      </c>
      <c r="C93" s="9">
        <f>IFERROR(VLOOKUP($A93*1,TCD!$A:$B,2,0),"")</f>
        <v>5</v>
      </c>
      <c r="D93" s="6" t="str">
        <f t="shared" si="1"/>
        <v>Non</v>
      </c>
    </row>
    <row r="94" spans="1:4" x14ac:dyDescent="0.25">
      <c r="A94" s="6" t="s">
        <v>199</v>
      </c>
      <c r="B94" s="6" t="str">
        <f>IFERROR(VLOOKUP('Données-Data'!A94,Items!A:E,4,0),"")</f>
        <v/>
      </c>
      <c r="C94" s="9">
        <f>IFERROR(VLOOKUP($A94*1,TCD!$A:$B,2,0),"")</f>
        <v>55</v>
      </c>
      <c r="D94" s="6" t="str">
        <f t="shared" si="1"/>
        <v>Non</v>
      </c>
    </row>
    <row r="95" spans="1:4" x14ac:dyDescent="0.25">
      <c r="A95" s="6" t="s">
        <v>265</v>
      </c>
      <c r="B95" s="6" t="str">
        <f>IFERROR(VLOOKUP('Données-Data'!A95,Items!A:E,4,0),"")</f>
        <v/>
      </c>
      <c r="C95" s="9">
        <f>IFERROR(VLOOKUP($A95*1,TCD!$A:$B,2,0),"")</f>
        <v>10</v>
      </c>
      <c r="D95" s="6" t="str">
        <f t="shared" si="1"/>
        <v>Non</v>
      </c>
    </row>
    <row r="96" spans="1:4" x14ac:dyDescent="0.25">
      <c r="A96" s="6" t="s">
        <v>283</v>
      </c>
      <c r="B96" s="6" t="str">
        <f>IFERROR(VLOOKUP('Données-Data'!A96,Items!A:E,4,0),"")</f>
        <v/>
      </c>
      <c r="C96" s="9">
        <f>IFERROR(VLOOKUP($A96*1,TCD!$A:$B,2,0),"")</f>
        <v>40</v>
      </c>
      <c r="D96" s="6" t="str">
        <f t="shared" si="1"/>
        <v>Non</v>
      </c>
    </row>
    <row r="97" spans="1:4" x14ac:dyDescent="0.25">
      <c r="A97" s="6" t="s">
        <v>21</v>
      </c>
      <c r="B97" s="6" t="str">
        <f>IFERROR(VLOOKUP('Données-Data'!A97,Items!A:E,4,0),"")</f>
        <v/>
      </c>
      <c r="C97" s="9">
        <f>IFERROR(VLOOKUP($A97*1,TCD!$A:$B,2,0),"")</f>
        <v>7.24</v>
      </c>
      <c r="D97" s="6" t="str">
        <f t="shared" si="1"/>
        <v>Non</v>
      </c>
    </row>
    <row r="98" spans="1:4" x14ac:dyDescent="0.25">
      <c r="A98" s="6" t="s">
        <v>89</v>
      </c>
      <c r="B98" s="6" t="str">
        <f>IFERROR(VLOOKUP('Données-Data'!A98,Items!A:E,4,0),"")</f>
        <v/>
      </c>
      <c r="C98" s="9" t="str">
        <f>IFERROR(VLOOKUP($A98*1,TCD!$A:$B,2,0),"")</f>
        <v/>
      </c>
      <c r="D98" s="6" t="str">
        <f t="shared" si="1"/>
        <v>Non</v>
      </c>
    </row>
    <row r="99" spans="1:4" x14ac:dyDescent="0.25">
      <c r="A99" s="6" t="s">
        <v>86</v>
      </c>
      <c r="B99" s="6" t="str">
        <f>IFERROR(VLOOKUP('Données-Data'!A99,Items!A:E,4,0),"")</f>
        <v/>
      </c>
      <c r="C99" s="9" t="str">
        <f>IFERROR(VLOOKUP($A99*1,TCD!$A:$B,2,0),"")</f>
        <v/>
      </c>
      <c r="D99" s="6" t="str">
        <f t="shared" si="1"/>
        <v>Non</v>
      </c>
    </row>
    <row r="100" spans="1:4" x14ac:dyDescent="0.25">
      <c r="A100" s="6" t="s">
        <v>305</v>
      </c>
      <c r="B100" s="6" t="str">
        <f>IFERROR(VLOOKUP('Données-Data'!A100,Items!A:E,4,0),"")</f>
        <v/>
      </c>
      <c r="C100" s="9" t="str">
        <f>IFERROR(VLOOKUP($A100*1,TCD!$A:$B,2,0),"")</f>
        <v/>
      </c>
      <c r="D100" s="6" t="str">
        <f t="shared" si="1"/>
        <v>Non</v>
      </c>
    </row>
    <row r="101" spans="1:4" x14ac:dyDescent="0.25">
      <c r="A101" s="6" t="s">
        <v>373</v>
      </c>
      <c r="B101" s="6" t="str">
        <f>IFERROR(VLOOKUP('Données-Data'!A101,Items!A:E,4,0),"")</f>
        <v/>
      </c>
      <c r="C101" s="9" t="str">
        <f>IFERROR(VLOOKUP($A101*1,TCD!$A:$B,2,0),"")</f>
        <v/>
      </c>
      <c r="D101" s="6" t="str">
        <f t="shared" si="1"/>
        <v>Non</v>
      </c>
    </row>
    <row r="102" spans="1:4" x14ac:dyDescent="0.25">
      <c r="A102" s="6" t="s">
        <v>237</v>
      </c>
      <c r="B102" s="6" t="str">
        <f>IFERROR(VLOOKUP('Données-Data'!A102,Items!A:E,4,0),"")</f>
        <v/>
      </c>
      <c r="C102" s="9" t="str">
        <f>IFERROR(VLOOKUP($A102*1,TCD!$A:$B,2,0),"")</f>
        <v/>
      </c>
      <c r="D102" s="6" t="str">
        <f t="shared" si="1"/>
        <v>Non</v>
      </c>
    </row>
    <row r="103" spans="1:4" x14ac:dyDescent="0.25">
      <c r="A103" s="6" t="s">
        <v>156</v>
      </c>
      <c r="B103" s="6" t="str">
        <f>IFERROR(VLOOKUP('Données-Data'!A103,Items!A:E,4,0),"")</f>
        <v/>
      </c>
      <c r="C103" s="9">
        <f>IFERROR(VLOOKUP($A103*1,TCD!$A:$B,2,0),"")</f>
        <v>12.5</v>
      </c>
      <c r="D103" s="6" t="str">
        <f t="shared" si="1"/>
        <v>Non</v>
      </c>
    </row>
    <row r="104" spans="1:4" x14ac:dyDescent="0.25">
      <c r="A104" s="6" t="s">
        <v>105</v>
      </c>
      <c r="B104" s="6" t="str">
        <f>IFERROR(VLOOKUP('Données-Data'!A104,Items!A:E,4,0),"")</f>
        <v/>
      </c>
      <c r="C104" s="9" t="str">
        <f>IFERROR(VLOOKUP($A104*1,TCD!$A:$B,2,0),"")</f>
        <v/>
      </c>
      <c r="D104" s="6" t="str">
        <f t="shared" si="1"/>
        <v>Non</v>
      </c>
    </row>
    <row r="105" spans="1:4" x14ac:dyDescent="0.25">
      <c r="A105" s="6" t="s">
        <v>220</v>
      </c>
      <c r="B105" s="6" t="str">
        <f>IFERROR(VLOOKUP('Données-Data'!A105,Items!A:E,4,0),"")</f>
        <v/>
      </c>
      <c r="C105" s="9" t="str">
        <f>IFERROR(VLOOKUP($A105*1,TCD!$A:$B,2,0),"")</f>
        <v/>
      </c>
      <c r="D105" s="6" t="str">
        <f t="shared" si="1"/>
        <v>Non</v>
      </c>
    </row>
    <row r="106" spans="1:4" x14ac:dyDescent="0.25">
      <c r="A106" s="6" t="s">
        <v>224</v>
      </c>
      <c r="B106" s="6" t="str">
        <f>IFERROR(VLOOKUP('Données-Data'!A106,Items!A:E,4,0),"")</f>
        <v/>
      </c>
      <c r="C106" s="9" t="str">
        <f>IFERROR(VLOOKUP($A106*1,TCD!$A:$B,2,0),"")</f>
        <v/>
      </c>
      <c r="D106" s="6" t="str">
        <f t="shared" si="1"/>
        <v>Non</v>
      </c>
    </row>
    <row r="107" spans="1:4" x14ac:dyDescent="0.25">
      <c r="A107" s="6" t="s">
        <v>47</v>
      </c>
      <c r="B107" s="6">
        <f>IFERROR(VLOOKUP('Données-Data'!A107,Items!A:E,4,0),"")</f>
        <v>3</v>
      </c>
      <c r="C107" s="9" t="str">
        <f>IFERROR(VLOOKUP($A107*1,TCD!$A:$B,2,0),"")</f>
        <v/>
      </c>
      <c r="D107" s="6" t="str">
        <f t="shared" si="1"/>
        <v>Non</v>
      </c>
    </row>
    <row r="108" spans="1:4" x14ac:dyDescent="0.25">
      <c r="A108" s="6" t="s">
        <v>137</v>
      </c>
      <c r="B108" s="6">
        <f>IFERROR(VLOOKUP('Données-Data'!A108,Items!A:E,4,0),"")</f>
        <v>4</v>
      </c>
      <c r="C108" s="9" t="str">
        <f>IFERROR(VLOOKUP($A108*1,TCD!$A:$B,2,0),"")</f>
        <v/>
      </c>
      <c r="D108" s="6" t="str">
        <f t="shared" si="1"/>
        <v>Non</v>
      </c>
    </row>
    <row r="109" spans="1:4" x14ac:dyDescent="0.25">
      <c r="A109" s="6" t="s">
        <v>289</v>
      </c>
      <c r="B109" s="6" t="str">
        <f>IFERROR(VLOOKUP('Données-Data'!A109,Items!A:E,4,0),"")</f>
        <v/>
      </c>
      <c r="C109" s="9" t="str">
        <f>IFERROR(VLOOKUP($A109*1,TCD!$A:$B,2,0),"")</f>
        <v/>
      </c>
      <c r="D109" s="6" t="str">
        <f t="shared" si="1"/>
        <v>Non</v>
      </c>
    </row>
    <row r="110" spans="1:4" x14ac:dyDescent="0.25">
      <c r="A110" s="6" t="s">
        <v>259</v>
      </c>
      <c r="B110" s="6" t="str">
        <f>IFERROR(VLOOKUP('Données-Data'!A110,Items!A:E,4,0),"")</f>
        <v/>
      </c>
      <c r="C110" s="9" t="str">
        <f>IFERROR(VLOOKUP($A110*1,TCD!$A:$B,2,0),"")</f>
        <v/>
      </c>
      <c r="D110" s="6" t="str">
        <f t="shared" si="1"/>
        <v>Non</v>
      </c>
    </row>
    <row r="111" spans="1:4" x14ac:dyDescent="0.25">
      <c r="A111" s="6" t="s">
        <v>191</v>
      </c>
      <c r="B111" s="6">
        <f>IFERROR(VLOOKUP('Données-Data'!A111,Items!A:E,4,0),"")</f>
        <v>4</v>
      </c>
      <c r="C111" s="9" t="str">
        <f>IFERROR(VLOOKUP($A111*1,TCD!$A:$B,2,0),"")</f>
        <v/>
      </c>
      <c r="D111" s="6" t="str">
        <f t="shared" si="1"/>
        <v>Non</v>
      </c>
    </row>
    <row r="112" spans="1:4" x14ac:dyDescent="0.25">
      <c r="A112" s="6" t="s">
        <v>301</v>
      </c>
      <c r="B112" s="6">
        <f>IFERROR(VLOOKUP('Données-Data'!A112,Items!A:E,4,0),"")</f>
        <v>2</v>
      </c>
      <c r="C112" s="9" t="str">
        <f>IFERROR(VLOOKUP($A112*1,TCD!$A:$B,2,0),"")</f>
        <v/>
      </c>
      <c r="D112" s="6" t="str">
        <f t="shared" si="1"/>
        <v>Oui</v>
      </c>
    </row>
    <row r="113" spans="1:4" x14ac:dyDescent="0.25">
      <c r="A113" s="6" t="s">
        <v>132</v>
      </c>
      <c r="B113" s="6" t="str">
        <f>IFERROR(VLOOKUP('Données-Data'!A113,Items!A:E,4,0),"")</f>
        <v/>
      </c>
      <c r="C113" s="9" t="str">
        <f>IFERROR(VLOOKUP($A113*1,TCD!$A:$B,2,0),"")</f>
        <v/>
      </c>
      <c r="D113" s="6" t="str">
        <f t="shared" si="1"/>
        <v>Non</v>
      </c>
    </row>
    <row r="114" spans="1:4" x14ac:dyDescent="0.25">
      <c r="A114" s="6" t="s">
        <v>294</v>
      </c>
      <c r="B114" s="6" t="str">
        <f>IFERROR(VLOOKUP('Données-Data'!A114,Items!A:E,4,0),"")</f>
        <v/>
      </c>
      <c r="C114" s="9" t="str">
        <f>IFERROR(VLOOKUP($A114*1,TCD!$A:$B,2,0),"")</f>
        <v/>
      </c>
      <c r="D114" s="6" t="str">
        <f t="shared" si="1"/>
        <v>Non</v>
      </c>
    </row>
    <row r="115" spans="1:4" x14ac:dyDescent="0.25">
      <c r="A115" s="6" t="s">
        <v>123</v>
      </c>
      <c r="B115" s="6" t="str">
        <f>IFERROR(VLOOKUP('Données-Data'!A115,Items!A:E,4,0),"")</f>
        <v/>
      </c>
      <c r="C115" s="9" t="str">
        <f>IFERROR(VLOOKUP($A115*1,TCD!$A:$B,2,0),"")</f>
        <v/>
      </c>
      <c r="D115" s="6" t="str">
        <f t="shared" si="1"/>
        <v>Non</v>
      </c>
    </row>
    <row r="116" spans="1:4" x14ac:dyDescent="0.25">
      <c r="A116" s="6" t="s">
        <v>166</v>
      </c>
      <c r="B116" s="6" t="str">
        <f>IFERROR(VLOOKUP('Données-Data'!A116,Items!A:E,4,0),"")</f>
        <v/>
      </c>
      <c r="C116" s="9" t="str">
        <f>IFERROR(VLOOKUP($A116*1,TCD!$A:$B,2,0),"")</f>
        <v/>
      </c>
      <c r="D116" s="6" t="str">
        <f t="shared" si="1"/>
        <v>Non</v>
      </c>
    </row>
    <row r="117" spans="1:4" x14ac:dyDescent="0.25">
      <c r="A117" s="6" t="s">
        <v>97</v>
      </c>
      <c r="B117" s="6" t="str">
        <f>IFERROR(VLOOKUP('Données-Data'!A117,Items!A:E,4,0),"")</f>
        <v/>
      </c>
      <c r="C117" s="9" t="str">
        <f>IFERROR(VLOOKUP($A117*1,TCD!$A:$B,2,0),"")</f>
        <v/>
      </c>
      <c r="D117" s="6" t="str">
        <f t="shared" si="1"/>
        <v>Non</v>
      </c>
    </row>
    <row r="118" spans="1:4" x14ac:dyDescent="0.25">
      <c r="A118" s="6" t="s">
        <v>159</v>
      </c>
      <c r="B118" s="6" t="str">
        <f>IFERROR(VLOOKUP('Données-Data'!A118,Items!A:E,4,0),"")</f>
        <v/>
      </c>
      <c r="C118" s="9" t="str">
        <f>IFERROR(VLOOKUP($A118*1,TCD!$A:$B,2,0),"")</f>
        <v/>
      </c>
      <c r="D118" s="6" t="str">
        <f t="shared" si="1"/>
        <v>Non</v>
      </c>
    </row>
    <row r="119" spans="1:4" x14ac:dyDescent="0.25">
      <c r="A119" s="6" t="s">
        <v>114</v>
      </c>
      <c r="B119" s="6">
        <f>IFERROR(VLOOKUP('Données-Data'!A119,Items!A:E,4,0),"")</f>
        <v>3</v>
      </c>
      <c r="C119" s="9" t="str">
        <f>IFERROR(VLOOKUP($A119*1,TCD!$A:$B,2,0),"")</f>
        <v/>
      </c>
      <c r="D119" s="6" t="str">
        <f t="shared" si="1"/>
        <v>Non</v>
      </c>
    </row>
    <row r="120" spans="1:4" x14ac:dyDescent="0.25">
      <c r="A120" s="6" t="s">
        <v>184</v>
      </c>
      <c r="B120" s="6">
        <f>IFERROR(VLOOKUP('Données-Data'!A120,Items!A:E,4,0),"")</f>
        <v>3</v>
      </c>
      <c r="C120" s="9" t="str">
        <f>IFERROR(VLOOKUP($A120*1,TCD!$A:$B,2,0),"")</f>
        <v/>
      </c>
      <c r="D120" s="6" t="str">
        <f t="shared" si="1"/>
        <v>Non</v>
      </c>
    </row>
    <row r="121" spans="1:4" x14ac:dyDescent="0.25">
      <c r="A121" s="6" t="s">
        <v>154</v>
      </c>
      <c r="B121" s="6">
        <f>IFERROR(VLOOKUP('Données-Data'!A121,Items!A:E,4,0),"")</f>
        <v>3</v>
      </c>
      <c r="C121" s="9" t="str">
        <f>IFERROR(VLOOKUP($A121*1,TCD!$A:$B,2,0),"")</f>
        <v/>
      </c>
      <c r="D121" s="6" t="str">
        <f t="shared" si="1"/>
        <v>Non</v>
      </c>
    </row>
    <row r="122" spans="1:4" x14ac:dyDescent="0.25">
      <c r="A122" s="6" t="s">
        <v>356</v>
      </c>
      <c r="B122" s="6" t="str">
        <f>IFERROR(VLOOKUP('Données-Data'!A122,Items!A:E,4,0),"")</f>
        <v/>
      </c>
      <c r="C122" s="9" t="str">
        <f>IFERROR(VLOOKUP($A122*1,TCD!$A:$B,2,0),"")</f>
        <v/>
      </c>
      <c r="D122" s="6" t="str">
        <f t="shared" si="1"/>
        <v>Non</v>
      </c>
    </row>
    <row r="123" spans="1:4" x14ac:dyDescent="0.25">
      <c r="A123" s="6" t="s">
        <v>367</v>
      </c>
      <c r="B123" s="6" t="str">
        <f>IFERROR(VLOOKUP('Données-Data'!A123,Items!A:E,4,0),"")</f>
        <v/>
      </c>
      <c r="C123" s="9" t="str">
        <f>IFERROR(VLOOKUP($A123*1,TCD!$A:$B,2,0),"")</f>
        <v/>
      </c>
      <c r="D123" s="6" t="str">
        <f t="shared" si="1"/>
        <v>Non</v>
      </c>
    </row>
    <row r="124" spans="1:4" x14ac:dyDescent="0.25">
      <c r="A124" s="6" t="s">
        <v>225</v>
      </c>
      <c r="B124" s="6" t="str">
        <f>IFERROR(VLOOKUP('Données-Data'!A124,Items!A:E,4,0),"")</f>
        <v/>
      </c>
      <c r="C124" s="9" t="str">
        <f>IFERROR(VLOOKUP($A124*1,TCD!$A:$B,2,0),"")</f>
        <v/>
      </c>
      <c r="D124" s="6" t="str">
        <f t="shared" si="1"/>
        <v>Non</v>
      </c>
    </row>
    <row r="125" spans="1:4" x14ac:dyDescent="0.25">
      <c r="A125" s="6" t="s">
        <v>188</v>
      </c>
      <c r="B125" s="6" t="str">
        <f>IFERROR(VLOOKUP('Données-Data'!A125,Items!A:E,4,0),"")</f>
        <v/>
      </c>
      <c r="C125" s="9" t="str">
        <f>IFERROR(VLOOKUP($A125*1,TCD!$A:$B,2,0),"")</f>
        <v/>
      </c>
      <c r="D125" s="6" t="str">
        <f t="shared" si="1"/>
        <v>Non</v>
      </c>
    </row>
    <row r="126" spans="1:4" x14ac:dyDescent="0.25">
      <c r="A126" s="6" t="s">
        <v>247</v>
      </c>
      <c r="B126" s="6">
        <f>IFERROR(VLOOKUP('Données-Data'!A126,Items!A:E,4,0),"")</f>
        <v>4</v>
      </c>
      <c r="C126" s="9">
        <f>IFERROR(VLOOKUP($A126*1,TCD!$A:$B,2,0),"")</f>
        <v>61.5</v>
      </c>
      <c r="D126" s="6" t="str">
        <f t="shared" si="1"/>
        <v>Non</v>
      </c>
    </row>
    <row r="127" spans="1:4" x14ac:dyDescent="0.25">
      <c r="A127" s="6" t="s">
        <v>330</v>
      </c>
      <c r="B127" s="6" t="str">
        <f>IFERROR(VLOOKUP('Données-Data'!A127,Items!A:E,4,0),"")</f>
        <v/>
      </c>
      <c r="C127" s="9">
        <f>IFERROR(VLOOKUP($A127*1,TCD!$A:$B,2,0),"")</f>
        <v>25</v>
      </c>
      <c r="D127" s="6" t="str">
        <f t="shared" si="1"/>
        <v>Non</v>
      </c>
    </row>
    <row r="128" spans="1:4" x14ac:dyDescent="0.25">
      <c r="A128" s="6" t="s">
        <v>205</v>
      </c>
      <c r="B128" s="6" t="str">
        <f>IFERROR(VLOOKUP('Données-Data'!A128,Items!A:E,4,0),"")</f>
        <v/>
      </c>
      <c r="C128" s="9" t="str">
        <f>IFERROR(VLOOKUP($A128*1,TCD!$A:$B,2,0),"")</f>
        <v/>
      </c>
      <c r="D128" s="6" t="str">
        <f t="shared" si="1"/>
        <v>Non</v>
      </c>
    </row>
    <row r="129" spans="1:4" x14ac:dyDescent="0.25">
      <c r="A129" s="6" t="s">
        <v>0</v>
      </c>
      <c r="B129" s="6" t="str">
        <f>IFERROR(VLOOKUP('Données-Data'!A129,Items!A:E,4,0),"")</f>
        <v/>
      </c>
      <c r="C129" s="9">
        <f>IFERROR(VLOOKUP($A129*1,TCD!$A:$B,2,0),"")</f>
        <v>9</v>
      </c>
      <c r="D129" s="6" t="str">
        <f t="shared" si="1"/>
        <v>Non</v>
      </c>
    </row>
    <row r="130" spans="1:4" x14ac:dyDescent="0.25">
      <c r="A130" s="6" t="s">
        <v>53</v>
      </c>
      <c r="B130" s="6" t="str">
        <f>IFERROR(VLOOKUP('Données-Data'!A130,Items!A:E,4,0),"")</f>
        <v/>
      </c>
      <c r="C130" s="9" t="str">
        <f>IFERROR(VLOOKUP($A130*1,TCD!$A:$B,2,0),"")</f>
        <v/>
      </c>
      <c r="D130" s="6" t="str">
        <f t="shared" si="1"/>
        <v>Non</v>
      </c>
    </row>
    <row r="131" spans="1:4" x14ac:dyDescent="0.25">
      <c r="A131" s="6" t="s">
        <v>55</v>
      </c>
      <c r="B131" s="6" t="str">
        <f>IFERROR(VLOOKUP('Données-Data'!A131,Items!A:E,4,0),"")</f>
        <v/>
      </c>
      <c r="C131" s="9">
        <f>IFERROR(VLOOKUP($A131*1,TCD!$A:$B,2,0),"")</f>
        <v>28.087499999999999</v>
      </c>
      <c r="D131" s="6" t="str">
        <f t="shared" ref="D131:D194" si="2">IF(AND(B131&lt;=2,C131&gt;75),"Oui","Non")</f>
        <v>Non</v>
      </c>
    </row>
    <row r="132" spans="1:4" x14ac:dyDescent="0.25">
      <c r="A132" s="6" t="s">
        <v>337</v>
      </c>
      <c r="B132" s="6" t="str">
        <f>IFERROR(VLOOKUP('Données-Data'!A132,Items!A:E,4,0),"")</f>
        <v/>
      </c>
      <c r="C132" s="9">
        <f>IFERROR(VLOOKUP($A132*1,TCD!$A:$B,2,0),"")</f>
        <v>30</v>
      </c>
      <c r="D132" s="6" t="str">
        <f t="shared" si="2"/>
        <v>Non</v>
      </c>
    </row>
    <row r="133" spans="1:4" x14ac:dyDescent="0.25">
      <c r="A133" s="6" t="s">
        <v>230</v>
      </c>
      <c r="B133" s="6" t="str">
        <f>IFERROR(VLOOKUP('Données-Data'!A133,Items!A:E,4,0),"")</f>
        <v/>
      </c>
      <c r="C133" s="9" t="str">
        <f>IFERROR(VLOOKUP($A133*1,TCD!$A:$B,2,0),"")</f>
        <v/>
      </c>
      <c r="D133" s="6" t="str">
        <f t="shared" si="2"/>
        <v>Non</v>
      </c>
    </row>
    <row r="134" spans="1:4" x14ac:dyDescent="0.25">
      <c r="A134" s="6" t="s">
        <v>151</v>
      </c>
      <c r="B134" s="6" t="str">
        <f>IFERROR(VLOOKUP('Données-Data'!A134,Items!A:E,4,0),"")</f>
        <v/>
      </c>
      <c r="C134" s="9">
        <f>IFERROR(VLOOKUP($A134*1,TCD!$A:$B,2,0),"")</f>
        <v>20</v>
      </c>
      <c r="D134" s="6" t="str">
        <f t="shared" si="2"/>
        <v>Non</v>
      </c>
    </row>
    <row r="135" spans="1:4" x14ac:dyDescent="0.25">
      <c r="A135" s="6" t="s">
        <v>149</v>
      </c>
      <c r="B135" s="6" t="str">
        <f>IFERROR(VLOOKUP('Données-Data'!A135,Items!A:E,4,0),"")</f>
        <v/>
      </c>
      <c r="C135" s="9">
        <f>IFERROR(VLOOKUP($A135*1,TCD!$A:$B,2,0),"")</f>
        <v>25</v>
      </c>
      <c r="D135" s="6" t="str">
        <f t="shared" si="2"/>
        <v>Non</v>
      </c>
    </row>
    <row r="136" spans="1:4" x14ac:dyDescent="0.25">
      <c r="A136" s="6" t="s">
        <v>83</v>
      </c>
      <c r="B136" s="6">
        <f>IFERROR(VLOOKUP('Données-Data'!A136,Items!A:E,4,0),"")</f>
        <v>3</v>
      </c>
      <c r="C136" s="9">
        <f>IFERROR(VLOOKUP($A136*1,TCD!$A:$B,2,0),"")</f>
        <v>8.4</v>
      </c>
      <c r="D136" s="6" t="str">
        <f t="shared" si="2"/>
        <v>Non</v>
      </c>
    </row>
    <row r="137" spans="1:4" x14ac:dyDescent="0.25">
      <c r="A137" s="6" t="s">
        <v>307</v>
      </c>
      <c r="B137" s="6" t="str">
        <f>IFERROR(VLOOKUP('Données-Data'!A137,Items!A:E,4,0),"")</f>
        <v/>
      </c>
      <c r="C137" s="9" t="str">
        <f>IFERROR(VLOOKUP($A137*1,TCD!$A:$B,2,0),"")</f>
        <v/>
      </c>
      <c r="D137" s="6" t="str">
        <f t="shared" si="2"/>
        <v>Non</v>
      </c>
    </row>
    <row r="138" spans="1:4" x14ac:dyDescent="0.25">
      <c r="A138" s="6" t="s">
        <v>40</v>
      </c>
      <c r="B138" s="6" t="str">
        <f>IFERROR(VLOOKUP('Données-Data'!A138,Items!A:E,4,0),"")</f>
        <v/>
      </c>
      <c r="C138" s="9" t="str">
        <f>IFERROR(VLOOKUP($A138*1,TCD!$A:$B,2,0),"")</f>
        <v/>
      </c>
      <c r="D138" s="6" t="str">
        <f t="shared" si="2"/>
        <v>Non</v>
      </c>
    </row>
    <row r="139" spans="1:4" x14ac:dyDescent="0.25">
      <c r="A139" s="6" t="s">
        <v>153</v>
      </c>
      <c r="B139" s="6" t="str">
        <f>IFERROR(VLOOKUP('Données-Data'!A139,Items!A:E,4,0),"")</f>
        <v/>
      </c>
      <c r="C139" s="9" t="str">
        <f>IFERROR(VLOOKUP($A139*1,TCD!$A:$B,2,0),"")</f>
        <v/>
      </c>
      <c r="D139" s="6" t="str">
        <f t="shared" si="2"/>
        <v>Non</v>
      </c>
    </row>
    <row r="140" spans="1:4" x14ac:dyDescent="0.25">
      <c r="A140" s="6" t="s">
        <v>42</v>
      </c>
      <c r="B140" s="6" t="str">
        <f>IFERROR(VLOOKUP('Données-Data'!A140,Items!A:E,4,0),"")</f>
        <v/>
      </c>
      <c r="C140" s="9" t="str">
        <f>IFERROR(VLOOKUP($A140*1,TCD!$A:$B,2,0),"")</f>
        <v/>
      </c>
      <c r="D140" s="6" t="str">
        <f t="shared" si="2"/>
        <v>Non</v>
      </c>
    </row>
    <row r="141" spans="1:4" x14ac:dyDescent="0.25">
      <c r="A141" s="6" t="s">
        <v>278</v>
      </c>
      <c r="B141" s="6" t="str">
        <f>IFERROR(VLOOKUP('Données-Data'!A141,Items!A:E,4,0),"")</f>
        <v/>
      </c>
      <c r="C141" s="9" t="str">
        <f>IFERROR(VLOOKUP($A141*1,TCD!$A:$B,2,0),"")</f>
        <v/>
      </c>
      <c r="D141" s="6" t="str">
        <f t="shared" si="2"/>
        <v>Non</v>
      </c>
    </row>
    <row r="142" spans="1:4" x14ac:dyDescent="0.25">
      <c r="A142" s="6" t="s">
        <v>103</v>
      </c>
      <c r="B142" s="6" t="str">
        <f>IFERROR(VLOOKUP('Données-Data'!A142,Items!A:E,4,0),"")</f>
        <v/>
      </c>
      <c r="C142" s="9" t="str">
        <f>IFERROR(VLOOKUP($A142*1,TCD!$A:$B,2,0),"")</f>
        <v/>
      </c>
      <c r="D142" s="6" t="str">
        <f t="shared" si="2"/>
        <v>Non</v>
      </c>
    </row>
    <row r="143" spans="1:4" x14ac:dyDescent="0.25">
      <c r="A143" s="6" t="s">
        <v>162</v>
      </c>
      <c r="B143" s="6" t="str">
        <f>IFERROR(VLOOKUP('Données-Data'!A143,Items!A:E,4,0),"")</f>
        <v/>
      </c>
      <c r="C143" s="9">
        <f>IFERROR(VLOOKUP($A143*1,TCD!$A:$B,2,0),"")</f>
        <v>30</v>
      </c>
      <c r="D143" s="6" t="str">
        <f t="shared" si="2"/>
        <v>Non</v>
      </c>
    </row>
    <row r="144" spans="1:4" x14ac:dyDescent="0.25">
      <c r="A144" s="6" t="s">
        <v>344</v>
      </c>
      <c r="B144" s="6" t="str">
        <f>IFERROR(VLOOKUP('Données-Data'!A144,Items!A:E,4,0),"")</f>
        <v/>
      </c>
      <c r="C144" s="9">
        <f>IFERROR(VLOOKUP($A144*1,TCD!$A:$B,2,0),"")</f>
        <v>13.8</v>
      </c>
      <c r="D144" s="6" t="str">
        <f t="shared" si="2"/>
        <v>Non</v>
      </c>
    </row>
    <row r="145" spans="1:4" x14ac:dyDescent="0.25">
      <c r="A145" s="6" t="s">
        <v>354</v>
      </c>
      <c r="B145" s="6" t="str">
        <f>IFERROR(VLOOKUP('Données-Data'!A145,Items!A:E,4,0),"")</f>
        <v/>
      </c>
      <c r="C145" s="9">
        <f>IFERROR(VLOOKUP($A145*1,TCD!$A:$B,2,0),"")</f>
        <v>25.95</v>
      </c>
      <c r="D145" s="6" t="str">
        <f t="shared" si="2"/>
        <v>Non</v>
      </c>
    </row>
    <row r="146" spans="1:4" x14ac:dyDescent="0.25">
      <c r="A146" s="6" t="s">
        <v>34</v>
      </c>
      <c r="B146" s="6" t="str">
        <f>IFERROR(VLOOKUP('Données-Data'!A146,Items!A:E,4,0),"")</f>
        <v/>
      </c>
      <c r="C146" s="9">
        <f>IFERROR(VLOOKUP($A146*1,TCD!$A:$B,2,0),"")</f>
        <v>42</v>
      </c>
      <c r="D146" s="6" t="str">
        <f t="shared" si="2"/>
        <v>Non</v>
      </c>
    </row>
    <row r="147" spans="1:4" x14ac:dyDescent="0.25">
      <c r="A147" s="6" t="s">
        <v>88</v>
      </c>
      <c r="B147" s="6" t="str">
        <f>IFERROR(VLOOKUP('Données-Data'!A147,Items!A:E,4,0),"")</f>
        <v/>
      </c>
      <c r="C147" s="9">
        <f>IFERROR(VLOOKUP($A147*1,TCD!$A:$B,2,0),"")</f>
        <v>12</v>
      </c>
      <c r="D147" s="6" t="str">
        <f t="shared" si="2"/>
        <v>Non</v>
      </c>
    </row>
    <row r="148" spans="1:4" x14ac:dyDescent="0.25">
      <c r="A148" s="6" t="s">
        <v>17</v>
      </c>
      <c r="B148" s="6" t="str">
        <f>IFERROR(VLOOKUP('Données-Data'!A148,Items!A:E,4,0),"")</f>
        <v/>
      </c>
      <c r="C148" s="9" t="str">
        <f>IFERROR(VLOOKUP($A148*1,TCD!$A:$B,2,0),"")</f>
        <v/>
      </c>
      <c r="D148" s="6" t="str">
        <f t="shared" si="2"/>
        <v>Non</v>
      </c>
    </row>
    <row r="149" spans="1:4" x14ac:dyDescent="0.25">
      <c r="A149" s="6" t="s">
        <v>270</v>
      </c>
      <c r="B149" s="6" t="str">
        <f>IFERROR(VLOOKUP('Données-Data'!A149,Items!A:E,4,0),"")</f>
        <v/>
      </c>
      <c r="C149" s="9" t="str">
        <f>IFERROR(VLOOKUP($A149*1,TCD!$A:$B,2,0),"")</f>
        <v/>
      </c>
      <c r="D149" s="6" t="str">
        <f t="shared" si="2"/>
        <v>Non</v>
      </c>
    </row>
    <row r="150" spans="1:4" x14ac:dyDescent="0.25">
      <c r="A150" s="6" t="s">
        <v>95</v>
      </c>
      <c r="B150" s="6" t="str">
        <f>IFERROR(VLOOKUP('Données-Data'!A150,Items!A:E,4,0),"")</f>
        <v/>
      </c>
      <c r="C150" s="9" t="str">
        <f>IFERROR(VLOOKUP($A150*1,TCD!$A:$B,2,0),"")</f>
        <v/>
      </c>
      <c r="D150" s="6" t="str">
        <f t="shared" si="2"/>
        <v>Non</v>
      </c>
    </row>
    <row r="151" spans="1:4" x14ac:dyDescent="0.25">
      <c r="A151" s="6" t="s">
        <v>9</v>
      </c>
      <c r="B151" s="6" t="str">
        <f>IFERROR(VLOOKUP('Données-Data'!A151,Items!A:E,4,0),"")</f>
        <v/>
      </c>
      <c r="C151" s="9">
        <f>IFERROR(VLOOKUP($A151*1,TCD!$A:$B,2,0),"")</f>
        <v>40</v>
      </c>
      <c r="D151" s="6" t="str">
        <f t="shared" si="2"/>
        <v>Non</v>
      </c>
    </row>
    <row r="152" spans="1:4" x14ac:dyDescent="0.25">
      <c r="A152" s="6" t="s">
        <v>281</v>
      </c>
      <c r="B152" s="6" t="str">
        <f>IFERROR(VLOOKUP('Données-Data'!A152,Items!A:E,4,0),"")</f>
        <v/>
      </c>
      <c r="C152" s="9" t="str">
        <f>IFERROR(VLOOKUP($A152*1,TCD!$A:$B,2,0),"")</f>
        <v/>
      </c>
      <c r="D152" s="6" t="str">
        <f t="shared" si="2"/>
        <v>Non</v>
      </c>
    </row>
    <row r="153" spans="1:4" x14ac:dyDescent="0.25">
      <c r="A153" s="6" t="s">
        <v>200</v>
      </c>
      <c r="B153" s="6" t="str">
        <f>IFERROR(VLOOKUP('Données-Data'!A153,Items!A:E,4,0),"")</f>
        <v/>
      </c>
      <c r="C153" s="9" t="str">
        <f>IFERROR(VLOOKUP($A153*1,TCD!$A:$B,2,0),"")</f>
        <v/>
      </c>
      <c r="D153" s="6" t="str">
        <f t="shared" si="2"/>
        <v>Non</v>
      </c>
    </row>
    <row r="154" spans="1:4" x14ac:dyDescent="0.25">
      <c r="A154" s="6" t="s">
        <v>349</v>
      </c>
      <c r="B154" s="6" t="str">
        <f>IFERROR(VLOOKUP('Données-Data'!A154,Items!A:E,4,0),"")</f>
        <v/>
      </c>
      <c r="C154" s="9" t="str">
        <f>IFERROR(VLOOKUP($A154*1,TCD!$A:$B,2,0),"")</f>
        <v/>
      </c>
      <c r="D154" s="6" t="str">
        <f t="shared" si="2"/>
        <v>Non</v>
      </c>
    </row>
    <row r="155" spans="1:4" x14ac:dyDescent="0.25">
      <c r="A155" s="6" t="s">
        <v>235</v>
      </c>
      <c r="B155" s="6" t="str">
        <f>IFERROR(VLOOKUP('Données-Data'!A155,Items!A:E,4,0),"")</f>
        <v/>
      </c>
      <c r="C155" s="9" t="str">
        <f>IFERROR(VLOOKUP($A155*1,TCD!$A:$B,2,0),"")</f>
        <v/>
      </c>
      <c r="D155" s="6" t="str">
        <f t="shared" si="2"/>
        <v>Non</v>
      </c>
    </row>
    <row r="156" spans="1:4" x14ac:dyDescent="0.25">
      <c r="A156" s="6" t="s">
        <v>214</v>
      </c>
      <c r="B156" s="6" t="str">
        <f>IFERROR(VLOOKUP('Données-Data'!A156,Items!A:E,4,0),"")</f>
        <v/>
      </c>
      <c r="C156" s="9" t="str">
        <f>IFERROR(VLOOKUP($A156*1,TCD!$A:$B,2,0),"")</f>
        <v/>
      </c>
      <c r="D156" s="6" t="str">
        <f t="shared" si="2"/>
        <v>Non</v>
      </c>
    </row>
    <row r="157" spans="1:4" x14ac:dyDescent="0.25">
      <c r="A157" s="6" t="s">
        <v>312</v>
      </c>
      <c r="B157" s="6" t="str">
        <f>IFERROR(VLOOKUP('Données-Data'!A157,Items!A:E,4,0),"")</f>
        <v/>
      </c>
      <c r="C157" s="9">
        <f>IFERROR(VLOOKUP($A157*1,TCD!$A:$B,2,0),"")</f>
        <v>0</v>
      </c>
      <c r="D157" s="6" t="str">
        <f t="shared" si="2"/>
        <v>Non</v>
      </c>
    </row>
    <row r="158" spans="1:4" x14ac:dyDescent="0.25">
      <c r="A158" s="6" t="s">
        <v>14</v>
      </c>
      <c r="B158" s="6" t="str">
        <f>IFERROR(VLOOKUP('Données-Data'!A158,Items!A:E,4,0),"")</f>
        <v/>
      </c>
      <c r="C158" s="9" t="str">
        <f>IFERROR(VLOOKUP($A158*1,TCD!$A:$B,2,0),"")</f>
        <v/>
      </c>
      <c r="D158" s="6" t="str">
        <f t="shared" si="2"/>
        <v>Non</v>
      </c>
    </row>
    <row r="159" spans="1:4" x14ac:dyDescent="0.25">
      <c r="A159" s="6" t="s">
        <v>323</v>
      </c>
      <c r="B159" s="6" t="str">
        <f>IFERROR(VLOOKUP('Données-Data'!A159,Items!A:E,4,0),"")</f>
        <v/>
      </c>
      <c r="C159" s="9">
        <f>IFERROR(VLOOKUP($A159*1,TCD!$A:$B,2,0),"")</f>
        <v>56.1</v>
      </c>
      <c r="D159" s="6" t="str">
        <f t="shared" si="2"/>
        <v>Non</v>
      </c>
    </row>
    <row r="160" spans="1:4" x14ac:dyDescent="0.25">
      <c r="A160" s="6" t="s">
        <v>310</v>
      </c>
      <c r="B160" s="6" t="str">
        <f>IFERROR(VLOOKUP('Données-Data'!A160,Items!A:E,4,0),"")</f>
        <v/>
      </c>
      <c r="C160" s="9">
        <f>IFERROR(VLOOKUP($A160*1,TCD!$A:$B,2,0),"")</f>
        <v>36</v>
      </c>
      <c r="D160" s="6" t="str">
        <f t="shared" si="2"/>
        <v>Non</v>
      </c>
    </row>
    <row r="161" spans="1:4" x14ac:dyDescent="0.25">
      <c r="A161" s="6" t="s">
        <v>215</v>
      </c>
      <c r="B161" s="6" t="str">
        <f>IFERROR(VLOOKUP('Données-Data'!A161,Items!A:E,4,0),"")</f>
        <v/>
      </c>
      <c r="C161" s="9" t="str">
        <f>IFERROR(VLOOKUP($A161*1,TCD!$A:$B,2,0),"")</f>
        <v/>
      </c>
      <c r="D161" s="6" t="str">
        <f t="shared" si="2"/>
        <v>Non</v>
      </c>
    </row>
    <row r="162" spans="1:4" x14ac:dyDescent="0.25">
      <c r="A162" s="6" t="s">
        <v>360</v>
      </c>
      <c r="B162" s="6" t="str">
        <f>IFERROR(VLOOKUP('Données-Data'!A162,Items!A:E,4,0),"")</f>
        <v/>
      </c>
      <c r="C162" s="9">
        <f>IFERROR(VLOOKUP($A162*1,TCD!$A:$B,2,0),"")</f>
        <v>0</v>
      </c>
      <c r="D162" s="6" t="str">
        <f t="shared" si="2"/>
        <v>Non</v>
      </c>
    </row>
    <row r="163" spans="1:4" x14ac:dyDescent="0.25">
      <c r="A163" s="6" t="s">
        <v>46</v>
      </c>
      <c r="B163" s="6" t="str">
        <f>IFERROR(VLOOKUP('Données-Data'!A163,Items!A:E,4,0),"")</f>
        <v/>
      </c>
      <c r="C163" s="9" t="str">
        <f>IFERROR(VLOOKUP($A163*1,TCD!$A:$B,2,0),"")</f>
        <v/>
      </c>
      <c r="D163" s="6" t="str">
        <f t="shared" si="2"/>
        <v>Non</v>
      </c>
    </row>
    <row r="164" spans="1:4" x14ac:dyDescent="0.25">
      <c r="A164" s="6" t="s">
        <v>68</v>
      </c>
      <c r="B164" s="6" t="str">
        <f>IFERROR(VLOOKUP('Données-Data'!A164,Items!A:E,4,0),"")</f>
        <v/>
      </c>
      <c r="C164" s="9" t="str">
        <f>IFERROR(VLOOKUP($A164*1,TCD!$A:$B,2,0),"")</f>
        <v/>
      </c>
      <c r="D164" s="6" t="str">
        <f t="shared" si="2"/>
        <v>Non</v>
      </c>
    </row>
    <row r="165" spans="1:4" x14ac:dyDescent="0.25">
      <c r="A165" s="6" t="s">
        <v>196</v>
      </c>
      <c r="B165" s="6" t="str">
        <f>IFERROR(VLOOKUP('Données-Data'!A165,Items!A:E,4,0),"")</f>
        <v/>
      </c>
      <c r="C165" s="9">
        <f>IFERROR(VLOOKUP($A165*1,TCD!$A:$B,2,0),"")</f>
        <v>37</v>
      </c>
      <c r="D165" s="6" t="str">
        <f t="shared" si="2"/>
        <v>Non</v>
      </c>
    </row>
    <row r="166" spans="1:4" x14ac:dyDescent="0.25">
      <c r="A166" s="6" t="s">
        <v>351</v>
      </c>
      <c r="B166" s="6" t="str">
        <f>IFERROR(VLOOKUP('Données-Data'!A166,Items!A:E,4,0),"")</f>
        <v/>
      </c>
      <c r="C166" s="9">
        <f>IFERROR(VLOOKUP($A166*1,TCD!$A:$B,2,0),"")</f>
        <v>74.2</v>
      </c>
      <c r="D166" s="6" t="str">
        <f t="shared" si="2"/>
        <v>Non</v>
      </c>
    </row>
    <row r="167" spans="1:4" x14ac:dyDescent="0.25">
      <c r="A167" s="6" t="s">
        <v>11</v>
      </c>
      <c r="B167" s="6" t="str">
        <f>IFERROR(VLOOKUP('Données-Data'!A167,Items!A:E,4,0),"")</f>
        <v/>
      </c>
      <c r="C167" s="9" t="str">
        <f>IFERROR(VLOOKUP($A167*1,TCD!$A:$B,2,0),"")</f>
        <v/>
      </c>
      <c r="D167" s="6" t="str">
        <f t="shared" si="2"/>
        <v>Non</v>
      </c>
    </row>
    <row r="168" spans="1:4" x14ac:dyDescent="0.25">
      <c r="A168" s="6" t="s">
        <v>131</v>
      </c>
      <c r="B168" s="6" t="str">
        <f>IFERROR(VLOOKUP('Données-Data'!A168,Items!A:E,4,0),"")</f>
        <v/>
      </c>
      <c r="C168" s="9" t="str">
        <f>IFERROR(VLOOKUP($A168*1,TCD!$A:$B,2,0),"")</f>
        <v/>
      </c>
      <c r="D168" s="6" t="str">
        <f t="shared" si="2"/>
        <v>Non</v>
      </c>
    </row>
    <row r="169" spans="1:4" x14ac:dyDescent="0.25">
      <c r="A169" s="6" t="s">
        <v>334</v>
      </c>
      <c r="B169" s="6" t="str">
        <f>IFERROR(VLOOKUP('Données-Data'!A169,Items!A:E,4,0),"")</f>
        <v/>
      </c>
      <c r="C169" s="9">
        <f>IFERROR(VLOOKUP($A169*1,TCD!$A:$B,2,0),"")</f>
        <v>70</v>
      </c>
      <c r="D169" s="6" t="str">
        <f t="shared" si="2"/>
        <v>Non</v>
      </c>
    </row>
    <row r="170" spans="1:4" x14ac:dyDescent="0.25">
      <c r="A170" s="6" t="s">
        <v>329</v>
      </c>
      <c r="B170" s="6" t="str">
        <f>IFERROR(VLOOKUP('Données-Data'!A170,Items!A:E,4,0),"")</f>
        <v/>
      </c>
      <c r="C170" s="9" t="str">
        <f>IFERROR(VLOOKUP($A170*1,TCD!$A:$B,2,0),"")</f>
        <v/>
      </c>
      <c r="D170" s="6" t="str">
        <f t="shared" si="2"/>
        <v>Non</v>
      </c>
    </row>
    <row r="171" spans="1:4" x14ac:dyDescent="0.25">
      <c r="A171" s="6" t="s">
        <v>244</v>
      </c>
      <c r="B171" s="6" t="str">
        <f>IFERROR(VLOOKUP('Données-Data'!A171,Items!A:E,4,0),"")</f>
        <v/>
      </c>
      <c r="C171" s="9" t="str">
        <f>IFERROR(VLOOKUP($A171*1,TCD!$A:$B,2,0),"")</f>
        <v/>
      </c>
      <c r="D171" s="6" t="str">
        <f t="shared" si="2"/>
        <v>Non</v>
      </c>
    </row>
    <row r="172" spans="1:4" x14ac:dyDescent="0.25">
      <c r="A172" s="6" t="s">
        <v>141</v>
      </c>
      <c r="B172" s="6" t="str">
        <f>IFERROR(VLOOKUP('Données-Data'!A172,Items!A:E,4,0),"")</f>
        <v/>
      </c>
      <c r="C172" s="9" t="str">
        <f>IFERROR(VLOOKUP($A172*1,TCD!$A:$B,2,0),"")</f>
        <v/>
      </c>
      <c r="D172" s="6" t="str">
        <f t="shared" si="2"/>
        <v>Non</v>
      </c>
    </row>
    <row r="173" spans="1:4" x14ac:dyDescent="0.25">
      <c r="A173" s="6" t="s">
        <v>213</v>
      </c>
      <c r="B173" s="6" t="str">
        <f>IFERROR(VLOOKUP('Données-Data'!A173,Items!A:E,4,0),"")</f>
        <v/>
      </c>
      <c r="C173" s="9">
        <f>IFERROR(VLOOKUP($A173*1,TCD!$A:$B,2,0),"")</f>
        <v>0</v>
      </c>
      <c r="D173" s="6" t="str">
        <f t="shared" si="2"/>
        <v>Non</v>
      </c>
    </row>
    <row r="174" spans="1:4" x14ac:dyDescent="0.25">
      <c r="A174" s="6" t="s">
        <v>54</v>
      </c>
      <c r="B174" s="6" t="str">
        <f>IFERROR(VLOOKUP('Données-Data'!A174,Items!A:E,4,0),"")</f>
        <v/>
      </c>
      <c r="C174" s="9" t="str">
        <f>IFERROR(VLOOKUP($A174*1,TCD!$A:$B,2,0),"")</f>
        <v/>
      </c>
      <c r="D174" s="6" t="str">
        <f t="shared" si="2"/>
        <v>Non</v>
      </c>
    </row>
    <row r="175" spans="1:4" x14ac:dyDescent="0.25">
      <c r="A175" s="6" t="s">
        <v>29</v>
      </c>
      <c r="B175" s="6" t="str">
        <f>IFERROR(VLOOKUP('Données-Data'!A175,Items!A:E,4,0),"")</f>
        <v/>
      </c>
      <c r="C175" s="9" t="str">
        <f>IFERROR(VLOOKUP($A175*1,TCD!$A:$B,2,0),"")</f>
        <v/>
      </c>
      <c r="D175" s="6" t="str">
        <f t="shared" si="2"/>
        <v>Non</v>
      </c>
    </row>
    <row r="176" spans="1:4" x14ac:dyDescent="0.25">
      <c r="A176" s="6" t="s">
        <v>130</v>
      </c>
      <c r="B176" s="6" t="str">
        <f>IFERROR(VLOOKUP('Données-Data'!A176,Items!A:E,4,0),"")</f>
        <v/>
      </c>
      <c r="C176" s="9">
        <f>IFERROR(VLOOKUP($A176*1,TCD!$A:$B,2,0),"")</f>
        <v>10</v>
      </c>
      <c r="D176" s="6" t="str">
        <f t="shared" si="2"/>
        <v>Non</v>
      </c>
    </row>
    <row r="177" spans="1:4" x14ac:dyDescent="0.25">
      <c r="A177" s="6" t="s">
        <v>256</v>
      </c>
      <c r="B177" s="6" t="str">
        <f>IFERROR(VLOOKUP('Données-Data'!A177,Items!A:E,4,0),"")</f>
        <v/>
      </c>
      <c r="C177" s="9" t="str">
        <f>IFERROR(VLOOKUP($A177*1,TCD!$A:$B,2,0),"")</f>
        <v/>
      </c>
      <c r="D177" s="6" t="str">
        <f t="shared" si="2"/>
        <v>Non</v>
      </c>
    </row>
    <row r="178" spans="1:4" x14ac:dyDescent="0.25">
      <c r="A178" s="6" t="s">
        <v>56</v>
      </c>
      <c r="B178" s="6" t="str">
        <f>IFERROR(VLOOKUP('Données-Data'!A178,Items!A:E,4,0),"")</f>
        <v/>
      </c>
      <c r="C178" s="9">
        <f>IFERROR(VLOOKUP($A178*1,TCD!$A:$B,2,0),"")</f>
        <v>0</v>
      </c>
      <c r="D178" s="6" t="str">
        <f t="shared" si="2"/>
        <v>Non</v>
      </c>
    </row>
    <row r="179" spans="1:4" x14ac:dyDescent="0.25">
      <c r="A179" s="6" t="s">
        <v>365</v>
      </c>
      <c r="B179" s="6" t="str">
        <f>IFERROR(VLOOKUP('Données-Data'!A179,Items!A:E,4,0),"")</f>
        <v/>
      </c>
      <c r="C179" s="9" t="str">
        <f>IFERROR(VLOOKUP($A179*1,TCD!$A:$B,2,0),"")</f>
        <v/>
      </c>
      <c r="D179" s="6" t="str">
        <f t="shared" si="2"/>
        <v>Non</v>
      </c>
    </row>
    <row r="180" spans="1:4" x14ac:dyDescent="0.25">
      <c r="A180" s="6" t="s">
        <v>239</v>
      </c>
      <c r="B180" s="6" t="str">
        <f>IFERROR(VLOOKUP('Données-Data'!A180,Items!A:E,4,0),"")</f>
        <v/>
      </c>
      <c r="C180" s="9" t="str">
        <f>IFERROR(VLOOKUP($A180*1,TCD!$A:$B,2,0),"")</f>
        <v/>
      </c>
      <c r="D180" s="6" t="str">
        <f t="shared" si="2"/>
        <v>Non</v>
      </c>
    </row>
    <row r="181" spans="1:4" x14ac:dyDescent="0.25">
      <c r="A181" s="6" t="s">
        <v>236</v>
      </c>
      <c r="B181" s="6" t="str">
        <f>IFERROR(VLOOKUP('Données-Data'!A181,Items!A:E,4,0),"")</f>
        <v/>
      </c>
      <c r="C181" s="9">
        <f>IFERROR(VLOOKUP($A181*1,TCD!$A:$B,2,0),"")</f>
        <v>45</v>
      </c>
      <c r="D181" s="6" t="str">
        <f t="shared" si="2"/>
        <v>Non</v>
      </c>
    </row>
    <row r="182" spans="1:4" x14ac:dyDescent="0.25">
      <c r="A182" s="6" t="s">
        <v>15</v>
      </c>
      <c r="B182" s="6" t="str">
        <f>IFERROR(VLOOKUP('Données-Data'!A182,Items!A:E,4,0),"")</f>
        <v/>
      </c>
      <c r="C182" s="9">
        <f>IFERROR(VLOOKUP($A182*1,TCD!$A:$B,2,0),"")</f>
        <v>40</v>
      </c>
      <c r="D182" s="6" t="str">
        <f t="shared" si="2"/>
        <v>Non</v>
      </c>
    </row>
    <row r="183" spans="1:4" x14ac:dyDescent="0.25">
      <c r="A183" s="6" t="s">
        <v>325</v>
      </c>
      <c r="B183" s="6" t="str">
        <f>IFERROR(VLOOKUP('Données-Data'!A183,Items!A:E,4,0),"")</f>
        <v/>
      </c>
      <c r="C183" s="9">
        <f>IFERROR(VLOOKUP($A183*1,TCD!$A:$B,2,0),"")</f>
        <v>15</v>
      </c>
      <c r="D183" s="6" t="str">
        <f t="shared" si="2"/>
        <v>Non</v>
      </c>
    </row>
    <row r="184" spans="1:4" x14ac:dyDescent="0.25">
      <c r="A184" s="6" t="s">
        <v>27</v>
      </c>
      <c r="B184" s="6" t="str">
        <f>IFERROR(VLOOKUP('Données-Data'!A184,Items!A:E,4,0),"")</f>
        <v/>
      </c>
      <c r="C184" s="9" t="str">
        <f>IFERROR(VLOOKUP($A184*1,TCD!$A:$B,2,0),"")</f>
        <v/>
      </c>
      <c r="D184" s="6" t="str">
        <f t="shared" si="2"/>
        <v>Non</v>
      </c>
    </row>
    <row r="185" spans="1:4" x14ac:dyDescent="0.25">
      <c r="A185" s="6" t="s">
        <v>257</v>
      </c>
      <c r="B185" s="6" t="str">
        <f>IFERROR(VLOOKUP('Données-Data'!A185,Items!A:E,4,0),"")</f>
        <v/>
      </c>
      <c r="C185" s="9">
        <f>IFERROR(VLOOKUP($A185*1,TCD!$A:$B,2,0),"")</f>
        <v>0</v>
      </c>
      <c r="D185" s="6" t="str">
        <f t="shared" si="2"/>
        <v>Non</v>
      </c>
    </row>
    <row r="186" spans="1:4" x14ac:dyDescent="0.25">
      <c r="A186" s="6" t="s">
        <v>250</v>
      </c>
      <c r="B186" s="6" t="str">
        <f>IFERROR(VLOOKUP('Données-Data'!A186,Items!A:E,4,0),"")</f>
        <v/>
      </c>
      <c r="C186" s="9" t="str">
        <f>IFERROR(VLOOKUP($A186*1,TCD!$A:$B,2,0),"")</f>
        <v/>
      </c>
      <c r="D186" s="6" t="str">
        <f t="shared" si="2"/>
        <v>Non</v>
      </c>
    </row>
    <row r="187" spans="1:4" x14ac:dyDescent="0.25">
      <c r="A187" s="6" t="s">
        <v>198</v>
      </c>
      <c r="B187" s="6" t="str">
        <f>IFERROR(VLOOKUP('Données-Data'!A187,Items!A:E,4,0),"")</f>
        <v/>
      </c>
      <c r="C187" s="9" t="str">
        <f>IFERROR(VLOOKUP($A187*1,TCD!$A:$B,2,0),"")</f>
        <v/>
      </c>
      <c r="D187" s="6" t="str">
        <f t="shared" si="2"/>
        <v>Non</v>
      </c>
    </row>
    <row r="188" spans="1:4" x14ac:dyDescent="0.25">
      <c r="A188" s="6" t="s">
        <v>39</v>
      </c>
      <c r="B188" s="6" t="str">
        <f>IFERROR(VLOOKUP('Données-Data'!A188,Items!A:E,4,0),"")</f>
        <v/>
      </c>
      <c r="C188" s="9" t="str">
        <f>IFERROR(VLOOKUP($A188*1,TCD!$A:$B,2,0),"")</f>
        <v/>
      </c>
      <c r="D188" s="6" t="str">
        <f t="shared" si="2"/>
        <v>Non</v>
      </c>
    </row>
    <row r="189" spans="1:4" x14ac:dyDescent="0.25">
      <c r="A189" s="6" t="s">
        <v>252</v>
      </c>
      <c r="B189" s="6" t="str">
        <f>IFERROR(VLOOKUP('Données-Data'!A189,Items!A:E,4,0),"")</f>
        <v/>
      </c>
      <c r="C189" s="9" t="str">
        <f>IFERROR(VLOOKUP($A189*1,TCD!$A:$B,2,0),"")</f>
        <v/>
      </c>
      <c r="D189" s="6" t="str">
        <f t="shared" si="2"/>
        <v>Non</v>
      </c>
    </row>
    <row r="190" spans="1:4" x14ac:dyDescent="0.25">
      <c r="A190" s="6" t="s">
        <v>74</v>
      </c>
      <c r="B190" s="6" t="str">
        <f>IFERROR(VLOOKUP('Données-Data'!A190,Items!A:E,4,0),"")</f>
        <v/>
      </c>
      <c r="C190" s="9" t="str">
        <f>IFERROR(VLOOKUP($A190*1,TCD!$A:$B,2,0),"")</f>
        <v/>
      </c>
      <c r="D190" s="6" t="str">
        <f t="shared" si="2"/>
        <v>Non</v>
      </c>
    </row>
    <row r="191" spans="1:4" x14ac:dyDescent="0.25">
      <c r="A191" s="6" t="s">
        <v>163</v>
      </c>
      <c r="B191" s="6" t="str">
        <f>IFERROR(VLOOKUP('Données-Data'!A191,Items!A:E,4,0),"")</f>
        <v/>
      </c>
      <c r="C191" s="9" t="str">
        <f>IFERROR(VLOOKUP($A191*1,TCD!$A:$B,2,0),"")</f>
        <v/>
      </c>
      <c r="D191" s="6" t="str">
        <f t="shared" si="2"/>
        <v>Non</v>
      </c>
    </row>
    <row r="192" spans="1:4" x14ac:dyDescent="0.25">
      <c r="A192" s="6" t="s">
        <v>7</v>
      </c>
      <c r="B192" s="6" t="str">
        <f>IFERROR(VLOOKUP('Données-Data'!A192,Items!A:E,4,0),"")</f>
        <v/>
      </c>
      <c r="C192" s="9" t="str">
        <f>IFERROR(VLOOKUP($A192*1,TCD!$A:$B,2,0),"")</f>
        <v/>
      </c>
      <c r="D192" s="6" t="str">
        <f t="shared" si="2"/>
        <v>Non</v>
      </c>
    </row>
    <row r="193" spans="1:4" x14ac:dyDescent="0.25">
      <c r="A193" s="6" t="s">
        <v>335</v>
      </c>
      <c r="B193" s="6" t="str">
        <f>IFERROR(VLOOKUP('Données-Data'!A193,Items!A:E,4,0),"")</f>
        <v/>
      </c>
      <c r="C193" s="9">
        <f>IFERROR(VLOOKUP($A193*1,TCD!$A:$B,2,0),"")</f>
        <v>15</v>
      </c>
      <c r="D193" s="6" t="str">
        <f t="shared" si="2"/>
        <v>Non</v>
      </c>
    </row>
    <row r="194" spans="1:4" x14ac:dyDescent="0.25">
      <c r="A194" s="6" t="s">
        <v>35</v>
      </c>
      <c r="B194" s="6" t="str">
        <f>IFERROR(VLOOKUP('Données-Data'!A194,Items!A:E,4,0),"")</f>
        <v/>
      </c>
      <c r="C194" s="9" t="str">
        <f>IFERROR(VLOOKUP($A194*1,TCD!$A:$B,2,0),"")</f>
        <v/>
      </c>
      <c r="D194" s="6" t="str">
        <f t="shared" si="2"/>
        <v>Non</v>
      </c>
    </row>
    <row r="195" spans="1:4" x14ac:dyDescent="0.25">
      <c r="A195" s="6" t="s">
        <v>49</v>
      </c>
      <c r="B195" s="6">
        <f>IFERROR(VLOOKUP('Données-Data'!A195,Items!A:E,4,0),"")</f>
        <v>3</v>
      </c>
      <c r="C195" s="9" t="str">
        <f>IFERROR(VLOOKUP($A195*1,TCD!$A:$B,2,0),"")</f>
        <v/>
      </c>
      <c r="D195" s="6" t="str">
        <f t="shared" ref="D195:D258" si="3">IF(AND(B195&lt;=2,C195&gt;75),"Oui","Non")</f>
        <v>Non</v>
      </c>
    </row>
    <row r="196" spans="1:4" x14ac:dyDescent="0.25">
      <c r="A196" s="6" t="s">
        <v>57</v>
      </c>
      <c r="B196" s="6" t="str">
        <f>IFERROR(VLOOKUP('Données-Data'!A196,Items!A:E,4,0),"")</f>
        <v/>
      </c>
      <c r="C196" s="9" t="str">
        <f>IFERROR(VLOOKUP($A196*1,TCD!$A:$B,2,0),"")</f>
        <v/>
      </c>
      <c r="D196" s="6" t="str">
        <f t="shared" si="3"/>
        <v>Non</v>
      </c>
    </row>
    <row r="197" spans="1:4" x14ac:dyDescent="0.25">
      <c r="A197" s="6" t="s">
        <v>87</v>
      </c>
      <c r="B197" s="6" t="str">
        <f>IFERROR(VLOOKUP('Données-Data'!A197,Items!A:E,4,0),"")</f>
        <v/>
      </c>
      <c r="C197" s="9">
        <f>IFERROR(VLOOKUP($A197*1,TCD!$A:$B,2,0),"")</f>
        <v>10</v>
      </c>
      <c r="D197" s="6" t="str">
        <f t="shared" si="3"/>
        <v>Non</v>
      </c>
    </row>
    <row r="198" spans="1:4" x14ac:dyDescent="0.25">
      <c r="A198" s="6" t="s">
        <v>99</v>
      </c>
      <c r="B198" s="6" t="str">
        <f>IFERROR(VLOOKUP('Données-Data'!A198,Items!A:E,4,0),"")</f>
        <v/>
      </c>
      <c r="C198" s="9" t="str">
        <f>IFERROR(VLOOKUP($A198*1,TCD!$A:$B,2,0),"")</f>
        <v/>
      </c>
      <c r="D198" s="6" t="str">
        <f t="shared" si="3"/>
        <v>Non</v>
      </c>
    </row>
    <row r="199" spans="1:4" x14ac:dyDescent="0.25">
      <c r="A199" s="6" t="s">
        <v>50</v>
      </c>
      <c r="B199" s="6" t="str">
        <f>IFERROR(VLOOKUP('Données-Data'!A199,Items!A:E,4,0),"")</f>
        <v/>
      </c>
      <c r="C199" s="9" t="str">
        <f>IFERROR(VLOOKUP($A199*1,TCD!$A:$B,2,0),"")</f>
        <v/>
      </c>
      <c r="D199" s="6" t="str">
        <f t="shared" si="3"/>
        <v>Non</v>
      </c>
    </row>
    <row r="200" spans="1:4" x14ac:dyDescent="0.25">
      <c r="A200" s="6" t="s">
        <v>183</v>
      </c>
      <c r="B200" s="6" t="str">
        <f>IFERROR(VLOOKUP('Données-Data'!A200,Items!A:E,4,0),"")</f>
        <v/>
      </c>
      <c r="C200" s="9" t="str">
        <f>IFERROR(VLOOKUP($A200*1,TCD!$A:$B,2,0),"")</f>
        <v/>
      </c>
      <c r="D200" s="6" t="str">
        <f t="shared" si="3"/>
        <v>Non</v>
      </c>
    </row>
    <row r="201" spans="1:4" x14ac:dyDescent="0.25">
      <c r="A201" s="6" t="s">
        <v>118</v>
      </c>
      <c r="B201" s="6" t="str">
        <f>IFERROR(VLOOKUP('Données-Data'!A201,Items!A:E,4,0),"")</f>
        <v/>
      </c>
      <c r="C201" s="9" t="str">
        <f>IFERROR(VLOOKUP($A201*1,TCD!$A:$B,2,0),"")</f>
        <v/>
      </c>
      <c r="D201" s="6" t="str">
        <f t="shared" si="3"/>
        <v>Non</v>
      </c>
    </row>
    <row r="202" spans="1:4" x14ac:dyDescent="0.25">
      <c r="A202" s="6" t="s">
        <v>80</v>
      </c>
      <c r="B202" s="6" t="str">
        <f>IFERROR(VLOOKUP('Données-Data'!A202,Items!A:E,4,0),"")</f>
        <v/>
      </c>
      <c r="C202" s="9">
        <f>IFERROR(VLOOKUP($A202*1,TCD!$A:$B,2,0),"")</f>
        <v>22.5</v>
      </c>
      <c r="D202" s="6" t="str">
        <f t="shared" si="3"/>
        <v>Non</v>
      </c>
    </row>
    <row r="203" spans="1:4" x14ac:dyDescent="0.25">
      <c r="A203" s="6" t="s">
        <v>30</v>
      </c>
      <c r="B203" s="6" t="str">
        <f>IFERROR(VLOOKUP('Données-Data'!A203,Items!A:E,4,0),"")</f>
        <v/>
      </c>
      <c r="C203" s="9">
        <f>IFERROR(VLOOKUP($A203*1,TCD!$A:$B,2,0),"")</f>
        <v>25</v>
      </c>
      <c r="D203" s="6" t="str">
        <f t="shared" si="3"/>
        <v>Non</v>
      </c>
    </row>
    <row r="204" spans="1:4" x14ac:dyDescent="0.25">
      <c r="A204" s="6" t="s">
        <v>290</v>
      </c>
      <c r="B204" s="6" t="str">
        <f>IFERROR(VLOOKUP('Données-Data'!A204,Items!A:E,4,0),"")</f>
        <v/>
      </c>
      <c r="C204" s="9" t="str">
        <f>IFERROR(VLOOKUP($A204*1,TCD!$A:$B,2,0),"")</f>
        <v/>
      </c>
      <c r="D204" s="6" t="str">
        <f t="shared" si="3"/>
        <v>Non</v>
      </c>
    </row>
    <row r="205" spans="1:4" x14ac:dyDescent="0.25">
      <c r="A205" s="6" t="s">
        <v>227</v>
      </c>
      <c r="B205" s="6" t="str">
        <f>IFERROR(VLOOKUP('Données-Data'!A205,Items!A:E,4,0),"")</f>
        <v/>
      </c>
      <c r="C205" s="9" t="str">
        <f>IFERROR(VLOOKUP($A205*1,TCD!$A:$B,2,0),"")</f>
        <v/>
      </c>
      <c r="D205" s="6" t="str">
        <f t="shared" si="3"/>
        <v>Non</v>
      </c>
    </row>
    <row r="206" spans="1:4" x14ac:dyDescent="0.25">
      <c r="A206" s="6" t="s">
        <v>66</v>
      </c>
      <c r="B206" s="6" t="str">
        <f>IFERROR(VLOOKUP('Données-Data'!A206,Items!A:E,4,0),"")</f>
        <v/>
      </c>
      <c r="C206" s="9" t="str">
        <f>IFERROR(VLOOKUP($A206*1,TCD!$A:$B,2,0),"")</f>
        <v/>
      </c>
      <c r="D206" s="6" t="str">
        <f t="shared" si="3"/>
        <v>Non</v>
      </c>
    </row>
    <row r="207" spans="1:4" x14ac:dyDescent="0.25">
      <c r="A207" s="6" t="s">
        <v>328</v>
      </c>
      <c r="B207" s="6" t="str">
        <f>IFERROR(VLOOKUP('Données-Data'!A207,Items!A:E,4,0),"")</f>
        <v/>
      </c>
      <c r="C207" s="9" t="str">
        <f>IFERROR(VLOOKUP($A207*1,TCD!$A:$B,2,0),"")</f>
        <v/>
      </c>
      <c r="D207" s="6" t="str">
        <f t="shared" si="3"/>
        <v>Non</v>
      </c>
    </row>
    <row r="208" spans="1:4" x14ac:dyDescent="0.25">
      <c r="A208" s="6" t="s">
        <v>157</v>
      </c>
      <c r="B208" s="6" t="str">
        <f>IFERROR(VLOOKUP('Données-Data'!A208,Items!A:E,4,0),"")</f>
        <v/>
      </c>
      <c r="C208" s="9" t="str">
        <f>IFERROR(VLOOKUP($A208*1,TCD!$A:$B,2,0),"")</f>
        <v/>
      </c>
      <c r="D208" s="6" t="str">
        <f t="shared" si="3"/>
        <v>Non</v>
      </c>
    </row>
    <row r="209" spans="1:4" x14ac:dyDescent="0.25">
      <c r="A209" s="6" t="s">
        <v>181</v>
      </c>
      <c r="B209" s="6" t="str">
        <f>IFERROR(VLOOKUP('Données-Data'!A209,Items!A:E,4,0),"")</f>
        <v/>
      </c>
      <c r="C209" s="9" t="str">
        <f>IFERROR(VLOOKUP($A209*1,TCD!$A:$B,2,0),"")</f>
        <v/>
      </c>
      <c r="D209" s="6" t="str">
        <f t="shared" si="3"/>
        <v>Non</v>
      </c>
    </row>
    <row r="210" spans="1:4" x14ac:dyDescent="0.25">
      <c r="A210" s="6" t="s">
        <v>44</v>
      </c>
      <c r="B210" s="6" t="str">
        <f>IFERROR(VLOOKUP('Données-Data'!A210,Items!A:E,4,0),"")</f>
        <v/>
      </c>
      <c r="C210" s="9" t="str">
        <f>IFERROR(VLOOKUP($A210*1,TCD!$A:$B,2,0),"")</f>
        <v/>
      </c>
      <c r="D210" s="6" t="str">
        <f t="shared" si="3"/>
        <v>Non</v>
      </c>
    </row>
    <row r="211" spans="1:4" x14ac:dyDescent="0.25">
      <c r="A211" s="6" t="s">
        <v>277</v>
      </c>
      <c r="B211" s="6" t="str">
        <f>IFERROR(VLOOKUP('Données-Data'!A211,Items!A:E,4,0),"")</f>
        <v/>
      </c>
      <c r="C211" s="9" t="str">
        <f>IFERROR(VLOOKUP($A211*1,TCD!$A:$B,2,0),"")</f>
        <v/>
      </c>
      <c r="D211" s="6" t="str">
        <f t="shared" si="3"/>
        <v>Non</v>
      </c>
    </row>
    <row r="212" spans="1:4" x14ac:dyDescent="0.25">
      <c r="A212" s="6" t="s">
        <v>96</v>
      </c>
      <c r="B212" s="6" t="str">
        <f>IFERROR(VLOOKUP('Données-Data'!A212,Items!A:E,4,0),"")</f>
        <v/>
      </c>
      <c r="C212" s="9" t="str">
        <f>IFERROR(VLOOKUP($A212*1,TCD!$A:$B,2,0),"")</f>
        <v/>
      </c>
      <c r="D212" s="6" t="str">
        <f t="shared" si="3"/>
        <v>Non</v>
      </c>
    </row>
    <row r="213" spans="1:4" x14ac:dyDescent="0.25">
      <c r="A213" s="6" t="s">
        <v>61</v>
      </c>
      <c r="B213" s="6" t="str">
        <f>IFERROR(VLOOKUP('Données-Data'!A213,Items!A:E,4,0),"")</f>
        <v/>
      </c>
      <c r="C213" s="9" t="str">
        <f>IFERROR(VLOOKUP($A213*1,TCD!$A:$B,2,0),"")</f>
        <v/>
      </c>
      <c r="D213" s="6" t="str">
        <f t="shared" si="3"/>
        <v>Non</v>
      </c>
    </row>
    <row r="214" spans="1:4" x14ac:dyDescent="0.25">
      <c r="A214" s="6" t="s">
        <v>113</v>
      </c>
      <c r="B214" s="6" t="str">
        <f>IFERROR(VLOOKUP('Données-Data'!A214,Items!A:E,4,0),"")</f>
        <v/>
      </c>
      <c r="C214" s="9" t="str">
        <f>IFERROR(VLOOKUP($A214*1,TCD!$A:$B,2,0),"")</f>
        <v/>
      </c>
      <c r="D214" s="6" t="str">
        <f t="shared" si="3"/>
        <v>Non</v>
      </c>
    </row>
    <row r="215" spans="1:4" x14ac:dyDescent="0.25">
      <c r="A215" s="6" t="s">
        <v>204</v>
      </c>
      <c r="B215" s="6" t="str">
        <f>IFERROR(VLOOKUP('Données-Data'!A215,Items!A:E,4,0),"")</f>
        <v/>
      </c>
      <c r="C215" s="9" t="str">
        <f>IFERROR(VLOOKUP($A215*1,TCD!$A:$B,2,0),"")</f>
        <v/>
      </c>
      <c r="D215" s="6" t="str">
        <f t="shared" si="3"/>
        <v>Non</v>
      </c>
    </row>
    <row r="216" spans="1:4" x14ac:dyDescent="0.25">
      <c r="A216" s="6" t="s">
        <v>275</v>
      </c>
      <c r="B216" s="6" t="str">
        <f>IFERROR(VLOOKUP('Données-Data'!A216,Items!A:E,4,0),"")</f>
        <v/>
      </c>
      <c r="C216" s="9" t="str">
        <f>IFERROR(VLOOKUP($A216*1,TCD!$A:$B,2,0),"")</f>
        <v/>
      </c>
      <c r="D216" s="6" t="str">
        <f t="shared" si="3"/>
        <v>Non</v>
      </c>
    </row>
    <row r="217" spans="1:4" x14ac:dyDescent="0.25">
      <c r="A217" s="6" t="s">
        <v>158</v>
      </c>
      <c r="B217" s="6" t="str">
        <f>IFERROR(VLOOKUP('Données-Data'!A217,Items!A:E,4,0),"")</f>
        <v/>
      </c>
      <c r="C217" s="9" t="str">
        <f>IFERROR(VLOOKUP($A217*1,TCD!$A:$B,2,0),"")</f>
        <v/>
      </c>
      <c r="D217" s="6" t="str">
        <f t="shared" si="3"/>
        <v>Non</v>
      </c>
    </row>
    <row r="218" spans="1:4" x14ac:dyDescent="0.25">
      <c r="A218" s="6" t="s">
        <v>343</v>
      </c>
      <c r="B218" s="6" t="str">
        <f>IFERROR(VLOOKUP('Données-Data'!A218,Items!A:E,4,0),"")</f>
        <v/>
      </c>
      <c r="C218" s="9">
        <f>IFERROR(VLOOKUP($A218*1,TCD!$A:$B,2,0),"")</f>
        <v>31</v>
      </c>
      <c r="D218" s="6" t="str">
        <f t="shared" si="3"/>
        <v>Non</v>
      </c>
    </row>
    <row r="219" spans="1:4" x14ac:dyDescent="0.25">
      <c r="A219" s="6" t="s">
        <v>16</v>
      </c>
      <c r="B219" s="6" t="str">
        <f>IFERROR(VLOOKUP('Données-Data'!A219,Items!A:E,4,0),"")</f>
        <v/>
      </c>
      <c r="C219" s="9" t="str">
        <f>IFERROR(VLOOKUP($A219*1,TCD!$A:$B,2,0),"")</f>
        <v/>
      </c>
      <c r="D219" s="6" t="str">
        <f t="shared" si="3"/>
        <v>Non</v>
      </c>
    </row>
    <row r="220" spans="1:4" x14ac:dyDescent="0.25">
      <c r="A220" s="6" t="s">
        <v>24</v>
      </c>
      <c r="B220" s="6" t="str">
        <f>IFERROR(VLOOKUP('Données-Data'!A220,Items!A:E,4,0),"")</f>
        <v/>
      </c>
      <c r="C220" s="9">
        <f>IFERROR(VLOOKUP($A220*1,TCD!$A:$B,2,0),"")</f>
        <v>0</v>
      </c>
      <c r="D220" s="6" t="str">
        <f t="shared" si="3"/>
        <v>Non</v>
      </c>
    </row>
    <row r="221" spans="1:4" x14ac:dyDescent="0.25">
      <c r="A221" s="6" t="s">
        <v>135</v>
      </c>
      <c r="B221" s="6" t="str">
        <f>IFERROR(VLOOKUP('Données-Data'!A221,Items!A:E,4,0),"")</f>
        <v/>
      </c>
      <c r="C221" s="9">
        <f>IFERROR(VLOOKUP($A221*1,TCD!$A:$B,2,0),"")</f>
        <v>80</v>
      </c>
      <c r="D221" s="6" t="str">
        <f t="shared" si="3"/>
        <v>Non</v>
      </c>
    </row>
    <row r="222" spans="1:4" x14ac:dyDescent="0.25">
      <c r="A222" s="6" t="s">
        <v>170</v>
      </c>
      <c r="B222" s="6" t="str">
        <f>IFERROR(VLOOKUP('Données-Data'!A222,Items!A:E,4,0),"")</f>
        <v/>
      </c>
      <c r="C222" s="9" t="str">
        <f>IFERROR(VLOOKUP($A222*1,TCD!$A:$B,2,0),"")</f>
        <v/>
      </c>
      <c r="D222" s="6" t="str">
        <f t="shared" si="3"/>
        <v>Non</v>
      </c>
    </row>
    <row r="223" spans="1:4" x14ac:dyDescent="0.25">
      <c r="A223" s="6" t="s">
        <v>48</v>
      </c>
      <c r="B223" s="6">
        <f>IFERROR(VLOOKUP('Données-Data'!A223,Items!A:E,4,0),"")</f>
        <v>3</v>
      </c>
      <c r="C223" s="9">
        <f>IFERROR(VLOOKUP($A223*1,TCD!$A:$B,2,0),"")</f>
        <v>50</v>
      </c>
      <c r="D223" s="6" t="str">
        <f t="shared" si="3"/>
        <v>Non</v>
      </c>
    </row>
    <row r="224" spans="1:4" x14ac:dyDescent="0.25">
      <c r="A224" s="6" t="s">
        <v>160</v>
      </c>
      <c r="B224" s="6" t="str">
        <f>IFERROR(VLOOKUP('Données-Data'!A224,Items!A:E,4,0),"")</f>
        <v/>
      </c>
      <c r="C224" s="9" t="str">
        <f>IFERROR(VLOOKUP($A224*1,TCD!$A:$B,2,0),"")</f>
        <v/>
      </c>
      <c r="D224" s="6" t="str">
        <f t="shared" si="3"/>
        <v>Non</v>
      </c>
    </row>
    <row r="225" spans="1:4" x14ac:dyDescent="0.25">
      <c r="A225" s="6" t="s">
        <v>245</v>
      </c>
      <c r="B225" s="6" t="str">
        <f>IFERROR(VLOOKUP('Données-Data'!A225,Items!A:E,4,0),"")</f>
        <v/>
      </c>
      <c r="C225" s="9" t="str">
        <f>IFERROR(VLOOKUP($A225*1,TCD!$A:$B,2,0),"")</f>
        <v/>
      </c>
      <c r="D225" s="6" t="str">
        <f t="shared" si="3"/>
        <v>Non</v>
      </c>
    </row>
    <row r="226" spans="1:4" x14ac:dyDescent="0.25">
      <c r="A226" s="6" t="s">
        <v>124</v>
      </c>
      <c r="B226" s="6" t="str">
        <f>IFERROR(VLOOKUP('Données-Data'!A226,Items!A:E,4,0),"")</f>
        <v/>
      </c>
      <c r="C226" s="9" t="str">
        <f>IFERROR(VLOOKUP($A226*1,TCD!$A:$B,2,0),"")</f>
        <v/>
      </c>
      <c r="D226" s="6" t="str">
        <f t="shared" si="3"/>
        <v>Non</v>
      </c>
    </row>
    <row r="227" spans="1:4" x14ac:dyDescent="0.25">
      <c r="A227" s="6" t="s">
        <v>362</v>
      </c>
      <c r="B227" s="6" t="str">
        <f>IFERROR(VLOOKUP('Données-Data'!A227,Items!A:E,4,0),"")</f>
        <v/>
      </c>
      <c r="C227" s="9" t="str">
        <f>IFERROR(VLOOKUP($A227*1,TCD!$A:$B,2,0),"")</f>
        <v/>
      </c>
      <c r="D227" s="6" t="str">
        <f t="shared" si="3"/>
        <v>Non</v>
      </c>
    </row>
    <row r="228" spans="1:4" x14ac:dyDescent="0.25">
      <c r="A228" s="6" t="s">
        <v>321</v>
      </c>
      <c r="B228" s="6" t="str">
        <f>IFERROR(VLOOKUP('Données-Data'!A228,Items!A:E,4,0),"")</f>
        <v/>
      </c>
      <c r="C228" s="9" t="str">
        <f>IFERROR(VLOOKUP($A228*1,TCD!$A:$B,2,0),"")</f>
        <v/>
      </c>
      <c r="D228" s="6" t="str">
        <f t="shared" si="3"/>
        <v>Non</v>
      </c>
    </row>
    <row r="229" spans="1:4" x14ac:dyDescent="0.25">
      <c r="A229" s="6" t="s">
        <v>62</v>
      </c>
      <c r="B229" s="6" t="str">
        <f>IFERROR(VLOOKUP('Données-Data'!A229,Items!A:E,4,0),"")</f>
        <v/>
      </c>
      <c r="C229" s="9" t="str">
        <f>IFERROR(VLOOKUP($A229*1,TCD!$A:$B,2,0),"")</f>
        <v/>
      </c>
      <c r="D229" s="6" t="str">
        <f t="shared" si="3"/>
        <v>Non</v>
      </c>
    </row>
    <row r="230" spans="1:4" x14ac:dyDescent="0.25">
      <c r="A230" s="6" t="s">
        <v>104</v>
      </c>
      <c r="B230" s="6" t="str">
        <f>IFERROR(VLOOKUP('Données-Data'!A230,Items!A:E,4,0),"")</f>
        <v/>
      </c>
      <c r="C230" s="9" t="str">
        <f>IFERROR(VLOOKUP($A230*1,TCD!$A:$B,2,0),"")</f>
        <v/>
      </c>
      <c r="D230" s="6" t="str">
        <f t="shared" si="3"/>
        <v>Non</v>
      </c>
    </row>
    <row r="231" spans="1:4" x14ac:dyDescent="0.25">
      <c r="A231" s="6" t="s">
        <v>287</v>
      </c>
      <c r="B231" s="6" t="str">
        <f>IFERROR(VLOOKUP('Données-Data'!A231,Items!A:E,4,0),"")</f>
        <v/>
      </c>
      <c r="C231" s="9" t="str">
        <f>IFERROR(VLOOKUP($A231*1,TCD!$A:$B,2,0),"")</f>
        <v/>
      </c>
      <c r="D231" s="6" t="str">
        <f t="shared" si="3"/>
        <v>Non</v>
      </c>
    </row>
    <row r="232" spans="1:4" x14ac:dyDescent="0.25">
      <c r="A232" s="6" t="s">
        <v>368</v>
      </c>
      <c r="B232" s="6" t="str">
        <f>IFERROR(VLOOKUP('Données-Data'!A232,Items!A:E,4,0),"")</f>
        <v/>
      </c>
      <c r="C232" s="9">
        <f>IFERROR(VLOOKUP($A232*1,TCD!$A:$B,2,0),"")</f>
        <v>10</v>
      </c>
      <c r="D232" s="6" t="str">
        <f t="shared" si="3"/>
        <v>Non</v>
      </c>
    </row>
    <row r="233" spans="1:4" x14ac:dyDescent="0.25">
      <c r="A233" s="6" t="s">
        <v>197</v>
      </c>
      <c r="B233" s="6" t="str">
        <f>IFERROR(VLOOKUP('Données-Data'!A233,Items!A:E,4,0),"")</f>
        <v/>
      </c>
      <c r="C233" s="9">
        <f>IFERROR(VLOOKUP($A233*1,TCD!$A:$B,2,0),"")</f>
        <v>59.5</v>
      </c>
      <c r="D233" s="6" t="str">
        <f t="shared" si="3"/>
        <v>Non</v>
      </c>
    </row>
    <row r="234" spans="1:4" x14ac:dyDescent="0.25">
      <c r="A234" s="6" t="s">
        <v>317</v>
      </c>
      <c r="B234" s="6" t="str">
        <f>IFERROR(VLOOKUP('Données-Data'!A234,Items!A:E,4,0),"")</f>
        <v/>
      </c>
      <c r="C234" s="9">
        <f>IFERROR(VLOOKUP($A234*1,TCD!$A:$B,2,0),"")</f>
        <v>11.25</v>
      </c>
      <c r="D234" s="6" t="str">
        <f t="shared" si="3"/>
        <v>Non</v>
      </c>
    </row>
    <row r="235" spans="1:4" x14ac:dyDescent="0.25">
      <c r="A235" s="6" t="s">
        <v>120</v>
      </c>
      <c r="B235" s="6" t="str">
        <f>IFERROR(VLOOKUP('Données-Data'!A235,Items!A:E,4,0),"")</f>
        <v/>
      </c>
      <c r="C235" s="9" t="str">
        <f>IFERROR(VLOOKUP($A235*1,TCD!$A:$B,2,0),"")</f>
        <v/>
      </c>
      <c r="D235" s="6" t="str">
        <f t="shared" si="3"/>
        <v>Non</v>
      </c>
    </row>
    <row r="236" spans="1:4" x14ac:dyDescent="0.25">
      <c r="A236" s="6" t="s">
        <v>126</v>
      </c>
      <c r="B236" s="6">
        <f>IFERROR(VLOOKUP('Données-Data'!A236,Items!A:E,4,0),"")</f>
        <v>3</v>
      </c>
      <c r="C236" s="9" t="str">
        <f>IFERROR(VLOOKUP($A236*1,TCD!$A:$B,2,0),"")</f>
        <v/>
      </c>
      <c r="D236" s="6" t="str">
        <f t="shared" si="3"/>
        <v>Non</v>
      </c>
    </row>
    <row r="237" spans="1:4" x14ac:dyDescent="0.25">
      <c r="A237" s="6" t="s">
        <v>147</v>
      </c>
      <c r="B237" s="6">
        <f>IFERROR(VLOOKUP('Données-Data'!A237,Items!A:E,4,0),"")</f>
        <v>3</v>
      </c>
      <c r="C237" s="9" t="str">
        <f>IFERROR(VLOOKUP($A237*1,TCD!$A:$B,2,0),"")</f>
        <v/>
      </c>
      <c r="D237" s="6" t="str">
        <f t="shared" si="3"/>
        <v>Non</v>
      </c>
    </row>
    <row r="238" spans="1:4" x14ac:dyDescent="0.25">
      <c r="A238" s="6" t="s">
        <v>5</v>
      </c>
      <c r="B238" s="6" t="str">
        <f>IFERROR(VLOOKUP('Données-Data'!A238,Items!A:E,4,0),"")</f>
        <v/>
      </c>
      <c r="C238" s="9" t="str">
        <f>IFERROR(VLOOKUP($A238*1,TCD!$A:$B,2,0),"")</f>
        <v/>
      </c>
      <c r="D238" s="6" t="str">
        <f t="shared" si="3"/>
        <v>Non</v>
      </c>
    </row>
    <row r="239" spans="1:4" x14ac:dyDescent="0.25">
      <c r="A239" s="6" t="s">
        <v>111</v>
      </c>
      <c r="B239" s="6" t="str">
        <f>IFERROR(VLOOKUP('Données-Data'!A239,Items!A:E,4,0),"")</f>
        <v/>
      </c>
      <c r="C239" s="9" t="str">
        <f>IFERROR(VLOOKUP($A239*1,TCD!$A:$B,2,0),"")</f>
        <v/>
      </c>
      <c r="D239" s="6" t="str">
        <f t="shared" si="3"/>
        <v>Non</v>
      </c>
    </row>
    <row r="240" spans="1:4" x14ac:dyDescent="0.25">
      <c r="A240" s="6" t="s">
        <v>268</v>
      </c>
      <c r="B240" s="6" t="str">
        <f>IFERROR(VLOOKUP('Données-Data'!A240,Items!A:E,4,0),"")</f>
        <v/>
      </c>
      <c r="C240" s="9" t="str">
        <f>IFERROR(VLOOKUP($A240*1,TCD!$A:$B,2,0),"")</f>
        <v/>
      </c>
      <c r="D240" s="6" t="str">
        <f t="shared" si="3"/>
        <v>Non</v>
      </c>
    </row>
    <row r="241" spans="1:4" x14ac:dyDescent="0.25">
      <c r="A241" s="6" t="s">
        <v>12</v>
      </c>
      <c r="B241" s="6" t="str">
        <f>IFERROR(VLOOKUP('Données-Data'!A241,Items!A:E,4,0),"")</f>
        <v/>
      </c>
      <c r="C241" s="9" t="str">
        <f>IFERROR(VLOOKUP($A241*1,TCD!$A:$B,2,0),"")</f>
        <v/>
      </c>
      <c r="D241" s="6" t="str">
        <f t="shared" si="3"/>
        <v>Non</v>
      </c>
    </row>
    <row r="242" spans="1:4" x14ac:dyDescent="0.25">
      <c r="A242" s="6" t="s">
        <v>253</v>
      </c>
      <c r="B242" s="6" t="str">
        <f>IFERROR(VLOOKUP('Données-Data'!A242,Items!A:E,4,0),"")</f>
        <v/>
      </c>
      <c r="C242" s="9">
        <f>IFERROR(VLOOKUP($A242*1,TCD!$A:$B,2,0),"")</f>
        <v>12</v>
      </c>
      <c r="D242" s="6" t="str">
        <f t="shared" si="3"/>
        <v>Non</v>
      </c>
    </row>
    <row r="243" spans="1:4" x14ac:dyDescent="0.25">
      <c r="A243" s="6" t="s">
        <v>274</v>
      </c>
      <c r="B243" s="6" t="str">
        <f>IFERROR(VLOOKUP('Données-Data'!A243,Items!A:E,4,0),"")</f>
        <v/>
      </c>
      <c r="C243" s="9" t="str">
        <f>IFERROR(VLOOKUP($A243*1,TCD!$A:$B,2,0),"")</f>
        <v/>
      </c>
      <c r="D243" s="6" t="str">
        <f t="shared" si="3"/>
        <v>Non</v>
      </c>
    </row>
    <row r="244" spans="1:4" x14ac:dyDescent="0.25">
      <c r="A244" s="6" t="s">
        <v>255</v>
      </c>
      <c r="B244" s="6" t="str">
        <f>IFERROR(VLOOKUP('Données-Data'!A244,Items!A:E,4,0),"")</f>
        <v/>
      </c>
      <c r="C244" s="9" t="str">
        <f>IFERROR(VLOOKUP($A244*1,TCD!$A:$B,2,0),"")</f>
        <v/>
      </c>
      <c r="D244" s="6" t="str">
        <f t="shared" si="3"/>
        <v>Non</v>
      </c>
    </row>
    <row r="245" spans="1:4" x14ac:dyDescent="0.25">
      <c r="A245" s="6" t="s">
        <v>125</v>
      </c>
      <c r="B245" s="6" t="str">
        <f>IFERROR(VLOOKUP('Données-Data'!A245,Items!A:E,4,0),"")</f>
        <v/>
      </c>
      <c r="C245" s="9">
        <f>IFERROR(VLOOKUP($A245*1,TCD!$A:$B,2,0),"")</f>
        <v>75</v>
      </c>
      <c r="D245" s="6" t="str">
        <f t="shared" si="3"/>
        <v>Non</v>
      </c>
    </row>
    <row r="246" spans="1:4" x14ac:dyDescent="0.25">
      <c r="A246" s="6" t="s">
        <v>331</v>
      </c>
      <c r="B246" s="6" t="str">
        <f>IFERROR(VLOOKUP('Données-Data'!A246,Items!A:E,4,0),"")</f>
        <v/>
      </c>
      <c r="C246" s="9" t="str">
        <f>IFERROR(VLOOKUP($A246*1,TCD!$A:$B,2,0),"")</f>
        <v/>
      </c>
      <c r="D246" s="6" t="str">
        <f t="shared" si="3"/>
        <v>Non</v>
      </c>
    </row>
    <row r="247" spans="1:4" x14ac:dyDescent="0.25">
      <c r="A247" s="6" t="s">
        <v>76</v>
      </c>
      <c r="B247" s="6" t="str">
        <f>IFERROR(VLOOKUP('Données-Data'!A247,Items!A:E,4,0),"")</f>
        <v/>
      </c>
      <c r="C247" s="9">
        <f>IFERROR(VLOOKUP($A247*1,TCD!$A:$B,2,0),"")</f>
        <v>26</v>
      </c>
      <c r="D247" s="6" t="str">
        <f t="shared" si="3"/>
        <v>Non</v>
      </c>
    </row>
    <row r="248" spans="1:4" x14ac:dyDescent="0.25">
      <c r="A248" s="6" t="s">
        <v>187</v>
      </c>
      <c r="B248" s="6" t="str">
        <f>IFERROR(VLOOKUP('Données-Data'!A248,Items!A:E,4,0),"")</f>
        <v/>
      </c>
      <c r="C248" s="9" t="str">
        <f>IFERROR(VLOOKUP($A248*1,TCD!$A:$B,2,0),"")</f>
        <v/>
      </c>
      <c r="D248" s="6" t="str">
        <f t="shared" si="3"/>
        <v>Non</v>
      </c>
    </row>
    <row r="249" spans="1:4" x14ac:dyDescent="0.25">
      <c r="A249" s="6" t="s">
        <v>20</v>
      </c>
      <c r="B249" s="6" t="str">
        <f>IFERROR(VLOOKUP('Données-Data'!A249,Items!A:E,4,0),"")</f>
        <v/>
      </c>
      <c r="C249" s="9">
        <f>IFERROR(VLOOKUP($A249*1,TCD!$A:$B,2,0),"")</f>
        <v>0</v>
      </c>
      <c r="D249" s="6" t="str">
        <f t="shared" si="3"/>
        <v>Non</v>
      </c>
    </row>
    <row r="250" spans="1:4" x14ac:dyDescent="0.25">
      <c r="A250" s="6" t="s">
        <v>190</v>
      </c>
      <c r="B250" s="6" t="str">
        <f>IFERROR(VLOOKUP('Données-Data'!A250,Items!A:E,4,0),"")</f>
        <v/>
      </c>
      <c r="C250" s="9" t="str">
        <f>IFERROR(VLOOKUP($A250*1,TCD!$A:$B,2,0),"")</f>
        <v/>
      </c>
      <c r="D250" s="6" t="str">
        <f t="shared" si="3"/>
        <v>Non</v>
      </c>
    </row>
    <row r="251" spans="1:4" x14ac:dyDescent="0.25">
      <c r="A251" s="6" t="s">
        <v>128</v>
      </c>
      <c r="B251" s="6" t="str">
        <f>IFERROR(VLOOKUP('Données-Data'!A251,Items!A:E,4,0),"")</f>
        <v/>
      </c>
      <c r="C251" s="9" t="str">
        <f>IFERROR(VLOOKUP($A251*1,TCD!$A:$B,2,0),"")</f>
        <v/>
      </c>
      <c r="D251" s="6" t="str">
        <f t="shared" si="3"/>
        <v>Non</v>
      </c>
    </row>
    <row r="252" spans="1:4" x14ac:dyDescent="0.25">
      <c r="A252" s="6" t="s">
        <v>346</v>
      </c>
      <c r="B252" s="6">
        <f>IFERROR(VLOOKUP('Données-Data'!A252,Items!A:E,4,0),"")</f>
        <v>3</v>
      </c>
      <c r="C252" s="9" t="str">
        <f>IFERROR(VLOOKUP($A252*1,TCD!$A:$B,2,0),"")</f>
        <v/>
      </c>
      <c r="D252" s="6" t="str">
        <f t="shared" si="3"/>
        <v>Non</v>
      </c>
    </row>
    <row r="253" spans="1:4" x14ac:dyDescent="0.25">
      <c r="A253" s="6" t="s">
        <v>117</v>
      </c>
      <c r="B253" s="6" t="str">
        <f>IFERROR(VLOOKUP('Données-Data'!A253,Items!A:E,4,0),"")</f>
        <v/>
      </c>
      <c r="C253" s="9" t="str">
        <f>IFERROR(VLOOKUP($A253*1,TCD!$A:$B,2,0),"")</f>
        <v/>
      </c>
      <c r="D253" s="6" t="str">
        <f t="shared" si="3"/>
        <v>Non</v>
      </c>
    </row>
    <row r="254" spans="1:4" x14ac:dyDescent="0.25">
      <c r="A254" s="6" t="s">
        <v>291</v>
      </c>
      <c r="B254" s="6" t="str">
        <f>IFERROR(VLOOKUP('Données-Data'!A254,Items!A:E,4,0),"")</f>
        <v/>
      </c>
      <c r="C254" s="9" t="str">
        <f>IFERROR(VLOOKUP($A254*1,TCD!$A:$B,2,0),"")</f>
        <v/>
      </c>
      <c r="D254" s="6" t="str">
        <f t="shared" si="3"/>
        <v>Non</v>
      </c>
    </row>
    <row r="255" spans="1:4" x14ac:dyDescent="0.25">
      <c r="A255" s="6" t="s">
        <v>297</v>
      </c>
      <c r="B255" s="6" t="str">
        <f>IFERROR(VLOOKUP('Données-Data'!A255,Items!A:E,4,0),"")</f>
        <v/>
      </c>
      <c r="C255" s="9" t="str">
        <f>IFERROR(VLOOKUP($A255*1,TCD!$A:$B,2,0),"")</f>
        <v/>
      </c>
      <c r="D255" s="6" t="str">
        <f t="shared" si="3"/>
        <v>Non</v>
      </c>
    </row>
    <row r="256" spans="1:4" x14ac:dyDescent="0.25">
      <c r="A256" s="6" t="s">
        <v>186</v>
      </c>
      <c r="B256" s="6" t="str">
        <f>IFERROR(VLOOKUP('Données-Data'!A256,Items!A:E,4,0),"")</f>
        <v/>
      </c>
      <c r="C256" s="9" t="str">
        <f>IFERROR(VLOOKUP($A256*1,TCD!$A:$B,2,0),"")</f>
        <v/>
      </c>
      <c r="D256" s="6" t="str">
        <f t="shared" si="3"/>
        <v>Non</v>
      </c>
    </row>
    <row r="257" spans="1:4" x14ac:dyDescent="0.25">
      <c r="A257" s="6" t="s">
        <v>315</v>
      </c>
      <c r="B257" s="6" t="str">
        <f>IFERROR(VLOOKUP('Données-Data'!A257,Items!A:E,4,0),"")</f>
        <v/>
      </c>
      <c r="C257" s="9" t="str">
        <f>IFERROR(VLOOKUP($A257*1,TCD!$A:$B,2,0),"")</f>
        <v/>
      </c>
      <c r="D257" s="6" t="str">
        <f t="shared" si="3"/>
        <v>Non</v>
      </c>
    </row>
    <row r="258" spans="1:4" x14ac:dyDescent="0.25">
      <c r="A258" s="6" t="s">
        <v>81</v>
      </c>
      <c r="B258" s="6" t="str">
        <f>IFERROR(VLOOKUP('Données-Data'!A258,Items!A:E,4,0),"")</f>
        <v/>
      </c>
      <c r="C258" s="9" t="str">
        <f>IFERROR(VLOOKUP($A258*1,TCD!$A:$B,2,0),"")</f>
        <v/>
      </c>
      <c r="D258" s="6" t="str">
        <f t="shared" si="3"/>
        <v>Non</v>
      </c>
    </row>
    <row r="259" spans="1:4" x14ac:dyDescent="0.25">
      <c r="A259" s="6" t="s">
        <v>280</v>
      </c>
      <c r="B259" s="6" t="str">
        <f>IFERROR(VLOOKUP('Données-Data'!A259,Items!A:E,4,0),"")</f>
        <v/>
      </c>
      <c r="C259" s="9" t="str">
        <f>IFERROR(VLOOKUP($A259*1,TCD!$A:$B,2,0),"")</f>
        <v/>
      </c>
      <c r="D259" s="6" t="str">
        <f t="shared" ref="D259:D322" si="4">IF(AND(B259&lt;=2,C259&gt;75),"Oui","Non")</f>
        <v>Non</v>
      </c>
    </row>
    <row r="260" spans="1:4" x14ac:dyDescent="0.25">
      <c r="A260" s="6" t="s">
        <v>366</v>
      </c>
      <c r="B260" s="6" t="str">
        <f>IFERROR(VLOOKUP('Données-Data'!A260,Items!A:E,4,0),"")</f>
        <v/>
      </c>
      <c r="C260" s="9" t="str">
        <f>IFERROR(VLOOKUP($A260*1,TCD!$A:$B,2,0),"")</f>
        <v/>
      </c>
      <c r="D260" s="6" t="str">
        <f t="shared" si="4"/>
        <v>Non</v>
      </c>
    </row>
    <row r="261" spans="1:4" x14ac:dyDescent="0.25">
      <c r="A261" s="6" t="s">
        <v>150</v>
      </c>
      <c r="B261" s="6" t="str">
        <f>IFERROR(VLOOKUP('Données-Data'!A261,Items!A:E,4,0),"")</f>
        <v/>
      </c>
      <c r="C261" s="9" t="str">
        <f>IFERROR(VLOOKUP($A261*1,TCD!$A:$B,2,0),"")</f>
        <v/>
      </c>
      <c r="D261" s="6" t="str">
        <f t="shared" si="4"/>
        <v>Non</v>
      </c>
    </row>
    <row r="262" spans="1:4" x14ac:dyDescent="0.25">
      <c r="A262" s="6" t="s">
        <v>249</v>
      </c>
      <c r="B262" s="6" t="str">
        <f>IFERROR(VLOOKUP('Données-Data'!A262,Items!A:E,4,0),"")</f>
        <v/>
      </c>
      <c r="C262" s="9" t="str">
        <f>IFERROR(VLOOKUP($A262*1,TCD!$A:$B,2,0),"")</f>
        <v/>
      </c>
      <c r="D262" s="6" t="str">
        <f t="shared" si="4"/>
        <v>Non</v>
      </c>
    </row>
    <row r="263" spans="1:4" x14ac:dyDescent="0.25">
      <c r="A263" s="6" t="s">
        <v>173</v>
      </c>
      <c r="B263" s="6" t="str">
        <f>IFERROR(VLOOKUP('Données-Data'!A263,Items!A:E,4,0),"")</f>
        <v/>
      </c>
      <c r="C263" s="9">
        <f>IFERROR(VLOOKUP($A263*1,TCD!$A:$B,2,0),"")</f>
        <v>50</v>
      </c>
      <c r="D263" s="6" t="str">
        <f t="shared" si="4"/>
        <v>Non</v>
      </c>
    </row>
    <row r="264" spans="1:4" x14ac:dyDescent="0.25">
      <c r="A264" s="6" t="s">
        <v>18</v>
      </c>
      <c r="B264" s="6" t="str">
        <f>IFERROR(VLOOKUP('Données-Data'!A264,Items!A:E,4,0),"")</f>
        <v/>
      </c>
      <c r="C264" s="9" t="str">
        <f>IFERROR(VLOOKUP($A264*1,TCD!$A:$B,2,0),"")</f>
        <v/>
      </c>
      <c r="D264" s="6" t="str">
        <f t="shared" si="4"/>
        <v>Non</v>
      </c>
    </row>
    <row r="265" spans="1:4" x14ac:dyDescent="0.25">
      <c r="A265" s="6" t="s">
        <v>246</v>
      </c>
      <c r="B265" s="6" t="str">
        <f>IFERROR(VLOOKUP('Données-Data'!A265,Items!A:E,4,0),"")</f>
        <v/>
      </c>
      <c r="C265" s="9" t="str">
        <f>IFERROR(VLOOKUP($A265*1,TCD!$A:$B,2,0),"")</f>
        <v/>
      </c>
      <c r="D265" s="6" t="str">
        <f t="shared" si="4"/>
        <v>Non</v>
      </c>
    </row>
    <row r="266" spans="1:4" x14ac:dyDescent="0.25">
      <c r="A266" s="6" t="s">
        <v>32</v>
      </c>
      <c r="B266" s="6" t="str">
        <f>IFERROR(VLOOKUP('Données-Data'!A266,Items!A:E,4,0),"")</f>
        <v/>
      </c>
      <c r="C266" s="9" t="str">
        <f>IFERROR(VLOOKUP($A266*1,TCD!$A:$B,2,0),"")</f>
        <v/>
      </c>
      <c r="D266" s="6" t="str">
        <f t="shared" si="4"/>
        <v>Non</v>
      </c>
    </row>
    <row r="267" spans="1:4" x14ac:dyDescent="0.25">
      <c r="A267" s="6" t="s">
        <v>38</v>
      </c>
      <c r="B267" s="6" t="str">
        <f>IFERROR(VLOOKUP('Données-Data'!A267,Items!A:E,4,0),"")</f>
        <v/>
      </c>
      <c r="C267" s="9" t="str">
        <f>IFERROR(VLOOKUP($A267*1,TCD!$A:$B,2,0),"")</f>
        <v/>
      </c>
      <c r="D267" s="6" t="str">
        <f t="shared" si="4"/>
        <v>Non</v>
      </c>
    </row>
    <row r="268" spans="1:4" x14ac:dyDescent="0.25">
      <c r="A268" s="6" t="s">
        <v>109</v>
      </c>
      <c r="B268" s="6" t="str">
        <f>IFERROR(VLOOKUP('Données-Data'!A268,Items!A:E,4,0),"")</f>
        <v/>
      </c>
      <c r="C268" s="9" t="str">
        <f>IFERROR(VLOOKUP($A268*1,TCD!$A:$B,2,0),"")</f>
        <v/>
      </c>
      <c r="D268" s="6" t="str">
        <f t="shared" si="4"/>
        <v>Non</v>
      </c>
    </row>
    <row r="269" spans="1:4" x14ac:dyDescent="0.25">
      <c r="A269" s="6" t="s">
        <v>164</v>
      </c>
      <c r="B269" s="6" t="str">
        <f>IFERROR(VLOOKUP('Données-Data'!A269,Items!A:E,4,0),"")</f>
        <v/>
      </c>
      <c r="C269" s="9" t="str">
        <f>IFERROR(VLOOKUP($A269*1,TCD!$A:$B,2,0),"")</f>
        <v/>
      </c>
      <c r="D269" s="6" t="str">
        <f t="shared" si="4"/>
        <v>Non</v>
      </c>
    </row>
    <row r="270" spans="1:4" x14ac:dyDescent="0.25">
      <c r="A270" s="6" t="s">
        <v>348</v>
      </c>
      <c r="B270" s="6" t="str">
        <f>IFERROR(VLOOKUP('Données-Data'!A270,Items!A:E,4,0),"")</f>
        <v/>
      </c>
      <c r="C270" s="9" t="str">
        <f>IFERROR(VLOOKUP($A270*1,TCD!$A:$B,2,0),"")</f>
        <v/>
      </c>
      <c r="D270" s="6" t="str">
        <f t="shared" si="4"/>
        <v>Non</v>
      </c>
    </row>
    <row r="271" spans="1:4" x14ac:dyDescent="0.25">
      <c r="A271" s="6" t="s">
        <v>93</v>
      </c>
      <c r="B271" s="6" t="str">
        <f>IFERROR(VLOOKUP('Données-Data'!A271,Items!A:E,4,0),"")</f>
        <v/>
      </c>
      <c r="C271" s="9" t="str">
        <f>IFERROR(VLOOKUP($A271*1,TCD!$A:$B,2,0),"")</f>
        <v/>
      </c>
      <c r="D271" s="6" t="str">
        <f t="shared" si="4"/>
        <v>Non</v>
      </c>
    </row>
    <row r="272" spans="1:4" x14ac:dyDescent="0.25">
      <c r="A272" s="6" t="s">
        <v>72</v>
      </c>
      <c r="B272" s="6" t="str">
        <f>IFERROR(VLOOKUP('Données-Data'!A272,Items!A:E,4,0),"")</f>
        <v/>
      </c>
      <c r="C272" s="9" t="str">
        <f>IFERROR(VLOOKUP($A272*1,TCD!$A:$B,2,0),"")</f>
        <v/>
      </c>
      <c r="D272" s="6" t="str">
        <f t="shared" si="4"/>
        <v>Non</v>
      </c>
    </row>
    <row r="273" spans="1:4" x14ac:dyDescent="0.25">
      <c r="A273" s="6" t="s">
        <v>266</v>
      </c>
      <c r="B273" s="6" t="str">
        <f>IFERROR(VLOOKUP('Données-Data'!A273,Items!A:E,4,0),"")</f>
        <v/>
      </c>
      <c r="C273" s="9" t="str">
        <f>IFERROR(VLOOKUP($A273*1,TCD!$A:$B,2,0),"")</f>
        <v/>
      </c>
      <c r="D273" s="6" t="str">
        <f t="shared" si="4"/>
        <v>Non</v>
      </c>
    </row>
    <row r="274" spans="1:4" x14ac:dyDescent="0.25">
      <c r="A274" s="6" t="s">
        <v>357</v>
      </c>
      <c r="B274" s="6" t="str">
        <f>IFERROR(VLOOKUP('Données-Data'!A274,Items!A:E,4,0),"")</f>
        <v/>
      </c>
      <c r="C274" s="9" t="str">
        <f>IFERROR(VLOOKUP($A274*1,TCD!$A:$B,2,0),"")</f>
        <v/>
      </c>
      <c r="D274" s="6" t="str">
        <f t="shared" si="4"/>
        <v>Non</v>
      </c>
    </row>
    <row r="275" spans="1:4" x14ac:dyDescent="0.25">
      <c r="A275" s="6" t="s">
        <v>78</v>
      </c>
      <c r="B275" s="6" t="str">
        <f>IFERROR(VLOOKUP('Données-Data'!A275,Items!A:E,4,0),"")</f>
        <v/>
      </c>
      <c r="C275" s="9" t="str">
        <f>IFERROR(VLOOKUP($A275*1,TCD!$A:$B,2,0),"")</f>
        <v/>
      </c>
      <c r="D275" s="6" t="str">
        <f t="shared" si="4"/>
        <v>Non</v>
      </c>
    </row>
    <row r="276" spans="1:4" x14ac:dyDescent="0.25">
      <c r="A276" s="6" t="s">
        <v>77</v>
      </c>
      <c r="B276" s="6" t="str">
        <f>IFERROR(VLOOKUP('Données-Data'!A276,Items!A:E,4,0),"")</f>
        <v/>
      </c>
      <c r="C276" s="9" t="str">
        <f>IFERROR(VLOOKUP($A276*1,TCD!$A:$B,2,0),"")</f>
        <v/>
      </c>
      <c r="D276" s="6" t="str">
        <f t="shared" si="4"/>
        <v>Non</v>
      </c>
    </row>
    <row r="277" spans="1:4" x14ac:dyDescent="0.25">
      <c r="A277" s="6" t="s">
        <v>121</v>
      </c>
      <c r="B277" s="6" t="str">
        <f>IFERROR(VLOOKUP('Données-Data'!A277,Items!A:E,4,0),"")</f>
        <v/>
      </c>
      <c r="C277" s="9" t="str">
        <f>IFERROR(VLOOKUP($A277*1,TCD!$A:$B,2,0),"")</f>
        <v/>
      </c>
      <c r="D277" s="6" t="str">
        <f t="shared" si="4"/>
        <v>Non</v>
      </c>
    </row>
    <row r="278" spans="1:4" x14ac:dyDescent="0.25">
      <c r="A278" s="6" t="s">
        <v>288</v>
      </c>
      <c r="B278" s="6" t="str">
        <f>IFERROR(VLOOKUP('Données-Data'!A278,Items!A:E,4,0),"")</f>
        <v/>
      </c>
      <c r="C278" s="9">
        <f>IFERROR(VLOOKUP($A278*1,TCD!$A:$B,2,0),"")</f>
        <v>10</v>
      </c>
      <c r="D278" s="6" t="str">
        <f t="shared" si="4"/>
        <v>Non</v>
      </c>
    </row>
    <row r="279" spans="1:4" x14ac:dyDescent="0.25">
      <c r="A279" s="6" t="s">
        <v>263</v>
      </c>
      <c r="B279" s="6">
        <f>IFERROR(VLOOKUP('Données-Data'!A279,Items!A:E,4,0),"")</f>
        <v>2</v>
      </c>
      <c r="C279" s="9" t="str">
        <f>IFERROR(VLOOKUP($A279*1,TCD!$A:$B,2,0),"")</f>
        <v/>
      </c>
      <c r="D279" s="6" t="str">
        <f t="shared" si="4"/>
        <v>Oui</v>
      </c>
    </row>
    <row r="280" spans="1:4" x14ac:dyDescent="0.25">
      <c r="A280" s="6" t="s">
        <v>207</v>
      </c>
      <c r="B280" s="6" t="str">
        <f>IFERROR(VLOOKUP('Données-Data'!A280,Items!A:E,4,0),"")</f>
        <v/>
      </c>
      <c r="C280" s="9">
        <f>IFERROR(VLOOKUP($A280*1,TCD!$A:$B,2,0),"")</f>
        <v>32.5</v>
      </c>
      <c r="D280" s="6" t="str">
        <f t="shared" si="4"/>
        <v>Non</v>
      </c>
    </row>
    <row r="281" spans="1:4" x14ac:dyDescent="0.25">
      <c r="A281" s="6" t="s">
        <v>322</v>
      </c>
      <c r="B281" s="6" t="str">
        <f>IFERROR(VLOOKUP('Données-Data'!A281,Items!A:E,4,0),"")</f>
        <v/>
      </c>
      <c r="C281" s="9" t="str">
        <f>IFERROR(VLOOKUP($A281*1,TCD!$A:$B,2,0),"")</f>
        <v/>
      </c>
      <c r="D281" s="6" t="str">
        <f t="shared" si="4"/>
        <v>Non</v>
      </c>
    </row>
    <row r="282" spans="1:4" x14ac:dyDescent="0.25">
      <c r="A282" s="6" t="s">
        <v>273</v>
      </c>
      <c r="B282" s="6" t="str">
        <f>IFERROR(VLOOKUP('Données-Data'!A282,Items!A:E,4,0),"")</f>
        <v/>
      </c>
      <c r="C282" s="9" t="str">
        <f>IFERROR(VLOOKUP($A282*1,TCD!$A:$B,2,0),"")</f>
        <v/>
      </c>
      <c r="D282" s="6" t="str">
        <f t="shared" si="4"/>
        <v>Non</v>
      </c>
    </row>
    <row r="283" spans="1:4" x14ac:dyDescent="0.25">
      <c r="A283" s="6" t="s">
        <v>267</v>
      </c>
      <c r="B283" s="6">
        <f>IFERROR(VLOOKUP('Données-Data'!A283,Items!A:E,4,0),"")</f>
        <v>3</v>
      </c>
      <c r="C283" s="9" t="str">
        <f>IFERROR(VLOOKUP($A283*1,TCD!$A:$B,2,0),"")</f>
        <v/>
      </c>
      <c r="D283" s="6" t="str">
        <f t="shared" si="4"/>
        <v>Non</v>
      </c>
    </row>
    <row r="284" spans="1:4" x14ac:dyDescent="0.25">
      <c r="A284" s="6" t="s">
        <v>306</v>
      </c>
      <c r="B284" s="6">
        <f>IFERROR(VLOOKUP('Données-Data'!A284,Items!A:E,4,0),"")</f>
        <v>3</v>
      </c>
      <c r="C284" s="9" t="str">
        <f>IFERROR(VLOOKUP($A284*1,TCD!$A:$B,2,0),"")</f>
        <v/>
      </c>
      <c r="D284" s="6" t="str">
        <f t="shared" si="4"/>
        <v>Non</v>
      </c>
    </row>
    <row r="285" spans="1:4" x14ac:dyDescent="0.25">
      <c r="A285" s="6" t="s">
        <v>209</v>
      </c>
      <c r="B285" s="6" t="str">
        <f>IFERROR(VLOOKUP('Données-Data'!A285,Items!A:E,4,0),"")</f>
        <v/>
      </c>
      <c r="C285" s="9" t="str">
        <f>IFERROR(VLOOKUP($A285*1,TCD!$A:$B,2,0),"")</f>
        <v/>
      </c>
      <c r="D285" s="6" t="str">
        <f t="shared" si="4"/>
        <v>Non</v>
      </c>
    </row>
    <row r="286" spans="1:4" x14ac:dyDescent="0.25">
      <c r="A286" s="6" t="s">
        <v>110</v>
      </c>
      <c r="B286" s="6" t="str">
        <f>IFERROR(VLOOKUP('Données-Data'!A286,Items!A:E,4,0),"")</f>
        <v/>
      </c>
      <c r="C286" s="9" t="str">
        <f>IFERROR(VLOOKUP($A286*1,TCD!$A:$B,2,0),"")</f>
        <v/>
      </c>
      <c r="D286" s="6" t="str">
        <f t="shared" si="4"/>
        <v>Non</v>
      </c>
    </row>
    <row r="287" spans="1:4" x14ac:dyDescent="0.25">
      <c r="A287" s="6" t="s">
        <v>138</v>
      </c>
      <c r="B287" s="6" t="str">
        <f>IFERROR(VLOOKUP('Données-Data'!A287,Items!A:E,4,0),"")</f>
        <v/>
      </c>
      <c r="C287" s="9" t="str">
        <f>IFERROR(VLOOKUP($A287*1,TCD!$A:$B,2,0),"")</f>
        <v/>
      </c>
      <c r="D287" s="6" t="str">
        <f t="shared" si="4"/>
        <v>Non</v>
      </c>
    </row>
    <row r="288" spans="1:4" x14ac:dyDescent="0.25">
      <c r="A288" s="6" t="s">
        <v>36</v>
      </c>
      <c r="B288" s="6" t="str">
        <f>IFERROR(VLOOKUP('Données-Data'!A288,Items!A:E,4,0),"")</f>
        <v/>
      </c>
      <c r="C288" s="9" t="str">
        <f>IFERROR(VLOOKUP($A288*1,TCD!$A:$B,2,0),"")</f>
        <v/>
      </c>
      <c r="D288" s="6" t="str">
        <f t="shared" si="4"/>
        <v>Non</v>
      </c>
    </row>
    <row r="289" spans="1:4" x14ac:dyDescent="0.25">
      <c r="A289" s="6" t="s">
        <v>361</v>
      </c>
      <c r="B289" s="6" t="str">
        <f>IFERROR(VLOOKUP('Données-Data'!A289,Items!A:E,4,0),"")</f>
        <v/>
      </c>
      <c r="C289" s="9" t="str">
        <f>IFERROR(VLOOKUP($A289*1,TCD!$A:$B,2,0),"")</f>
        <v/>
      </c>
      <c r="D289" s="6" t="str">
        <f t="shared" si="4"/>
        <v>Non</v>
      </c>
    </row>
    <row r="290" spans="1:4" x14ac:dyDescent="0.25">
      <c r="A290" s="6" t="s">
        <v>320</v>
      </c>
      <c r="B290" s="6" t="str">
        <f>IFERROR(VLOOKUP('Données-Data'!A290,Items!A:E,4,0),"")</f>
        <v/>
      </c>
      <c r="C290" s="9" t="str">
        <f>IFERROR(VLOOKUP($A290*1,TCD!$A:$B,2,0),"")</f>
        <v/>
      </c>
      <c r="D290" s="6" t="str">
        <f t="shared" si="4"/>
        <v>Non</v>
      </c>
    </row>
    <row r="291" spans="1:4" x14ac:dyDescent="0.25">
      <c r="A291" s="6" t="s">
        <v>171</v>
      </c>
      <c r="B291" s="6" t="str">
        <f>IFERROR(VLOOKUP('Données-Data'!A291,Items!A:E,4,0),"")</f>
        <v/>
      </c>
      <c r="C291" s="9" t="str">
        <f>IFERROR(VLOOKUP($A291*1,TCD!$A:$B,2,0),"")</f>
        <v/>
      </c>
      <c r="D291" s="6" t="str">
        <f t="shared" si="4"/>
        <v>Non</v>
      </c>
    </row>
    <row r="292" spans="1:4" x14ac:dyDescent="0.25">
      <c r="A292" s="6" t="s">
        <v>37</v>
      </c>
      <c r="B292" s="6" t="str">
        <f>IFERROR(VLOOKUP('Données-Data'!A292,Items!A:E,4,0),"")</f>
        <v/>
      </c>
      <c r="C292" s="9" t="str">
        <f>IFERROR(VLOOKUP($A292*1,TCD!$A:$B,2,0),"")</f>
        <v/>
      </c>
      <c r="D292" s="6" t="str">
        <f t="shared" si="4"/>
        <v>Non</v>
      </c>
    </row>
    <row r="293" spans="1:4" x14ac:dyDescent="0.25">
      <c r="A293" s="6" t="s">
        <v>194</v>
      </c>
      <c r="B293" s="6" t="str">
        <f>IFERROR(VLOOKUP('Données-Data'!A293,Items!A:E,4,0),"")</f>
        <v/>
      </c>
      <c r="C293" s="9" t="str">
        <f>IFERROR(VLOOKUP($A293*1,TCD!$A:$B,2,0),"")</f>
        <v/>
      </c>
      <c r="D293" s="6" t="str">
        <f t="shared" si="4"/>
        <v>Non</v>
      </c>
    </row>
    <row r="294" spans="1:4" x14ac:dyDescent="0.25">
      <c r="A294" s="8" t="s">
        <v>242</v>
      </c>
      <c r="B294" s="6" t="str">
        <f>IFERROR(VLOOKUP('Données-Data'!A294,Items!A:E,4,0),"")</f>
        <v/>
      </c>
      <c r="C294" s="9">
        <f>IFERROR(VLOOKUP($A294*1,TCD!$A:$B,2,0),"")</f>
        <v>80</v>
      </c>
      <c r="D294" s="6" t="str">
        <f t="shared" si="4"/>
        <v>Non</v>
      </c>
    </row>
    <row r="295" spans="1:4" x14ac:dyDescent="0.25">
      <c r="A295" s="6" t="s">
        <v>101</v>
      </c>
      <c r="B295" s="6" t="str">
        <f>IFERROR(VLOOKUP('Données-Data'!A295,Items!A:E,4,0),"")</f>
        <v/>
      </c>
      <c r="C295" s="9" t="str">
        <f>IFERROR(VLOOKUP($A295*1,TCD!$A:$B,2,0),"")</f>
        <v/>
      </c>
      <c r="D295" s="6" t="str">
        <f t="shared" si="4"/>
        <v>Non</v>
      </c>
    </row>
    <row r="296" spans="1:4" x14ac:dyDescent="0.25">
      <c r="A296" s="6" t="s">
        <v>363</v>
      </c>
      <c r="B296" s="6" t="str">
        <f>IFERROR(VLOOKUP('Données-Data'!A296,Items!A:E,4,0),"")</f>
        <v/>
      </c>
      <c r="C296" s="9" t="str">
        <f>IFERROR(VLOOKUP($A296*1,TCD!$A:$B,2,0),"")</f>
        <v/>
      </c>
      <c r="D296" s="6" t="str">
        <f t="shared" si="4"/>
        <v>Non</v>
      </c>
    </row>
    <row r="297" spans="1:4" x14ac:dyDescent="0.25">
      <c r="A297" s="6" t="s">
        <v>179</v>
      </c>
      <c r="B297" s="6" t="str">
        <f>IFERROR(VLOOKUP('Données-Data'!A297,Items!A:E,4,0),"")</f>
        <v/>
      </c>
      <c r="C297" s="9">
        <f>IFERROR(VLOOKUP($A297*1,TCD!$A:$B,2,0),"")</f>
        <v>34</v>
      </c>
      <c r="D297" s="6" t="str">
        <f t="shared" si="4"/>
        <v>Non</v>
      </c>
    </row>
    <row r="298" spans="1:4" x14ac:dyDescent="0.25">
      <c r="A298" s="6" t="s">
        <v>13</v>
      </c>
      <c r="B298" s="6" t="str">
        <f>IFERROR(VLOOKUP('Données-Data'!A298,Items!A:E,4,0),"")</f>
        <v/>
      </c>
      <c r="C298" s="9" t="str">
        <f>IFERROR(VLOOKUP($A298*1,TCD!$A:$B,2,0),"")</f>
        <v/>
      </c>
      <c r="D298" s="6" t="str">
        <f t="shared" si="4"/>
        <v>Non</v>
      </c>
    </row>
    <row r="299" spans="1:4" x14ac:dyDescent="0.25">
      <c r="A299" s="6" t="s">
        <v>309</v>
      </c>
      <c r="B299" s="6" t="str">
        <f>IFERROR(VLOOKUP('Données-Data'!A299,Items!A:E,4,0),"")</f>
        <v/>
      </c>
      <c r="C299" s="9" t="str">
        <f>IFERROR(VLOOKUP($A299*1,TCD!$A:$B,2,0),"")</f>
        <v/>
      </c>
      <c r="D299" s="6" t="str">
        <f t="shared" si="4"/>
        <v>Non</v>
      </c>
    </row>
    <row r="300" spans="1:4" x14ac:dyDescent="0.25">
      <c r="A300" s="6" t="s">
        <v>296</v>
      </c>
      <c r="B300" s="6" t="str">
        <f>IFERROR(VLOOKUP('Données-Data'!A300,Items!A:E,4,0),"")</f>
        <v/>
      </c>
      <c r="C300" s="9" t="str">
        <f>IFERROR(VLOOKUP($A300*1,TCD!$A:$B,2,0),"")</f>
        <v/>
      </c>
      <c r="D300" s="6" t="str">
        <f t="shared" si="4"/>
        <v>Non</v>
      </c>
    </row>
    <row r="301" spans="1:4" x14ac:dyDescent="0.25">
      <c r="A301" s="6" t="s">
        <v>19</v>
      </c>
      <c r="B301" s="6" t="str">
        <f>IFERROR(VLOOKUP('Données-Data'!A301,Items!A:E,4,0),"")</f>
        <v/>
      </c>
      <c r="C301" s="9" t="str">
        <f>IFERROR(VLOOKUP($A301*1,TCD!$A:$B,2,0),"")</f>
        <v/>
      </c>
      <c r="D301" s="6" t="str">
        <f t="shared" si="4"/>
        <v>Non</v>
      </c>
    </row>
    <row r="302" spans="1:4" x14ac:dyDescent="0.25">
      <c r="A302" s="6" t="s">
        <v>167</v>
      </c>
      <c r="B302" s="6" t="str">
        <f>IFERROR(VLOOKUP('Données-Data'!A302,Items!A:E,4,0),"")</f>
        <v/>
      </c>
      <c r="C302" s="9" t="str">
        <f>IFERROR(VLOOKUP($A302*1,TCD!$A:$B,2,0),"")</f>
        <v/>
      </c>
      <c r="D302" s="6" t="str">
        <f t="shared" si="4"/>
        <v>Non</v>
      </c>
    </row>
    <row r="303" spans="1:4" x14ac:dyDescent="0.25">
      <c r="A303" s="6" t="s">
        <v>155</v>
      </c>
      <c r="B303" s="6" t="str">
        <f>IFERROR(VLOOKUP('Données-Data'!A303,Items!A:E,4,0),"")</f>
        <v/>
      </c>
      <c r="C303" s="9" t="str">
        <f>IFERROR(VLOOKUP($A303*1,TCD!$A:$B,2,0),"")</f>
        <v/>
      </c>
      <c r="D303" s="6" t="str">
        <f t="shared" si="4"/>
        <v>Non</v>
      </c>
    </row>
    <row r="304" spans="1:4" x14ac:dyDescent="0.25">
      <c r="A304" s="6" t="s">
        <v>175</v>
      </c>
      <c r="B304" s="6" t="str">
        <f>IFERROR(VLOOKUP('Données-Data'!A304,Items!A:E,4,0),"")</f>
        <v/>
      </c>
      <c r="C304" s="9" t="str">
        <f>IFERROR(VLOOKUP($A304*1,TCD!$A:$B,2,0),"")</f>
        <v/>
      </c>
      <c r="D304" s="6" t="str">
        <f t="shared" si="4"/>
        <v>Non</v>
      </c>
    </row>
    <row r="305" spans="1:4" x14ac:dyDescent="0.25">
      <c r="A305" s="6" t="s">
        <v>43</v>
      </c>
      <c r="B305" s="6" t="str">
        <f>IFERROR(VLOOKUP('Données-Data'!A305,Items!A:E,4,0),"")</f>
        <v/>
      </c>
      <c r="C305" s="9">
        <f>IFERROR(VLOOKUP($A305*1,TCD!$A:$B,2,0),"")</f>
        <v>5</v>
      </c>
      <c r="D305" s="6" t="str">
        <f t="shared" si="4"/>
        <v>Non</v>
      </c>
    </row>
    <row r="306" spans="1:4" x14ac:dyDescent="0.25">
      <c r="A306" s="6" t="s">
        <v>10</v>
      </c>
      <c r="B306" s="6" t="str">
        <f>IFERROR(VLOOKUP('Données-Data'!A306,Items!A:E,4,0),"")</f>
        <v/>
      </c>
      <c r="C306" s="9">
        <f>IFERROR(VLOOKUP($A306*1,TCD!$A:$B,2,0),"")</f>
        <v>0</v>
      </c>
      <c r="D306" s="6" t="str">
        <f t="shared" si="4"/>
        <v>Non</v>
      </c>
    </row>
    <row r="307" spans="1:4" x14ac:dyDescent="0.25">
      <c r="A307" s="6" t="s">
        <v>304</v>
      </c>
      <c r="B307" s="6" t="str">
        <f>IFERROR(VLOOKUP('Données-Data'!A307,Items!A:E,4,0),"")</f>
        <v/>
      </c>
      <c r="C307" s="9" t="str">
        <f>IFERROR(VLOOKUP($A307*1,TCD!$A:$B,2,0),"")</f>
        <v/>
      </c>
      <c r="D307" s="6" t="str">
        <f t="shared" si="4"/>
        <v>Non</v>
      </c>
    </row>
    <row r="308" spans="1:4" x14ac:dyDescent="0.25">
      <c r="A308" s="6" t="s">
        <v>276</v>
      </c>
      <c r="B308" s="6" t="str">
        <f>IFERROR(VLOOKUP('Données-Data'!A308,Items!A:E,4,0),"")</f>
        <v/>
      </c>
      <c r="C308" s="9" t="str">
        <f>IFERROR(VLOOKUP($A308*1,TCD!$A:$B,2,0),"")</f>
        <v/>
      </c>
      <c r="D308" s="6" t="str">
        <f t="shared" si="4"/>
        <v>Non</v>
      </c>
    </row>
    <row r="309" spans="1:4" x14ac:dyDescent="0.25">
      <c r="A309" s="6" t="s">
        <v>41</v>
      </c>
      <c r="B309" s="6">
        <f>IFERROR(VLOOKUP('Données-Data'!A309,Items!A:E,4,0),"")</f>
        <v>3</v>
      </c>
      <c r="C309" s="9" t="str">
        <f>IFERROR(VLOOKUP($A309*1,TCD!$A:$B,2,0),"")</f>
        <v/>
      </c>
      <c r="D309" s="6" t="str">
        <f t="shared" si="4"/>
        <v>Non</v>
      </c>
    </row>
    <row r="310" spans="1:4" x14ac:dyDescent="0.25">
      <c r="A310" s="6" t="s">
        <v>67</v>
      </c>
      <c r="B310" s="6">
        <f>IFERROR(VLOOKUP('Données-Data'!A310,Items!A:E,4,0),"")</f>
        <v>3</v>
      </c>
      <c r="C310" s="9">
        <f>IFERROR(VLOOKUP($A310*1,TCD!$A:$B,2,0),"")</f>
        <v>63.99</v>
      </c>
      <c r="D310" s="6" t="str">
        <f t="shared" si="4"/>
        <v>Non</v>
      </c>
    </row>
    <row r="311" spans="1:4" x14ac:dyDescent="0.25">
      <c r="A311" s="6" t="s">
        <v>8</v>
      </c>
      <c r="B311" s="6" t="str">
        <f>IFERROR(VLOOKUP('Données-Data'!A311,Items!A:E,4,0),"")</f>
        <v/>
      </c>
      <c r="C311" s="9" t="str">
        <f>IFERROR(VLOOKUP($A311*1,TCD!$A:$B,2,0),"")</f>
        <v/>
      </c>
      <c r="D311" s="6" t="str">
        <f t="shared" si="4"/>
        <v>Non</v>
      </c>
    </row>
    <row r="312" spans="1:4" x14ac:dyDescent="0.25">
      <c r="A312" s="6" t="s">
        <v>279</v>
      </c>
      <c r="B312" s="6" t="str">
        <f>IFERROR(VLOOKUP('Données-Data'!A312,Items!A:E,4,0),"")</f>
        <v/>
      </c>
      <c r="C312" s="9" t="str">
        <f>IFERROR(VLOOKUP($A312*1,TCD!$A:$B,2,0),"")</f>
        <v/>
      </c>
      <c r="D312" s="6" t="str">
        <f t="shared" si="4"/>
        <v>Non</v>
      </c>
    </row>
    <row r="313" spans="1:4" x14ac:dyDescent="0.25">
      <c r="A313" s="6" t="s">
        <v>82</v>
      </c>
      <c r="B313" s="6" t="str">
        <f>IFERROR(VLOOKUP('Données-Data'!A313,Items!A:E,4,0),"")</f>
        <v/>
      </c>
      <c r="C313" s="9" t="str">
        <f>IFERROR(VLOOKUP($A313*1,TCD!$A:$B,2,0),"")</f>
        <v/>
      </c>
      <c r="D313" s="6" t="str">
        <f t="shared" si="4"/>
        <v>Non</v>
      </c>
    </row>
    <row r="314" spans="1:4" x14ac:dyDescent="0.25">
      <c r="A314" s="6" t="s">
        <v>303</v>
      </c>
      <c r="B314" s="6" t="str">
        <f>IFERROR(VLOOKUP('Données-Data'!A314,Items!A:E,4,0),"")</f>
        <v/>
      </c>
      <c r="C314" s="9" t="str">
        <f>IFERROR(VLOOKUP($A314*1,TCD!$A:$B,2,0),"")</f>
        <v/>
      </c>
      <c r="D314" s="6" t="str">
        <f t="shared" si="4"/>
        <v>Non</v>
      </c>
    </row>
    <row r="315" spans="1:4" x14ac:dyDescent="0.25">
      <c r="A315" s="6" t="s">
        <v>371</v>
      </c>
      <c r="B315" s="6" t="str">
        <f>IFERROR(VLOOKUP('Données-Data'!A315,Items!A:E,4,0),"")</f>
        <v/>
      </c>
      <c r="C315" s="9" t="str">
        <f>IFERROR(VLOOKUP($A315*1,TCD!$A:$B,2,0),"")</f>
        <v/>
      </c>
      <c r="D315" s="6" t="str">
        <f t="shared" si="4"/>
        <v>Non</v>
      </c>
    </row>
    <row r="316" spans="1:4" x14ac:dyDescent="0.25">
      <c r="A316" s="6" t="s">
        <v>91</v>
      </c>
      <c r="B316" s="6" t="str">
        <f>IFERROR(VLOOKUP('Données-Data'!A316,Items!A:E,4,0),"")</f>
        <v/>
      </c>
      <c r="C316" s="9" t="str">
        <f>IFERROR(VLOOKUP($A316*1,TCD!$A:$B,2,0),"")</f>
        <v/>
      </c>
      <c r="D316" s="6" t="str">
        <f t="shared" si="4"/>
        <v>Non</v>
      </c>
    </row>
    <row r="317" spans="1:4" x14ac:dyDescent="0.25">
      <c r="A317" s="6" t="s">
        <v>177</v>
      </c>
      <c r="B317" s="6" t="str">
        <f>IFERROR(VLOOKUP('Données-Data'!A317,Items!A:E,4,0),"")</f>
        <v/>
      </c>
      <c r="C317" s="9">
        <f>IFERROR(VLOOKUP($A317*1,TCD!$A:$B,2,0),"")</f>
        <v>36</v>
      </c>
      <c r="D317" s="6" t="str">
        <f t="shared" si="4"/>
        <v>Non</v>
      </c>
    </row>
    <row r="318" spans="1:4" x14ac:dyDescent="0.25">
      <c r="A318" s="6" t="s">
        <v>302</v>
      </c>
      <c r="B318" s="6" t="str">
        <f>IFERROR(VLOOKUP('Données-Data'!A318,Items!A:E,4,0),"")</f>
        <v/>
      </c>
      <c r="C318" s="9" t="str">
        <f>IFERROR(VLOOKUP($A318*1,TCD!$A:$B,2,0),"")</f>
        <v/>
      </c>
      <c r="D318" s="6" t="str">
        <f t="shared" si="4"/>
        <v>Non</v>
      </c>
    </row>
    <row r="319" spans="1:4" x14ac:dyDescent="0.25">
      <c r="A319" s="6" t="s">
        <v>119</v>
      </c>
      <c r="B319" s="6" t="str">
        <f>IFERROR(VLOOKUP('Données-Data'!A319,Items!A:E,4,0),"")</f>
        <v/>
      </c>
      <c r="C319" s="9" t="str">
        <f>IFERROR(VLOOKUP($A319*1,TCD!$A:$B,2,0),"")</f>
        <v/>
      </c>
      <c r="D319" s="6" t="str">
        <f t="shared" si="4"/>
        <v>Non</v>
      </c>
    </row>
    <row r="320" spans="1:4" x14ac:dyDescent="0.25">
      <c r="A320" s="6" t="s">
        <v>231</v>
      </c>
      <c r="B320" s="6" t="str">
        <f>IFERROR(VLOOKUP('Données-Data'!A320,Items!A:E,4,0),"")</f>
        <v/>
      </c>
      <c r="C320" s="9" t="str">
        <f>IFERROR(VLOOKUP($A320*1,TCD!$A:$B,2,0),"")</f>
        <v/>
      </c>
      <c r="D320" s="6" t="str">
        <f t="shared" si="4"/>
        <v>Non</v>
      </c>
    </row>
    <row r="321" spans="1:4" x14ac:dyDescent="0.25">
      <c r="A321" s="6" t="s">
        <v>333</v>
      </c>
      <c r="B321" s="6" t="str">
        <f>IFERROR(VLOOKUP('Données-Data'!A321,Items!A:E,4,0),"")</f>
        <v/>
      </c>
      <c r="C321" s="9" t="str">
        <f>IFERROR(VLOOKUP($A321*1,TCD!$A:$B,2,0),"")</f>
        <v/>
      </c>
      <c r="D321" s="6" t="str">
        <f t="shared" si="4"/>
        <v>Non</v>
      </c>
    </row>
    <row r="322" spans="1:4" x14ac:dyDescent="0.25">
      <c r="A322" s="6" t="s">
        <v>144</v>
      </c>
      <c r="B322" s="6" t="str">
        <f>IFERROR(VLOOKUP('Données-Data'!A322,Items!A:E,4,0),"")</f>
        <v/>
      </c>
      <c r="C322" s="9" t="str">
        <f>IFERROR(VLOOKUP($A322*1,TCD!$A:$B,2,0),"")</f>
        <v/>
      </c>
      <c r="D322" s="6" t="str">
        <f t="shared" si="4"/>
        <v>Non</v>
      </c>
    </row>
    <row r="323" spans="1:4" x14ac:dyDescent="0.25">
      <c r="A323" s="6" t="s">
        <v>168</v>
      </c>
      <c r="B323" s="6" t="str">
        <f>IFERROR(VLOOKUP('Données-Data'!A323,Items!A:E,4,0),"")</f>
        <v/>
      </c>
      <c r="C323" s="9" t="str">
        <f>IFERROR(VLOOKUP($A323*1,TCD!$A:$B,2,0),"")</f>
        <v/>
      </c>
      <c r="D323" s="6" t="str">
        <f t="shared" ref="D323:D364" si="5">IF(AND(B323&lt;=2,C323&gt;75),"Oui","Non")</f>
        <v>Non</v>
      </c>
    </row>
    <row r="324" spans="1:4" x14ac:dyDescent="0.25">
      <c r="A324" s="6" t="s">
        <v>195</v>
      </c>
      <c r="B324" s="6" t="str">
        <f>IFERROR(VLOOKUP('Données-Data'!A324,Items!A:E,4,0),"")</f>
        <v/>
      </c>
      <c r="C324" s="9" t="str">
        <f>IFERROR(VLOOKUP($A324*1,TCD!$A:$B,2,0),"")</f>
        <v/>
      </c>
      <c r="D324" s="6" t="str">
        <f t="shared" si="5"/>
        <v>Non</v>
      </c>
    </row>
    <row r="325" spans="1:4" x14ac:dyDescent="0.25">
      <c r="A325" s="6" t="s">
        <v>262</v>
      </c>
      <c r="B325" s="6" t="str">
        <f>IFERROR(VLOOKUP('Données-Data'!A325,Items!A:E,4,0),"")</f>
        <v/>
      </c>
      <c r="C325" s="9" t="str">
        <f>IFERROR(VLOOKUP($A325*1,TCD!$A:$B,2,0),"")</f>
        <v/>
      </c>
      <c r="D325" s="6" t="str">
        <f t="shared" si="5"/>
        <v>Non</v>
      </c>
    </row>
    <row r="326" spans="1:4" x14ac:dyDescent="0.25">
      <c r="A326" s="6" t="s">
        <v>203</v>
      </c>
      <c r="B326" s="6" t="str">
        <f>IFERROR(VLOOKUP('Données-Data'!A326,Items!A:E,4,0),"")</f>
        <v/>
      </c>
      <c r="C326" s="9">
        <f>IFERROR(VLOOKUP($A326*1,TCD!$A:$B,2,0),"")</f>
        <v>49.25</v>
      </c>
      <c r="D326" s="6" t="str">
        <f t="shared" si="5"/>
        <v>Non</v>
      </c>
    </row>
    <row r="327" spans="1:4" x14ac:dyDescent="0.25">
      <c r="A327" s="6" t="s">
        <v>52</v>
      </c>
      <c r="B327" s="6" t="str">
        <f>IFERROR(VLOOKUP('Données-Data'!A327,Items!A:E,4,0),"")</f>
        <v/>
      </c>
      <c r="C327" s="9" t="str">
        <f>IFERROR(VLOOKUP($A327*1,TCD!$A:$B,2,0),"")</f>
        <v/>
      </c>
      <c r="D327" s="6" t="str">
        <f t="shared" si="5"/>
        <v>Non</v>
      </c>
    </row>
    <row r="328" spans="1:4" x14ac:dyDescent="0.25">
      <c r="A328" s="6" t="s">
        <v>206</v>
      </c>
      <c r="B328" s="6" t="str">
        <f>IFERROR(VLOOKUP('Données-Data'!A328,Items!A:E,4,0),"")</f>
        <v/>
      </c>
      <c r="C328" s="9" t="str">
        <f>IFERROR(VLOOKUP($A328*1,TCD!$A:$B,2,0),"")</f>
        <v/>
      </c>
      <c r="D328" s="6" t="str">
        <f t="shared" si="5"/>
        <v>Non</v>
      </c>
    </row>
    <row r="329" spans="1:4" x14ac:dyDescent="0.25">
      <c r="A329" s="6" t="s">
        <v>299</v>
      </c>
      <c r="B329" s="6" t="str">
        <f>IFERROR(VLOOKUP('Données-Data'!A329,Items!A:E,4,0),"")</f>
        <v/>
      </c>
      <c r="C329" s="9" t="str">
        <f>IFERROR(VLOOKUP($A329*1,TCD!$A:$B,2,0),"")</f>
        <v/>
      </c>
      <c r="D329" s="6" t="str">
        <f t="shared" si="5"/>
        <v>Non</v>
      </c>
    </row>
    <row r="330" spans="1:4" x14ac:dyDescent="0.25">
      <c r="A330" s="6" t="s">
        <v>107</v>
      </c>
      <c r="B330" s="6" t="str">
        <f>IFERROR(VLOOKUP('Données-Data'!A330,Items!A:E,4,0),"")</f>
        <v/>
      </c>
      <c r="C330" s="9" t="str">
        <f>IFERROR(VLOOKUP($A330*1,TCD!$A:$B,2,0),"")</f>
        <v/>
      </c>
      <c r="D330" s="6" t="str">
        <f t="shared" si="5"/>
        <v>Non</v>
      </c>
    </row>
    <row r="331" spans="1:4" x14ac:dyDescent="0.25">
      <c r="A331" s="6" t="s">
        <v>51</v>
      </c>
      <c r="B331" s="6" t="str">
        <f>IFERROR(VLOOKUP('Données-Data'!A331,Items!A:E,4,0),"")</f>
        <v/>
      </c>
      <c r="C331" s="9">
        <f>IFERROR(VLOOKUP($A331*1,TCD!$A:$B,2,0),"")</f>
        <v>85</v>
      </c>
      <c r="D331" s="6" t="str">
        <f t="shared" si="5"/>
        <v>Non</v>
      </c>
    </row>
    <row r="332" spans="1:4" x14ac:dyDescent="0.25">
      <c r="A332" s="6" t="s">
        <v>108</v>
      </c>
      <c r="B332" s="6">
        <f>IFERROR(VLOOKUP('Données-Data'!A332,Items!A:E,4,0),"")</f>
        <v>2</v>
      </c>
      <c r="C332" s="9" t="str">
        <f>IFERROR(VLOOKUP($A332*1,TCD!$A:$B,2,0),"")</f>
        <v/>
      </c>
      <c r="D332" s="6" t="str">
        <f t="shared" si="5"/>
        <v>Oui</v>
      </c>
    </row>
    <row r="333" spans="1:4" x14ac:dyDescent="0.25">
      <c r="A333" s="6" t="s">
        <v>98</v>
      </c>
      <c r="B333" s="6" t="str">
        <f>IFERROR(VLOOKUP('Données-Data'!A333,Items!A:E,4,0),"")</f>
        <v/>
      </c>
      <c r="C333" s="9" t="str">
        <f>IFERROR(VLOOKUP($A333*1,TCD!$A:$B,2,0),"")</f>
        <v/>
      </c>
      <c r="D333" s="6" t="str">
        <f t="shared" si="5"/>
        <v>Non</v>
      </c>
    </row>
    <row r="334" spans="1:4" x14ac:dyDescent="0.25">
      <c r="A334" s="6" t="s">
        <v>192</v>
      </c>
      <c r="B334" s="6" t="str">
        <f>IFERROR(VLOOKUP('Données-Data'!A334,Items!A:E,4,0),"")</f>
        <v/>
      </c>
      <c r="C334" s="9" t="str">
        <f>IFERROR(VLOOKUP($A334*1,TCD!$A:$B,2,0),"")</f>
        <v/>
      </c>
      <c r="D334" s="6" t="str">
        <f t="shared" si="5"/>
        <v>Non</v>
      </c>
    </row>
    <row r="335" spans="1:4" x14ac:dyDescent="0.25">
      <c r="A335" s="6" t="s">
        <v>45</v>
      </c>
      <c r="B335" s="6" t="str">
        <f>IFERROR(VLOOKUP('Données-Data'!A335,Items!A:E,4,0),"")</f>
        <v/>
      </c>
      <c r="C335" s="9" t="str">
        <f>IFERROR(VLOOKUP($A335*1,TCD!$A:$B,2,0),"")</f>
        <v/>
      </c>
      <c r="D335" s="6" t="str">
        <f t="shared" si="5"/>
        <v>Non</v>
      </c>
    </row>
    <row r="336" spans="1:4" x14ac:dyDescent="0.25">
      <c r="A336" s="6" t="s">
        <v>4</v>
      </c>
      <c r="B336" s="6" t="str">
        <f>IFERROR(VLOOKUP('Données-Data'!A336,Items!A:E,4,0),"")</f>
        <v/>
      </c>
      <c r="C336" s="9" t="str">
        <f>IFERROR(VLOOKUP($A336*1,TCD!$A:$B,2,0),"")</f>
        <v/>
      </c>
      <c r="D336" s="6" t="str">
        <f t="shared" si="5"/>
        <v>Non</v>
      </c>
    </row>
    <row r="337" spans="1:4" x14ac:dyDescent="0.25">
      <c r="A337" s="6" t="s">
        <v>234</v>
      </c>
      <c r="B337" s="6" t="str">
        <f>IFERROR(VLOOKUP('Données-Data'!A337,Items!A:E,4,0),"")</f>
        <v/>
      </c>
      <c r="C337" s="9" t="str">
        <f>IFERROR(VLOOKUP($A337*1,TCD!$A:$B,2,0),"")</f>
        <v/>
      </c>
      <c r="D337" s="6" t="str">
        <f t="shared" si="5"/>
        <v>Non</v>
      </c>
    </row>
    <row r="338" spans="1:4" x14ac:dyDescent="0.25">
      <c r="A338" s="6" t="s">
        <v>332</v>
      </c>
      <c r="B338" s="6" t="str">
        <f>IFERROR(VLOOKUP('Données-Data'!A338,Items!A:E,4,0),"")</f>
        <v/>
      </c>
      <c r="C338" s="9" t="str">
        <f>IFERROR(VLOOKUP($A338*1,TCD!$A:$B,2,0),"")</f>
        <v/>
      </c>
      <c r="D338" s="6" t="str">
        <f t="shared" si="5"/>
        <v>Non</v>
      </c>
    </row>
    <row r="339" spans="1:4" x14ac:dyDescent="0.25">
      <c r="A339" s="6" t="s">
        <v>23</v>
      </c>
      <c r="B339" s="6" t="str">
        <f>IFERROR(VLOOKUP('Données-Data'!A339,Items!A:E,4,0),"")</f>
        <v/>
      </c>
      <c r="C339" s="9" t="str">
        <f>IFERROR(VLOOKUP($A339*1,TCD!$A:$B,2,0),"")</f>
        <v/>
      </c>
      <c r="D339" s="6" t="str">
        <f t="shared" si="5"/>
        <v>Non</v>
      </c>
    </row>
    <row r="340" spans="1:4" x14ac:dyDescent="0.25">
      <c r="A340" s="6" t="s">
        <v>286</v>
      </c>
      <c r="B340" s="6" t="str">
        <f>IFERROR(VLOOKUP('Données-Data'!A340,Items!A:E,4,0),"")</f>
        <v/>
      </c>
      <c r="C340" s="9" t="str">
        <f>IFERROR(VLOOKUP($A340*1,TCD!$A:$B,2,0),"")</f>
        <v/>
      </c>
      <c r="D340" s="6" t="str">
        <f t="shared" si="5"/>
        <v>Non</v>
      </c>
    </row>
    <row r="341" spans="1:4" x14ac:dyDescent="0.25">
      <c r="A341" s="6" t="s">
        <v>152</v>
      </c>
      <c r="B341" s="6" t="str">
        <f>IFERROR(VLOOKUP('Données-Data'!A341,Items!A:E,4,0),"")</f>
        <v/>
      </c>
      <c r="C341" s="9" t="str">
        <f>IFERROR(VLOOKUP($A341*1,TCD!$A:$B,2,0),"")</f>
        <v/>
      </c>
      <c r="D341" s="6" t="str">
        <f t="shared" si="5"/>
        <v>Non</v>
      </c>
    </row>
    <row r="342" spans="1:4" x14ac:dyDescent="0.25">
      <c r="A342" s="6" t="s">
        <v>218</v>
      </c>
      <c r="B342" s="6" t="str">
        <f>IFERROR(VLOOKUP('Données-Data'!A342,Items!A:E,4,0),"")</f>
        <v/>
      </c>
      <c r="C342" s="9">
        <f>IFERROR(VLOOKUP($A342*1,TCD!$A:$B,2,0),"")</f>
        <v>0.6</v>
      </c>
      <c r="D342" s="6" t="str">
        <f t="shared" si="5"/>
        <v>Non</v>
      </c>
    </row>
    <row r="343" spans="1:4" x14ac:dyDescent="0.25">
      <c r="A343" s="6" t="s">
        <v>233</v>
      </c>
      <c r="B343" s="6" t="str">
        <f>IFERROR(VLOOKUP('Données-Data'!A343,Items!A:E,4,0),"")</f>
        <v/>
      </c>
      <c r="C343" s="9" t="str">
        <f>IFERROR(VLOOKUP($A343*1,TCD!$A:$B,2,0),"")</f>
        <v/>
      </c>
      <c r="D343" s="6" t="str">
        <f t="shared" si="5"/>
        <v>Non</v>
      </c>
    </row>
    <row r="344" spans="1:4" x14ac:dyDescent="0.25">
      <c r="A344" s="6" t="s">
        <v>145</v>
      </c>
      <c r="B344" s="6" t="str">
        <f>IFERROR(VLOOKUP('Données-Data'!A344,Items!A:E,4,0),"")</f>
        <v/>
      </c>
      <c r="C344" s="9" t="str">
        <f>IFERROR(VLOOKUP($A344*1,TCD!$A:$B,2,0),"")</f>
        <v/>
      </c>
      <c r="D344" s="6" t="str">
        <f t="shared" si="5"/>
        <v>Non</v>
      </c>
    </row>
    <row r="345" spans="1:4" x14ac:dyDescent="0.25">
      <c r="A345" s="6" t="s">
        <v>316</v>
      </c>
      <c r="B345" s="6" t="str">
        <f>IFERROR(VLOOKUP('Données-Data'!A345,Items!A:E,4,0),"")</f>
        <v/>
      </c>
      <c r="C345" s="9" t="str">
        <f>IFERROR(VLOOKUP($A345*1,TCD!$A:$B,2,0),"")</f>
        <v/>
      </c>
      <c r="D345" s="6" t="str">
        <f t="shared" si="5"/>
        <v>Non</v>
      </c>
    </row>
    <row r="346" spans="1:4" x14ac:dyDescent="0.25">
      <c r="A346" s="6" t="s">
        <v>340</v>
      </c>
      <c r="B346" s="6" t="str">
        <f>IFERROR(VLOOKUP('Données-Data'!A346,Items!A:E,4,0),"")</f>
        <v/>
      </c>
      <c r="C346" s="9" t="str">
        <f>IFERROR(VLOOKUP($A346*1,TCD!$A:$B,2,0),"")</f>
        <v/>
      </c>
      <c r="D346" s="6" t="str">
        <f t="shared" si="5"/>
        <v>Non</v>
      </c>
    </row>
    <row r="347" spans="1:4" x14ac:dyDescent="0.25">
      <c r="A347" s="6" t="s">
        <v>313</v>
      </c>
      <c r="B347" s="6">
        <f>IFERROR(VLOOKUP('Données-Data'!A347,Items!A:E,4,0),"")</f>
        <v>3</v>
      </c>
      <c r="C347" s="9" t="str">
        <f>IFERROR(VLOOKUP($A347*1,TCD!$A:$B,2,0),"")</f>
        <v/>
      </c>
      <c r="D347" s="6" t="str">
        <f t="shared" si="5"/>
        <v>Non</v>
      </c>
    </row>
    <row r="348" spans="1:4" x14ac:dyDescent="0.25">
      <c r="A348" s="6" t="s">
        <v>221</v>
      </c>
      <c r="B348" s="6" t="str">
        <f>IFERROR(VLOOKUP('Données-Data'!A348,Items!A:E,4,0),"")</f>
        <v/>
      </c>
      <c r="C348" s="9" t="str">
        <f>IFERROR(VLOOKUP($A348*1,TCD!$A:$B,2,0),"")</f>
        <v/>
      </c>
      <c r="D348" s="6" t="str">
        <f t="shared" si="5"/>
        <v>Non</v>
      </c>
    </row>
    <row r="349" spans="1:4" x14ac:dyDescent="0.25">
      <c r="A349" s="6" t="s">
        <v>178</v>
      </c>
      <c r="B349" s="6" t="str">
        <f>IFERROR(VLOOKUP('Données-Data'!A349,Items!A:E,4,0),"")</f>
        <v/>
      </c>
      <c r="C349" s="9" t="str">
        <f>IFERROR(VLOOKUP($A349*1,TCD!$A:$B,2,0),"")</f>
        <v/>
      </c>
      <c r="D349" s="6" t="str">
        <f t="shared" si="5"/>
        <v>Non</v>
      </c>
    </row>
    <row r="350" spans="1:4" x14ac:dyDescent="0.25">
      <c r="A350" s="6" t="s">
        <v>219</v>
      </c>
      <c r="B350" s="6" t="str">
        <f>IFERROR(VLOOKUP('Données-Data'!A350,Items!A:E,4,0),"")</f>
        <v/>
      </c>
      <c r="C350" s="9" t="str">
        <f>IFERROR(VLOOKUP($A350*1,TCD!$A:$B,2,0),"")</f>
        <v/>
      </c>
      <c r="D350" s="6" t="str">
        <f t="shared" si="5"/>
        <v>Non</v>
      </c>
    </row>
    <row r="351" spans="1:4" x14ac:dyDescent="0.25">
      <c r="A351" s="6" t="s">
        <v>285</v>
      </c>
      <c r="B351" s="6" t="str">
        <f>IFERROR(VLOOKUP('Données-Data'!A351,Items!A:E,4,0),"")</f>
        <v/>
      </c>
      <c r="C351" s="9" t="str">
        <f>IFERROR(VLOOKUP($A351*1,TCD!$A:$B,2,0),"")</f>
        <v/>
      </c>
      <c r="D351" s="6" t="str">
        <f t="shared" si="5"/>
        <v>Non</v>
      </c>
    </row>
    <row r="352" spans="1:4" x14ac:dyDescent="0.25">
      <c r="A352" s="6" t="s">
        <v>116</v>
      </c>
      <c r="B352" s="6" t="str">
        <f>IFERROR(VLOOKUP('Données-Data'!A352,Items!A:E,4,0),"")</f>
        <v/>
      </c>
      <c r="C352" s="9" t="str">
        <f>IFERROR(VLOOKUP($A352*1,TCD!$A:$B,2,0),"")</f>
        <v/>
      </c>
      <c r="D352" s="6" t="str">
        <f t="shared" si="5"/>
        <v>Non</v>
      </c>
    </row>
    <row r="353" spans="1:4" x14ac:dyDescent="0.25">
      <c r="A353" s="6" t="s">
        <v>226</v>
      </c>
      <c r="B353" s="6" t="str">
        <f>IFERROR(VLOOKUP('Données-Data'!A353,Items!A:E,4,0),"")</f>
        <v/>
      </c>
      <c r="C353" s="9" t="str">
        <f>IFERROR(VLOOKUP($A353*1,TCD!$A:$B,2,0),"")</f>
        <v/>
      </c>
      <c r="D353" s="6" t="str">
        <f t="shared" si="5"/>
        <v>Non</v>
      </c>
    </row>
    <row r="354" spans="1:4" x14ac:dyDescent="0.25">
      <c r="A354" s="6" t="s">
        <v>308</v>
      </c>
      <c r="B354" s="6" t="str">
        <f>IFERROR(VLOOKUP('Données-Data'!A354,Items!A:E,4,0),"")</f>
        <v/>
      </c>
      <c r="C354" s="9" t="str">
        <f>IFERROR(VLOOKUP($A354*1,TCD!$A:$B,2,0),"")</f>
        <v/>
      </c>
      <c r="D354" s="6" t="str">
        <f t="shared" si="5"/>
        <v>Non</v>
      </c>
    </row>
    <row r="355" spans="1:4" x14ac:dyDescent="0.25">
      <c r="A355" s="6" t="s">
        <v>254</v>
      </c>
      <c r="B355" s="6" t="str">
        <f>IFERROR(VLOOKUP('Données-Data'!A355,Items!A:E,4,0),"")</f>
        <v/>
      </c>
      <c r="C355" s="9" t="str">
        <f>IFERROR(VLOOKUP($A355*1,TCD!$A:$B,2,0),"")</f>
        <v/>
      </c>
      <c r="D355" s="6" t="str">
        <f t="shared" si="5"/>
        <v>Non</v>
      </c>
    </row>
    <row r="356" spans="1:4" x14ac:dyDescent="0.25">
      <c r="A356" s="6" t="s">
        <v>33</v>
      </c>
      <c r="B356" s="6" t="str">
        <f>IFERROR(VLOOKUP('Données-Data'!A356,Items!A:E,4,0),"")</f>
        <v/>
      </c>
      <c r="C356" s="9" t="str">
        <f>IFERROR(VLOOKUP($A356*1,TCD!$A:$B,2,0),"")</f>
        <v/>
      </c>
      <c r="D356" s="6" t="str">
        <f t="shared" si="5"/>
        <v>Non</v>
      </c>
    </row>
    <row r="357" spans="1:4" x14ac:dyDescent="0.25">
      <c r="A357" s="6" t="s">
        <v>326</v>
      </c>
      <c r="B357" s="6" t="str">
        <f>IFERROR(VLOOKUP('Données-Data'!A357,Items!A:E,4,0),"")</f>
        <v/>
      </c>
      <c r="C357" s="9" t="str">
        <f>IFERROR(VLOOKUP($A357*1,TCD!$A:$B,2,0),"")</f>
        <v/>
      </c>
      <c r="D357" s="6" t="str">
        <f t="shared" si="5"/>
        <v>Non</v>
      </c>
    </row>
    <row r="358" spans="1:4" x14ac:dyDescent="0.25">
      <c r="A358" s="6" t="s">
        <v>85</v>
      </c>
      <c r="B358" s="6" t="str">
        <f>IFERROR(VLOOKUP('Données-Data'!A358,Items!A:E,4,0),"")</f>
        <v/>
      </c>
      <c r="C358" s="9" t="str">
        <f>IFERROR(VLOOKUP($A358*1,TCD!$A:$B,2,0),"")</f>
        <v/>
      </c>
      <c r="D358" s="6" t="str">
        <f t="shared" si="5"/>
        <v>Non</v>
      </c>
    </row>
    <row r="359" spans="1:4" x14ac:dyDescent="0.25">
      <c r="A359" s="6" t="s">
        <v>369</v>
      </c>
      <c r="B359" s="6" t="str">
        <f>IFERROR(VLOOKUP('Données-Data'!A359,Items!A:E,4,0),"")</f>
        <v/>
      </c>
      <c r="C359" s="9" t="str">
        <f>IFERROR(VLOOKUP($A359*1,TCD!$A:$B,2,0),"")</f>
        <v/>
      </c>
      <c r="D359" s="6" t="str">
        <f t="shared" si="5"/>
        <v>Non</v>
      </c>
    </row>
    <row r="360" spans="1:4" x14ac:dyDescent="0.25">
      <c r="A360" s="6" t="s">
        <v>314</v>
      </c>
      <c r="B360" s="6" t="str">
        <f>IFERROR(VLOOKUP('Données-Data'!A360,Items!A:E,4,0),"")</f>
        <v/>
      </c>
      <c r="C360" s="9" t="str">
        <f>IFERROR(VLOOKUP($A360*1,TCD!$A:$B,2,0),"")</f>
        <v/>
      </c>
      <c r="D360" s="6" t="str">
        <f t="shared" si="5"/>
        <v>Non</v>
      </c>
    </row>
    <row r="361" spans="1:4" x14ac:dyDescent="0.25">
      <c r="A361" s="6" t="s">
        <v>69</v>
      </c>
      <c r="B361" s="6" t="str">
        <f>IFERROR(VLOOKUP('Données-Data'!A361,Items!A:E,4,0),"")</f>
        <v/>
      </c>
      <c r="C361" s="9" t="str">
        <f>IFERROR(VLOOKUP($A361*1,TCD!$A:$B,2,0),"")</f>
        <v/>
      </c>
      <c r="D361" s="6" t="str">
        <f t="shared" si="5"/>
        <v>Non</v>
      </c>
    </row>
    <row r="362" spans="1:4" x14ac:dyDescent="0.25">
      <c r="A362" s="6" t="s">
        <v>260</v>
      </c>
      <c r="B362" s="6" t="str">
        <f>IFERROR(VLOOKUP('Données-Data'!A362,Items!A:E,4,0),"")</f>
        <v/>
      </c>
      <c r="C362" s="9" t="str">
        <f>IFERROR(VLOOKUP($A362*1,TCD!$A:$B,2,0),"")</f>
        <v/>
      </c>
      <c r="D362" s="6" t="str">
        <f t="shared" si="5"/>
        <v>Non</v>
      </c>
    </row>
    <row r="363" spans="1:4" x14ac:dyDescent="0.25">
      <c r="A363" s="6" t="s">
        <v>169</v>
      </c>
      <c r="B363" s="6" t="str">
        <f>IFERROR(VLOOKUP('Données-Data'!A363,Items!A:E,4,0),"")</f>
        <v/>
      </c>
      <c r="C363" s="9" t="str">
        <f>IFERROR(VLOOKUP($A363*1,TCD!$A:$B,2,0),"")</f>
        <v/>
      </c>
      <c r="D363" s="6" t="str">
        <f t="shared" si="5"/>
        <v>Non</v>
      </c>
    </row>
    <row r="364" spans="1:4" x14ac:dyDescent="0.25">
      <c r="A364" s="6" t="s">
        <v>180</v>
      </c>
      <c r="B364" s="6">
        <f>IFERROR(VLOOKUP('Données-Data'!A364,Items!A:E,4,0),"")</f>
        <v>3</v>
      </c>
      <c r="C364" s="9">
        <f>IFERROR(VLOOKUP($A364*1,TCD!$A:$B,2,0),"")</f>
        <v>27</v>
      </c>
      <c r="D364" s="6" t="str">
        <f t="shared" si="5"/>
        <v>Non</v>
      </c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s="8" customFormat="1" ht="63.75" customHeight="1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</sheetData>
  <autoFilter ref="A1:D364" xr:uid="{00000000-0001-0000-0000-000000000000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7D3E8-1AAB-4EB8-8DF3-EEC1BF1DEA54}">
  <dimension ref="A1:B73"/>
  <sheetViews>
    <sheetView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45.42578125" bestFit="1" customWidth="1"/>
  </cols>
  <sheetData>
    <row r="1" spans="1:2" x14ac:dyDescent="0.25">
      <c r="A1" s="4" t="s">
        <v>377</v>
      </c>
      <c r="B1" t="s">
        <v>379</v>
      </c>
    </row>
    <row r="3" spans="1:2" x14ac:dyDescent="0.25">
      <c r="A3" s="4" t="s">
        <v>375</v>
      </c>
      <c r="B3" t="s">
        <v>383</v>
      </c>
    </row>
    <row r="4" spans="1:2" x14ac:dyDescent="0.25">
      <c r="A4" s="5">
        <v>491</v>
      </c>
      <c r="B4" s="10">
        <v>40</v>
      </c>
    </row>
    <row r="5" spans="1:2" x14ac:dyDescent="0.25">
      <c r="A5" s="5">
        <v>766</v>
      </c>
      <c r="B5" s="10">
        <v>27</v>
      </c>
    </row>
    <row r="6" spans="1:2" x14ac:dyDescent="0.25">
      <c r="A6" s="5">
        <v>3367</v>
      </c>
      <c r="B6" s="10">
        <v>36</v>
      </c>
    </row>
    <row r="7" spans="1:2" x14ac:dyDescent="0.25">
      <c r="A7" s="5">
        <v>3970</v>
      </c>
      <c r="B7" s="10">
        <v>70</v>
      </c>
    </row>
    <row r="8" spans="1:2" x14ac:dyDescent="0.25">
      <c r="A8" s="5">
        <v>10924</v>
      </c>
      <c r="B8" s="10">
        <v>35</v>
      </c>
    </row>
    <row r="9" spans="1:2" x14ac:dyDescent="0.25">
      <c r="A9" s="5">
        <v>16203</v>
      </c>
      <c r="B9" s="10">
        <v>14</v>
      </c>
    </row>
    <row r="10" spans="1:2" x14ac:dyDescent="0.25">
      <c r="A10" s="5">
        <v>16230</v>
      </c>
      <c r="B10" s="10">
        <v>30</v>
      </c>
    </row>
    <row r="11" spans="1:2" x14ac:dyDescent="0.25">
      <c r="A11" s="5">
        <v>16474</v>
      </c>
      <c r="B11" s="10">
        <v>14.25</v>
      </c>
    </row>
    <row r="12" spans="1:2" x14ac:dyDescent="0.25">
      <c r="A12" s="5">
        <v>17467</v>
      </c>
      <c r="B12" s="10">
        <v>29</v>
      </c>
    </row>
    <row r="13" spans="1:2" x14ac:dyDescent="0.25">
      <c r="A13" s="5">
        <v>19453</v>
      </c>
      <c r="B13" s="10">
        <v>40</v>
      </c>
    </row>
    <row r="14" spans="1:2" x14ac:dyDescent="0.25">
      <c r="A14" s="5">
        <v>20381</v>
      </c>
      <c r="B14" s="10">
        <v>30</v>
      </c>
    </row>
    <row r="15" spans="1:2" x14ac:dyDescent="0.25">
      <c r="A15" s="5">
        <v>21745</v>
      </c>
      <c r="B15" s="10">
        <v>5</v>
      </c>
    </row>
    <row r="16" spans="1:2" x14ac:dyDescent="0.25">
      <c r="A16" s="5">
        <v>21754</v>
      </c>
      <c r="B16" s="10">
        <v>55</v>
      </c>
    </row>
    <row r="17" spans="1:2" x14ac:dyDescent="0.25">
      <c r="A17" s="5">
        <v>21817</v>
      </c>
      <c r="B17" s="10">
        <v>10</v>
      </c>
    </row>
    <row r="18" spans="1:2" x14ac:dyDescent="0.25">
      <c r="A18" s="5">
        <v>21898</v>
      </c>
      <c r="B18" s="10">
        <v>40</v>
      </c>
    </row>
    <row r="19" spans="1:2" x14ac:dyDescent="0.25">
      <c r="A19" s="5">
        <v>23495</v>
      </c>
      <c r="B19" s="10">
        <v>7.24</v>
      </c>
    </row>
    <row r="20" spans="1:2" x14ac:dyDescent="0.25">
      <c r="A20" s="5">
        <v>24546</v>
      </c>
      <c r="B20" s="10">
        <v>12.5</v>
      </c>
    </row>
    <row r="21" spans="1:2" x14ac:dyDescent="0.25">
      <c r="A21" s="5">
        <v>27606</v>
      </c>
      <c r="B21" s="10">
        <v>61.5</v>
      </c>
    </row>
    <row r="22" spans="1:2" x14ac:dyDescent="0.25">
      <c r="A22" s="5">
        <v>27750</v>
      </c>
      <c r="B22" s="10">
        <v>25</v>
      </c>
    </row>
    <row r="23" spans="1:2" x14ac:dyDescent="0.25">
      <c r="A23" s="5">
        <v>27905</v>
      </c>
      <c r="B23" s="10">
        <v>9</v>
      </c>
    </row>
    <row r="24" spans="1:2" x14ac:dyDescent="0.25">
      <c r="A24" s="5">
        <v>27947</v>
      </c>
      <c r="B24" s="10">
        <v>28.087499999999999</v>
      </c>
    </row>
    <row r="25" spans="1:2" x14ac:dyDescent="0.25">
      <c r="A25" s="5">
        <v>27989</v>
      </c>
      <c r="B25" s="10">
        <v>30</v>
      </c>
    </row>
    <row r="26" spans="1:2" x14ac:dyDescent="0.25">
      <c r="A26" s="5">
        <v>28139</v>
      </c>
      <c r="B26" s="10">
        <v>20</v>
      </c>
    </row>
    <row r="27" spans="1:2" x14ac:dyDescent="0.25">
      <c r="A27" s="5">
        <v>28179</v>
      </c>
      <c r="B27" s="10">
        <v>25</v>
      </c>
    </row>
    <row r="28" spans="1:2" x14ac:dyDescent="0.25">
      <c r="A28" s="5">
        <v>28197</v>
      </c>
      <c r="B28" s="10">
        <v>8.4</v>
      </c>
    </row>
    <row r="29" spans="1:2" x14ac:dyDescent="0.25">
      <c r="A29" s="5">
        <v>28488</v>
      </c>
      <c r="B29" s="10">
        <v>30</v>
      </c>
    </row>
    <row r="30" spans="1:2" x14ac:dyDescent="0.25">
      <c r="A30" s="5">
        <v>28533</v>
      </c>
      <c r="B30" s="10">
        <v>13.8</v>
      </c>
    </row>
    <row r="31" spans="1:2" x14ac:dyDescent="0.25">
      <c r="A31" s="5">
        <v>28552</v>
      </c>
      <c r="B31" s="10">
        <v>25.95</v>
      </c>
    </row>
    <row r="32" spans="1:2" x14ac:dyDescent="0.25">
      <c r="A32" s="5">
        <v>28624</v>
      </c>
      <c r="B32" s="10">
        <v>42</v>
      </c>
    </row>
    <row r="33" spans="1:2" x14ac:dyDescent="0.25">
      <c r="A33" s="5">
        <v>28664</v>
      </c>
      <c r="B33" s="10">
        <v>12</v>
      </c>
    </row>
    <row r="34" spans="1:2" x14ac:dyDescent="0.25">
      <c r="A34" s="5">
        <v>29533</v>
      </c>
      <c r="B34" s="10">
        <v>40</v>
      </c>
    </row>
    <row r="35" spans="1:2" x14ac:dyDescent="0.25">
      <c r="A35" s="5">
        <v>32478</v>
      </c>
      <c r="B35" s="10">
        <v>0</v>
      </c>
    </row>
    <row r="36" spans="1:2" x14ac:dyDescent="0.25">
      <c r="A36" s="5">
        <v>33531</v>
      </c>
      <c r="B36" s="10">
        <v>56.1</v>
      </c>
    </row>
    <row r="37" spans="1:2" x14ac:dyDescent="0.25">
      <c r="A37" s="5">
        <v>33760</v>
      </c>
      <c r="B37" s="10">
        <v>0</v>
      </c>
    </row>
    <row r="38" spans="1:2" x14ac:dyDescent="0.25">
      <c r="A38" s="5">
        <v>36798</v>
      </c>
      <c r="B38" s="10">
        <v>37</v>
      </c>
    </row>
    <row r="39" spans="1:2" x14ac:dyDescent="0.25">
      <c r="A39" s="5">
        <v>38031</v>
      </c>
      <c r="B39" s="10">
        <v>74.2</v>
      </c>
    </row>
    <row r="40" spans="1:2" x14ac:dyDescent="0.25">
      <c r="A40" s="5">
        <v>41165</v>
      </c>
      <c r="B40" s="10">
        <v>0</v>
      </c>
    </row>
    <row r="41" spans="1:2" x14ac:dyDescent="0.25">
      <c r="A41" s="5">
        <v>41486</v>
      </c>
      <c r="B41" s="10">
        <v>10</v>
      </c>
    </row>
    <row r="42" spans="1:2" x14ac:dyDescent="0.25">
      <c r="A42" s="5">
        <v>42121</v>
      </c>
      <c r="B42" s="10">
        <v>0</v>
      </c>
    </row>
    <row r="43" spans="1:2" x14ac:dyDescent="0.25">
      <c r="A43" s="5">
        <v>43915</v>
      </c>
      <c r="B43" s="10">
        <v>45</v>
      </c>
    </row>
    <row r="44" spans="1:2" x14ac:dyDescent="0.25">
      <c r="A44" s="5">
        <v>52295</v>
      </c>
      <c r="B44" s="10">
        <v>15</v>
      </c>
    </row>
    <row r="45" spans="1:2" x14ac:dyDescent="0.25">
      <c r="A45" s="5">
        <v>53192</v>
      </c>
      <c r="B45" s="10">
        <v>0</v>
      </c>
    </row>
    <row r="46" spans="1:2" x14ac:dyDescent="0.25">
      <c r="A46" s="5">
        <v>54724</v>
      </c>
      <c r="B46" s="10">
        <v>15</v>
      </c>
    </row>
    <row r="47" spans="1:2" x14ac:dyDescent="0.25">
      <c r="A47" s="5">
        <v>55830</v>
      </c>
      <c r="B47" s="10">
        <v>10</v>
      </c>
    </row>
    <row r="48" spans="1:2" x14ac:dyDescent="0.25">
      <c r="A48" s="5">
        <v>56684</v>
      </c>
      <c r="B48" s="10">
        <v>22.5</v>
      </c>
    </row>
    <row r="49" spans="1:2" x14ac:dyDescent="0.25">
      <c r="A49" s="5">
        <v>56816</v>
      </c>
      <c r="B49" s="10">
        <v>25</v>
      </c>
    </row>
    <row r="50" spans="1:2" x14ac:dyDescent="0.25">
      <c r="A50" s="5">
        <v>60307</v>
      </c>
      <c r="B50" s="10">
        <v>31</v>
      </c>
    </row>
    <row r="51" spans="1:2" x14ac:dyDescent="0.25">
      <c r="A51" s="5">
        <v>61277</v>
      </c>
      <c r="B51" s="10">
        <v>0</v>
      </c>
    </row>
    <row r="52" spans="1:2" x14ac:dyDescent="0.25">
      <c r="A52" s="5">
        <v>61322</v>
      </c>
      <c r="B52" s="10">
        <v>80</v>
      </c>
    </row>
    <row r="53" spans="1:2" x14ac:dyDescent="0.25">
      <c r="A53" s="5">
        <v>61530</v>
      </c>
      <c r="B53" s="10">
        <v>50</v>
      </c>
    </row>
    <row r="54" spans="1:2" x14ac:dyDescent="0.25">
      <c r="A54" s="5">
        <v>63075</v>
      </c>
      <c r="B54" s="10">
        <v>10</v>
      </c>
    </row>
    <row r="55" spans="1:2" x14ac:dyDescent="0.25">
      <c r="A55" s="5">
        <v>63622</v>
      </c>
      <c r="B55" s="10">
        <v>59.5</v>
      </c>
    </row>
    <row r="56" spans="1:2" x14ac:dyDescent="0.25">
      <c r="A56" s="5">
        <v>63761</v>
      </c>
      <c r="B56" s="10">
        <v>11.25</v>
      </c>
    </row>
    <row r="57" spans="1:2" x14ac:dyDescent="0.25">
      <c r="A57" s="5">
        <v>64564</v>
      </c>
      <c r="B57" s="10">
        <v>12</v>
      </c>
    </row>
    <row r="58" spans="1:2" x14ac:dyDescent="0.25">
      <c r="A58" s="5">
        <v>65453</v>
      </c>
      <c r="B58" s="10">
        <v>75</v>
      </c>
    </row>
    <row r="59" spans="1:2" x14ac:dyDescent="0.25">
      <c r="A59" s="5">
        <v>65912</v>
      </c>
      <c r="B59" s="10">
        <v>26</v>
      </c>
    </row>
    <row r="60" spans="1:2" x14ac:dyDescent="0.25">
      <c r="A60" s="5">
        <v>66154</v>
      </c>
      <c r="B60" s="10">
        <v>0</v>
      </c>
    </row>
    <row r="61" spans="1:2" x14ac:dyDescent="0.25">
      <c r="A61" s="5">
        <v>67531</v>
      </c>
      <c r="B61" s="10">
        <v>50</v>
      </c>
    </row>
    <row r="62" spans="1:2" x14ac:dyDescent="0.25">
      <c r="A62" s="5">
        <v>68785</v>
      </c>
      <c r="B62" s="10">
        <v>10</v>
      </c>
    </row>
    <row r="63" spans="1:2" x14ac:dyDescent="0.25">
      <c r="A63" s="5">
        <v>68836</v>
      </c>
      <c r="B63" s="10">
        <v>32.5</v>
      </c>
    </row>
    <row r="64" spans="1:2" x14ac:dyDescent="0.25">
      <c r="A64" s="5">
        <v>70135</v>
      </c>
      <c r="B64" s="10">
        <v>80</v>
      </c>
    </row>
    <row r="65" spans="1:2" x14ac:dyDescent="0.25">
      <c r="A65" s="5">
        <v>70256</v>
      </c>
      <c r="B65" s="10">
        <v>34</v>
      </c>
    </row>
    <row r="66" spans="1:2" x14ac:dyDescent="0.25">
      <c r="A66" s="5">
        <v>71298</v>
      </c>
      <c r="B66" s="10">
        <v>5</v>
      </c>
    </row>
    <row r="67" spans="1:2" x14ac:dyDescent="0.25">
      <c r="A67" s="5">
        <v>71325</v>
      </c>
      <c r="B67" s="10">
        <v>0</v>
      </c>
    </row>
    <row r="68" spans="1:2" x14ac:dyDescent="0.25">
      <c r="A68" s="5">
        <v>71779</v>
      </c>
      <c r="B68" s="10">
        <v>63.99</v>
      </c>
    </row>
    <row r="69" spans="1:2" x14ac:dyDescent="0.25">
      <c r="A69" s="5">
        <v>72578</v>
      </c>
      <c r="B69" s="10">
        <v>36</v>
      </c>
    </row>
    <row r="70" spans="1:2" x14ac:dyDescent="0.25">
      <c r="A70" s="5">
        <v>73226</v>
      </c>
      <c r="B70" s="10">
        <v>49.25</v>
      </c>
    </row>
    <row r="71" spans="1:2" x14ac:dyDescent="0.25">
      <c r="A71" s="5">
        <v>73797</v>
      </c>
      <c r="B71" s="10">
        <v>85</v>
      </c>
    </row>
    <row r="72" spans="1:2" x14ac:dyDescent="0.25">
      <c r="A72" s="5">
        <v>74676</v>
      </c>
      <c r="B72" s="10">
        <v>0.6</v>
      </c>
    </row>
    <row r="73" spans="1:2" x14ac:dyDescent="0.25">
      <c r="A73" s="5" t="s">
        <v>376</v>
      </c>
      <c r="B73" s="10">
        <v>1976.6174999999998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F621"/>
  <sheetViews>
    <sheetView zoomScale="80" zoomScaleNormal="80" workbookViewId="0">
      <selection activeCell="E1" sqref="E1"/>
    </sheetView>
  </sheetViews>
  <sheetFormatPr baseColWidth="10" defaultColWidth="16.42578125" defaultRowHeight="15" customHeight="1" x14ac:dyDescent="0.25"/>
  <cols>
    <col min="3" max="3" width="17.85546875" customWidth="1"/>
    <col min="5" max="5" width="26.140625" customWidth="1"/>
  </cols>
  <sheetData>
    <row r="1" spans="1:6" ht="15" customHeight="1" x14ac:dyDescent="0.25">
      <c r="A1" t="s">
        <v>347</v>
      </c>
      <c r="B1" t="s">
        <v>251</v>
      </c>
      <c r="C1" t="s">
        <v>70</v>
      </c>
      <c r="D1" t="s">
        <v>381</v>
      </c>
      <c r="E1" s="3" t="s">
        <v>382</v>
      </c>
      <c r="F1" t="s">
        <v>377</v>
      </c>
    </row>
    <row r="2" spans="1:6" ht="15" customHeight="1" x14ac:dyDescent="0.25">
      <c r="A2">
        <v>70256</v>
      </c>
      <c r="B2">
        <v>20</v>
      </c>
      <c r="C2">
        <v>85</v>
      </c>
      <c r="E2">
        <v>17</v>
      </c>
      <c r="F2" t="s">
        <v>378</v>
      </c>
    </row>
    <row r="3" spans="1:6" ht="15" customHeight="1" x14ac:dyDescent="0.25">
      <c r="A3">
        <v>33531</v>
      </c>
      <c r="B3">
        <v>10</v>
      </c>
      <c r="C3">
        <v>100</v>
      </c>
      <c r="E3">
        <v>10</v>
      </c>
      <c r="F3" t="s">
        <v>378</v>
      </c>
    </row>
    <row r="4" spans="1:6" ht="15" customHeight="1" x14ac:dyDescent="0.25">
      <c r="A4">
        <v>68836</v>
      </c>
      <c r="B4">
        <v>12.5</v>
      </c>
      <c r="C4">
        <v>100</v>
      </c>
      <c r="E4">
        <v>12.5</v>
      </c>
      <c r="F4" t="s">
        <v>379</v>
      </c>
    </row>
    <row r="5" spans="1:6" ht="15" customHeight="1" x14ac:dyDescent="0.25">
      <c r="A5">
        <v>491</v>
      </c>
      <c r="B5">
        <v>15</v>
      </c>
      <c r="C5">
        <v>100</v>
      </c>
      <c r="E5">
        <v>15</v>
      </c>
      <c r="F5" t="s">
        <v>379</v>
      </c>
    </row>
    <row r="6" spans="1:6" ht="15" customHeight="1" x14ac:dyDescent="0.25">
      <c r="A6">
        <v>73797</v>
      </c>
      <c r="B6">
        <v>10</v>
      </c>
      <c r="C6">
        <v>100</v>
      </c>
      <c r="E6">
        <v>10</v>
      </c>
      <c r="F6" t="s">
        <v>379</v>
      </c>
    </row>
    <row r="7" spans="1:6" ht="15" customHeight="1" x14ac:dyDescent="0.25">
      <c r="A7">
        <v>70256</v>
      </c>
      <c r="B7">
        <v>20</v>
      </c>
      <c r="C7">
        <v>85</v>
      </c>
      <c r="E7">
        <v>17</v>
      </c>
      <c r="F7" t="s">
        <v>379</v>
      </c>
    </row>
    <row r="8" spans="1:6" ht="15" customHeight="1" x14ac:dyDescent="0.25">
      <c r="A8">
        <v>491</v>
      </c>
      <c r="B8">
        <v>10</v>
      </c>
      <c r="C8">
        <v>100</v>
      </c>
      <c r="E8">
        <v>10</v>
      </c>
      <c r="F8" t="s">
        <v>379</v>
      </c>
    </row>
    <row r="9" spans="1:6" ht="15" customHeight="1" x14ac:dyDescent="0.25">
      <c r="A9">
        <v>38031</v>
      </c>
      <c r="B9">
        <v>20</v>
      </c>
      <c r="C9">
        <v>93</v>
      </c>
      <c r="E9">
        <v>18.600000000000001</v>
      </c>
      <c r="F9" t="s">
        <v>379</v>
      </c>
    </row>
    <row r="10" spans="1:6" ht="15" customHeight="1" x14ac:dyDescent="0.25">
      <c r="A10">
        <v>74676</v>
      </c>
      <c r="B10">
        <v>15</v>
      </c>
      <c r="C10">
        <v>1</v>
      </c>
      <c r="E10">
        <v>0.15</v>
      </c>
      <c r="F10" t="s">
        <v>379</v>
      </c>
    </row>
    <row r="11" spans="1:6" ht="15" customHeight="1" x14ac:dyDescent="0.25">
      <c r="A11">
        <v>38031</v>
      </c>
      <c r="B11">
        <v>20</v>
      </c>
      <c r="C11">
        <v>90</v>
      </c>
      <c r="E11">
        <v>18</v>
      </c>
      <c r="F11" t="s">
        <v>379</v>
      </c>
    </row>
    <row r="12" spans="1:6" ht="15" customHeight="1" x14ac:dyDescent="0.25">
      <c r="A12">
        <v>68836</v>
      </c>
      <c r="B12">
        <v>12.5</v>
      </c>
      <c r="C12">
        <v>100</v>
      </c>
      <c r="E12">
        <v>12.5</v>
      </c>
      <c r="F12" t="s">
        <v>379</v>
      </c>
    </row>
    <row r="13" spans="1:6" ht="15" customHeight="1" x14ac:dyDescent="0.25">
      <c r="A13">
        <v>33760</v>
      </c>
      <c r="B13">
        <v>25</v>
      </c>
      <c r="E13">
        <v>0</v>
      </c>
      <c r="F13" t="s">
        <v>379</v>
      </c>
    </row>
    <row r="14" spans="1:6" ht="15" customHeight="1" x14ac:dyDescent="0.25">
      <c r="A14">
        <v>30683</v>
      </c>
      <c r="B14">
        <v>18.75</v>
      </c>
      <c r="C14">
        <v>100</v>
      </c>
      <c r="E14">
        <v>18.75</v>
      </c>
      <c r="F14" t="s">
        <v>378</v>
      </c>
    </row>
    <row r="15" spans="1:6" ht="15" customHeight="1" x14ac:dyDescent="0.25">
      <c r="A15">
        <v>73797</v>
      </c>
      <c r="B15">
        <v>10</v>
      </c>
      <c r="C15">
        <v>100</v>
      </c>
      <c r="E15">
        <v>10</v>
      </c>
      <c r="F15" t="s">
        <v>379</v>
      </c>
    </row>
    <row r="16" spans="1:6" ht="15" customHeight="1" x14ac:dyDescent="0.25">
      <c r="A16">
        <v>74676</v>
      </c>
      <c r="B16">
        <v>15</v>
      </c>
      <c r="C16">
        <v>1</v>
      </c>
      <c r="E16">
        <v>0.15</v>
      </c>
      <c r="F16" t="s">
        <v>379</v>
      </c>
    </row>
    <row r="17" spans="1:6" ht="15" customHeight="1" x14ac:dyDescent="0.25">
      <c r="A17">
        <v>61322</v>
      </c>
      <c r="B17">
        <v>10</v>
      </c>
      <c r="C17">
        <v>100</v>
      </c>
      <c r="E17">
        <v>10</v>
      </c>
      <c r="F17" t="s">
        <v>379</v>
      </c>
    </row>
    <row r="18" spans="1:6" ht="15" customHeight="1" x14ac:dyDescent="0.25">
      <c r="A18">
        <v>61322</v>
      </c>
      <c r="B18">
        <v>25</v>
      </c>
      <c r="C18">
        <v>100</v>
      </c>
      <c r="E18">
        <v>25</v>
      </c>
      <c r="F18" t="s">
        <v>379</v>
      </c>
    </row>
    <row r="19" spans="1:6" ht="15" customHeight="1" x14ac:dyDescent="0.25">
      <c r="A19">
        <v>766</v>
      </c>
      <c r="B19">
        <v>48</v>
      </c>
      <c r="C19">
        <v>30</v>
      </c>
      <c r="E19">
        <v>14.4</v>
      </c>
      <c r="F19" t="s">
        <v>378</v>
      </c>
    </row>
    <row r="20" spans="1:6" ht="15" customHeight="1" x14ac:dyDescent="0.25">
      <c r="A20">
        <v>73226</v>
      </c>
      <c r="B20">
        <v>10</v>
      </c>
      <c r="C20">
        <v>100</v>
      </c>
      <c r="E20">
        <v>10</v>
      </c>
      <c r="F20" t="s">
        <v>379</v>
      </c>
    </row>
    <row r="21" spans="1:6" ht="15" customHeight="1" x14ac:dyDescent="0.25">
      <c r="A21">
        <v>36798</v>
      </c>
      <c r="B21">
        <v>20</v>
      </c>
      <c r="C21">
        <v>85</v>
      </c>
      <c r="E21">
        <v>17</v>
      </c>
      <c r="F21" t="s">
        <v>379</v>
      </c>
    </row>
    <row r="22" spans="1:6" ht="15" customHeight="1" x14ac:dyDescent="0.25">
      <c r="A22">
        <v>65453</v>
      </c>
      <c r="B22">
        <v>25</v>
      </c>
      <c r="C22">
        <v>100</v>
      </c>
      <c r="E22">
        <v>25</v>
      </c>
      <c r="F22" t="s">
        <v>379</v>
      </c>
    </row>
    <row r="23" spans="1:6" ht="15" customHeight="1" x14ac:dyDescent="0.25">
      <c r="A23">
        <v>73797</v>
      </c>
      <c r="B23">
        <v>10</v>
      </c>
      <c r="C23">
        <v>100</v>
      </c>
      <c r="E23">
        <v>10</v>
      </c>
      <c r="F23" t="s">
        <v>379</v>
      </c>
    </row>
    <row r="24" spans="1:6" ht="15" customHeight="1" x14ac:dyDescent="0.25">
      <c r="A24">
        <v>73226</v>
      </c>
      <c r="B24">
        <v>25</v>
      </c>
      <c r="C24">
        <v>100</v>
      </c>
      <c r="E24">
        <v>25</v>
      </c>
      <c r="F24" t="s">
        <v>379</v>
      </c>
    </row>
    <row r="25" spans="1:6" ht="15" customHeight="1" x14ac:dyDescent="0.25">
      <c r="A25">
        <v>68836</v>
      </c>
      <c r="B25">
        <v>12.5</v>
      </c>
      <c r="C25">
        <v>50</v>
      </c>
      <c r="E25">
        <v>6.25</v>
      </c>
      <c r="F25" t="s">
        <v>378</v>
      </c>
    </row>
    <row r="26" spans="1:6" ht="15" customHeight="1" x14ac:dyDescent="0.25">
      <c r="A26">
        <v>491</v>
      </c>
      <c r="B26">
        <v>35</v>
      </c>
      <c r="C26">
        <v>100</v>
      </c>
      <c r="E26">
        <v>35</v>
      </c>
      <c r="F26" t="s">
        <v>378</v>
      </c>
    </row>
    <row r="27" spans="1:6" ht="15" customHeight="1" x14ac:dyDescent="0.25">
      <c r="A27">
        <v>65453</v>
      </c>
      <c r="B27">
        <v>25</v>
      </c>
      <c r="C27">
        <v>100</v>
      </c>
      <c r="E27">
        <v>25</v>
      </c>
      <c r="F27" t="s">
        <v>379</v>
      </c>
    </row>
    <row r="28" spans="1:6" ht="15" customHeight="1" x14ac:dyDescent="0.25">
      <c r="A28">
        <v>73797</v>
      </c>
      <c r="B28">
        <v>10</v>
      </c>
      <c r="C28">
        <v>66</v>
      </c>
      <c r="E28">
        <v>6.6</v>
      </c>
      <c r="F28" t="s">
        <v>378</v>
      </c>
    </row>
    <row r="29" spans="1:6" ht="15" customHeight="1" x14ac:dyDescent="0.25">
      <c r="A29">
        <v>30683</v>
      </c>
      <c r="B29">
        <v>18.75</v>
      </c>
      <c r="E29">
        <v>0</v>
      </c>
      <c r="F29" t="s">
        <v>378</v>
      </c>
    </row>
    <row r="30" spans="1:6" ht="15" customHeight="1" x14ac:dyDescent="0.25">
      <c r="A30">
        <v>32478</v>
      </c>
      <c r="B30">
        <v>30</v>
      </c>
      <c r="E30">
        <v>0</v>
      </c>
      <c r="F30" t="s">
        <v>379</v>
      </c>
    </row>
    <row r="31" spans="1:6" ht="15" customHeight="1" x14ac:dyDescent="0.25">
      <c r="A31">
        <v>38031</v>
      </c>
      <c r="B31">
        <v>20</v>
      </c>
      <c r="C31">
        <v>95</v>
      </c>
      <c r="E31">
        <v>19</v>
      </c>
      <c r="F31" t="s">
        <v>379</v>
      </c>
    </row>
    <row r="32" spans="1:6" ht="15" customHeight="1" x14ac:dyDescent="0.25">
      <c r="A32">
        <v>68836</v>
      </c>
      <c r="B32">
        <v>10</v>
      </c>
      <c r="C32">
        <v>25</v>
      </c>
      <c r="E32">
        <v>2.5</v>
      </c>
      <c r="F32" t="s">
        <v>379</v>
      </c>
    </row>
    <row r="33" spans="1:6" ht="15" customHeight="1" x14ac:dyDescent="0.25">
      <c r="A33">
        <v>36798</v>
      </c>
      <c r="B33">
        <v>15</v>
      </c>
      <c r="C33">
        <v>100</v>
      </c>
      <c r="E33">
        <v>15</v>
      </c>
      <c r="F33" t="s">
        <v>378</v>
      </c>
    </row>
    <row r="34" spans="1:6" ht="15" customHeight="1" x14ac:dyDescent="0.25">
      <c r="A34">
        <v>61322</v>
      </c>
      <c r="B34">
        <v>15</v>
      </c>
      <c r="C34">
        <v>100</v>
      </c>
      <c r="E34">
        <v>15</v>
      </c>
      <c r="F34" t="s">
        <v>379</v>
      </c>
    </row>
    <row r="35" spans="1:6" ht="15" customHeight="1" x14ac:dyDescent="0.25">
      <c r="A35">
        <v>36798</v>
      </c>
      <c r="B35">
        <v>20</v>
      </c>
      <c r="C35">
        <v>100</v>
      </c>
      <c r="E35">
        <v>20</v>
      </c>
      <c r="F35" t="s">
        <v>379</v>
      </c>
    </row>
    <row r="36" spans="1:6" ht="15" customHeight="1" x14ac:dyDescent="0.25">
      <c r="A36">
        <v>65453</v>
      </c>
      <c r="B36">
        <v>25</v>
      </c>
      <c r="C36">
        <v>100</v>
      </c>
      <c r="E36">
        <v>25</v>
      </c>
      <c r="F36" t="s">
        <v>379</v>
      </c>
    </row>
    <row r="37" spans="1:6" ht="15" customHeight="1" x14ac:dyDescent="0.25">
      <c r="A37">
        <v>61322</v>
      </c>
      <c r="B37">
        <v>20</v>
      </c>
      <c r="C37">
        <v>100</v>
      </c>
      <c r="E37">
        <v>20</v>
      </c>
      <c r="F37" t="s">
        <v>378</v>
      </c>
    </row>
    <row r="38" spans="1:6" ht="15" customHeight="1" x14ac:dyDescent="0.25">
      <c r="A38">
        <v>38031</v>
      </c>
      <c r="B38">
        <v>20</v>
      </c>
      <c r="C38">
        <v>93</v>
      </c>
      <c r="E38">
        <v>18.600000000000001</v>
      </c>
      <c r="F38" t="s">
        <v>378</v>
      </c>
    </row>
    <row r="39" spans="1:6" ht="15" customHeight="1" x14ac:dyDescent="0.25">
      <c r="A39">
        <v>68836</v>
      </c>
      <c r="B39">
        <v>12.5</v>
      </c>
      <c r="C39">
        <v>0</v>
      </c>
      <c r="E39">
        <v>0</v>
      </c>
      <c r="F39" t="s">
        <v>378</v>
      </c>
    </row>
    <row r="40" spans="1:6" ht="15" customHeight="1" x14ac:dyDescent="0.25">
      <c r="A40">
        <v>766</v>
      </c>
      <c r="B40">
        <v>7</v>
      </c>
      <c r="C40">
        <v>100</v>
      </c>
      <c r="E40">
        <v>7</v>
      </c>
      <c r="F40" t="s">
        <v>379</v>
      </c>
    </row>
    <row r="41" spans="1:6" ht="15" customHeight="1" x14ac:dyDescent="0.25">
      <c r="A41">
        <v>38031</v>
      </c>
      <c r="B41">
        <v>20</v>
      </c>
      <c r="C41">
        <v>93</v>
      </c>
      <c r="E41">
        <v>18.600000000000001</v>
      </c>
      <c r="F41" t="s">
        <v>379</v>
      </c>
    </row>
    <row r="42" spans="1:6" ht="15" customHeight="1" x14ac:dyDescent="0.25">
      <c r="A42">
        <v>70256</v>
      </c>
      <c r="B42">
        <v>15</v>
      </c>
      <c r="C42">
        <v>85</v>
      </c>
      <c r="E42">
        <v>12.75</v>
      </c>
      <c r="F42" t="s">
        <v>378</v>
      </c>
    </row>
    <row r="43" spans="1:6" ht="15" customHeight="1" x14ac:dyDescent="0.25">
      <c r="A43">
        <v>73226</v>
      </c>
      <c r="B43">
        <v>15</v>
      </c>
      <c r="C43">
        <v>95</v>
      </c>
      <c r="E43">
        <v>14.25</v>
      </c>
      <c r="F43" t="s">
        <v>379</v>
      </c>
    </row>
    <row r="44" spans="1:6" ht="15" customHeight="1" x14ac:dyDescent="0.25">
      <c r="A44">
        <v>61322</v>
      </c>
      <c r="B44">
        <v>25</v>
      </c>
      <c r="C44">
        <v>100</v>
      </c>
      <c r="E44">
        <v>25</v>
      </c>
      <c r="F44" t="s">
        <v>379</v>
      </c>
    </row>
    <row r="45" spans="1:6" ht="15" customHeight="1" x14ac:dyDescent="0.25">
      <c r="A45">
        <v>73797</v>
      </c>
      <c r="B45">
        <v>10</v>
      </c>
      <c r="C45">
        <v>50</v>
      </c>
      <c r="E45">
        <v>5</v>
      </c>
      <c r="F45" t="s">
        <v>379</v>
      </c>
    </row>
    <row r="46" spans="1:6" ht="15" customHeight="1" x14ac:dyDescent="0.25">
      <c r="A46">
        <v>33531</v>
      </c>
      <c r="B46">
        <v>20</v>
      </c>
      <c r="C46">
        <v>100</v>
      </c>
      <c r="E46">
        <v>20</v>
      </c>
      <c r="F46" t="s">
        <v>379</v>
      </c>
    </row>
    <row r="47" spans="1:6" ht="15" customHeight="1" x14ac:dyDescent="0.25">
      <c r="A47">
        <v>33531</v>
      </c>
      <c r="B47">
        <v>30</v>
      </c>
      <c r="C47">
        <v>87</v>
      </c>
      <c r="E47">
        <v>26.1</v>
      </c>
      <c r="F47" t="s">
        <v>379</v>
      </c>
    </row>
    <row r="48" spans="1:6" ht="15" customHeight="1" x14ac:dyDescent="0.25">
      <c r="A48">
        <v>61322</v>
      </c>
      <c r="B48">
        <v>5</v>
      </c>
      <c r="C48">
        <v>100</v>
      </c>
      <c r="E48">
        <v>5</v>
      </c>
      <c r="F48" t="s">
        <v>379</v>
      </c>
    </row>
    <row r="49" spans="1:6" ht="15" customHeight="1" x14ac:dyDescent="0.25">
      <c r="A49">
        <v>70256</v>
      </c>
      <c r="B49">
        <v>20</v>
      </c>
      <c r="C49">
        <v>85</v>
      </c>
      <c r="E49">
        <v>17</v>
      </c>
      <c r="F49" t="s">
        <v>379</v>
      </c>
    </row>
    <row r="50" spans="1:6" ht="15" customHeight="1" x14ac:dyDescent="0.25">
      <c r="A50">
        <v>39211</v>
      </c>
      <c r="B50">
        <v>5</v>
      </c>
      <c r="E50">
        <v>0</v>
      </c>
      <c r="F50" t="s">
        <v>378</v>
      </c>
    </row>
    <row r="51" spans="1:6" ht="15" customHeight="1" x14ac:dyDescent="0.25">
      <c r="A51">
        <v>491</v>
      </c>
      <c r="B51">
        <v>15</v>
      </c>
      <c r="C51">
        <v>100</v>
      </c>
      <c r="E51">
        <v>15</v>
      </c>
      <c r="F51" t="s">
        <v>379</v>
      </c>
    </row>
    <row r="52" spans="1:6" ht="15" customHeight="1" x14ac:dyDescent="0.25">
      <c r="A52">
        <v>73797</v>
      </c>
      <c r="B52">
        <v>25</v>
      </c>
      <c r="C52">
        <v>100</v>
      </c>
      <c r="E52">
        <v>25</v>
      </c>
      <c r="F52" t="s">
        <v>379</v>
      </c>
    </row>
    <row r="53" spans="1:6" ht="15" customHeight="1" x14ac:dyDescent="0.25">
      <c r="A53">
        <v>33531</v>
      </c>
      <c r="B53">
        <v>5</v>
      </c>
      <c r="C53">
        <v>100</v>
      </c>
      <c r="E53">
        <v>5</v>
      </c>
      <c r="F53" t="s">
        <v>378</v>
      </c>
    </row>
    <row r="54" spans="1:6" ht="15" customHeight="1" x14ac:dyDescent="0.25">
      <c r="A54">
        <v>33531</v>
      </c>
      <c r="B54">
        <v>10</v>
      </c>
      <c r="C54">
        <v>100</v>
      </c>
      <c r="E54">
        <v>10</v>
      </c>
      <c r="F54" t="s">
        <v>379</v>
      </c>
    </row>
    <row r="55" spans="1:6" ht="15" customHeight="1" x14ac:dyDescent="0.25">
      <c r="A55">
        <v>74676</v>
      </c>
      <c r="B55">
        <v>15</v>
      </c>
      <c r="C55">
        <v>1</v>
      </c>
      <c r="E55">
        <v>0.15</v>
      </c>
      <c r="F55" t="s">
        <v>379</v>
      </c>
    </row>
    <row r="56" spans="1:6" ht="15" customHeight="1" x14ac:dyDescent="0.25">
      <c r="A56">
        <v>65453</v>
      </c>
      <c r="B56">
        <v>25</v>
      </c>
      <c r="C56">
        <v>100</v>
      </c>
      <c r="E56">
        <v>25</v>
      </c>
      <c r="F56" t="s">
        <v>378</v>
      </c>
    </row>
    <row r="57" spans="1:6" ht="15" customHeight="1" x14ac:dyDescent="0.25">
      <c r="A57">
        <v>68836</v>
      </c>
      <c r="B57">
        <v>10</v>
      </c>
      <c r="C57">
        <v>50</v>
      </c>
      <c r="E57">
        <v>5</v>
      </c>
      <c r="F57" t="s">
        <v>378</v>
      </c>
    </row>
    <row r="58" spans="1:6" ht="15" customHeight="1" x14ac:dyDescent="0.25">
      <c r="A58">
        <v>74676</v>
      </c>
      <c r="B58">
        <v>15</v>
      </c>
      <c r="C58">
        <v>1</v>
      </c>
      <c r="E58">
        <v>0.15</v>
      </c>
      <c r="F58" t="s">
        <v>378</v>
      </c>
    </row>
    <row r="59" spans="1:6" ht="15" customHeight="1" x14ac:dyDescent="0.25">
      <c r="A59">
        <v>73226</v>
      </c>
      <c r="B59">
        <v>30</v>
      </c>
      <c r="C59">
        <v>90</v>
      </c>
      <c r="E59">
        <v>27</v>
      </c>
      <c r="F59" t="s">
        <v>378</v>
      </c>
    </row>
    <row r="60" spans="1:6" ht="15" customHeight="1" x14ac:dyDescent="0.25">
      <c r="A60">
        <v>766</v>
      </c>
      <c r="B60">
        <v>12</v>
      </c>
      <c r="C60">
        <v>100</v>
      </c>
      <c r="E60">
        <v>12</v>
      </c>
      <c r="F60" t="s">
        <v>379</v>
      </c>
    </row>
    <row r="61" spans="1:6" ht="15" customHeight="1" x14ac:dyDescent="0.25">
      <c r="A61">
        <v>766</v>
      </c>
      <c r="B61">
        <v>25</v>
      </c>
      <c r="C61">
        <v>95</v>
      </c>
      <c r="E61">
        <v>23.75</v>
      </c>
      <c r="F61" t="s">
        <v>378</v>
      </c>
    </row>
    <row r="62" spans="1:6" ht="15" customHeight="1" x14ac:dyDescent="0.25">
      <c r="A62">
        <v>73226</v>
      </c>
      <c r="B62">
        <v>20</v>
      </c>
      <c r="C62">
        <v>90</v>
      </c>
      <c r="E62">
        <v>18</v>
      </c>
      <c r="F62" t="s">
        <v>378</v>
      </c>
    </row>
    <row r="63" spans="1:6" ht="15" customHeight="1" x14ac:dyDescent="0.25">
      <c r="A63">
        <v>68836</v>
      </c>
      <c r="B63">
        <v>5</v>
      </c>
      <c r="C63">
        <v>100</v>
      </c>
      <c r="E63">
        <v>5</v>
      </c>
      <c r="F63" t="s">
        <v>379</v>
      </c>
    </row>
    <row r="64" spans="1:6" ht="15" customHeight="1" x14ac:dyDescent="0.25">
      <c r="A64">
        <v>73797</v>
      </c>
      <c r="B64">
        <v>25</v>
      </c>
      <c r="C64">
        <v>100</v>
      </c>
      <c r="E64">
        <v>25</v>
      </c>
      <c r="F64" t="s">
        <v>379</v>
      </c>
    </row>
    <row r="65" spans="1:6" ht="15" customHeight="1" x14ac:dyDescent="0.25">
      <c r="A65">
        <v>74676</v>
      </c>
      <c r="B65">
        <v>15</v>
      </c>
      <c r="C65">
        <v>1</v>
      </c>
      <c r="E65">
        <v>0.15</v>
      </c>
      <c r="F65" t="s">
        <v>379</v>
      </c>
    </row>
    <row r="66" spans="1:6" ht="15" customHeight="1" x14ac:dyDescent="0.25">
      <c r="A66">
        <v>766</v>
      </c>
      <c r="B66">
        <v>8</v>
      </c>
      <c r="C66">
        <v>100</v>
      </c>
      <c r="E66">
        <v>8</v>
      </c>
      <c r="F66" t="s">
        <v>379</v>
      </c>
    </row>
    <row r="67" spans="1:6" ht="15" customHeight="1" x14ac:dyDescent="0.25">
      <c r="A67">
        <v>68836</v>
      </c>
      <c r="B67">
        <v>12.5</v>
      </c>
      <c r="C67">
        <v>100</v>
      </c>
      <c r="E67">
        <v>12.5</v>
      </c>
      <c r="F67" t="s">
        <v>378</v>
      </c>
    </row>
    <row r="68" spans="1:6" ht="15" customHeight="1" x14ac:dyDescent="0.25">
      <c r="A68">
        <v>68836</v>
      </c>
      <c r="B68">
        <v>12.5</v>
      </c>
      <c r="C68">
        <v>0</v>
      </c>
      <c r="E68">
        <v>0</v>
      </c>
      <c r="F68" t="s">
        <v>378</v>
      </c>
    </row>
    <row r="69" spans="1:6" ht="15" customHeight="1" x14ac:dyDescent="0.25">
      <c r="A69">
        <v>70135</v>
      </c>
      <c r="B69">
        <v>20</v>
      </c>
      <c r="C69">
        <v>0</v>
      </c>
      <c r="E69">
        <v>0</v>
      </c>
      <c r="F69" t="s">
        <v>378</v>
      </c>
    </row>
    <row r="70" spans="1:6" ht="15" customHeight="1" x14ac:dyDescent="0.25">
      <c r="A70">
        <v>23495</v>
      </c>
      <c r="B70">
        <v>9</v>
      </c>
      <c r="C70">
        <v>9</v>
      </c>
      <c r="E70">
        <v>0.81</v>
      </c>
      <c r="F70" t="s">
        <v>378</v>
      </c>
    </row>
    <row r="71" spans="1:6" ht="15" customHeight="1" x14ac:dyDescent="0.25">
      <c r="A71">
        <v>17467</v>
      </c>
      <c r="B71">
        <v>17</v>
      </c>
      <c r="C71">
        <v>100</v>
      </c>
      <c r="E71">
        <v>17</v>
      </c>
      <c r="F71" t="s">
        <v>378</v>
      </c>
    </row>
    <row r="72" spans="1:6" ht="15" customHeight="1" x14ac:dyDescent="0.25">
      <c r="A72">
        <v>27908</v>
      </c>
      <c r="B72">
        <v>10</v>
      </c>
      <c r="C72">
        <v>90</v>
      </c>
      <c r="E72">
        <v>9</v>
      </c>
      <c r="F72" t="s">
        <v>378</v>
      </c>
    </row>
    <row r="73" spans="1:6" ht="15" customHeight="1" x14ac:dyDescent="0.25">
      <c r="A73">
        <v>28533</v>
      </c>
      <c r="B73">
        <v>25</v>
      </c>
      <c r="C73">
        <v>88</v>
      </c>
      <c r="E73">
        <v>22</v>
      </c>
      <c r="F73" t="s">
        <v>378</v>
      </c>
    </row>
    <row r="74" spans="1:6" ht="15" customHeight="1" x14ac:dyDescent="0.25">
      <c r="A74">
        <v>56684</v>
      </c>
      <c r="B74">
        <v>30</v>
      </c>
      <c r="C74">
        <v>100</v>
      </c>
      <c r="E74">
        <v>30</v>
      </c>
      <c r="F74" t="s">
        <v>378</v>
      </c>
    </row>
    <row r="75" spans="1:6" ht="15" customHeight="1" x14ac:dyDescent="0.25">
      <c r="A75">
        <v>27905</v>
      </c>
      <c r="B75">
        <v>15</v>
      </c>
      <c r="C75">
        <v>70</v>
      </c>
      <c r="E75">
        <v>10.5</v>
      </c>
      <c r="F75" t="s">
        <v>378</v>
      </c>
    </row>
    <row r="76" spans="1:6" ht="15" customHeight="1" x14ac:dyDescent="0.25">
      <c r="A76">
        <v>19453</v>
      </c>
      <c r="B76">
        <v>30</v>
      </c>
      <c r="C76">
        <v>100</v>
      </c>
      <c r="E76">
        <v>30</v>
      </c>
      <c r="F76" t="s">
        <v>378</v>
      </c>
    </row>
    <row r="77" spans="1:6" ht="15" customHeight="1" x14ac:dyDescent="0.25">
      <c r="A77">
        <v>28139</v>
      </c>
      <c r="B77">
        <v>15</v>
      </c>
      <c r="C77">
        <v>100</v>
      </c>
      <c r="E77">
        <v>15</v>
      </c>
      <c r="F77" t="s">
        <v>378</v>
      </c>
    </row>
    <row r="78" spans="1:6" ht="15" customHeight="1" x14ac:dyDescent="0.25">
      <c r="A78">
        <v>28488</v>
      </c>
      <c r="B78">
        <v>20</v>
      </c>
      <c r="C78">
        <v>100</v>
      </c>
      <c r="E78">
        <v>20</v>
      </c>
      <c r="F78" t="s">
        <v>379</v>
      </c>
    </row>
    <row r="79" spans="1:6" ht="15" customHeight="1" x14ac:dyDescent="0.25">
      <c r="A79">
        <v>3367</v>
      </c>
      <c r="B79">
        <v>10</v>
      </c>
      <c r="C79">
        <v>100</v>
      </c>
      <c r="E79">
        <v>10</v>
      </c>
      <c r="F79" t="s">
        <v>379</v>
      </c>
    </row>
    <row r="80" spans="1:6" ht="15" customHeight="1" x14ac:dyDescent="0.25">
      <c r="A80">
        <v>24546</v>
      </c>
      <c r="B80">
        <v>25</v>
      </c>
      <c r="C80">
        <v>50</v>
      </c>
      <c r="E80">
        <v>12.5</v>
      </c>
      <c r="F80" t="s">
        <v>379</v>
      </c>
    </row>
    <row r="81" spans="1:6" ht="15" customHeight="1" x14ac:dyDescent="0.25">
      <c r="A81">
        <v>23495</v>
      </c>
      <c r="B81">
        <v>8</v>
      </c>
      <c r="C81">
        <v>8</v>
      </c>
      <c r="E81">
        <v>0.64</v>
      </c>
      <c r="F81" t="s">
        <v>378</v>
      </c>
    </row>
    <row r="82" spans="1:6" ht="15" customHeight="1" x14ac:dyDescent="0.25">
      <c r="A82">
        <v>23914</v>
      </c>
      <c r="B82">
        <v>15</v>
      </c>
      <c r="C82">
        <v>95</v>
      </c>
      <c r="E82">
        <v>14.25</v>
      </c>
      <c r="F82" t="s">
        <v>378</v>
      </c>
    </row>
    <row r="83" spans="1:6" ht="15" customHeight="1" x14ac:dyDescent="0.25">
      <c r="A83">
        <v>52295</v>
      </c>
      <c r="B83">
        <v>7.5</v>
      </c>
      <c r="C83">
        <v>100</v>
      </c>
      <c r="E83">
        <v>7.5</v>
      </c>
      <c r="F83" t="s">
        <v>378</v>
      </c>
    </row>
    <row r="84" spans="1:6" ht="15" customHeight="1" x14ac:dyDescent="0.25">
      <c r="A84">
        <v>63761</v>
      </c>
      <c r="B84">
        <v>10</v>
      </c>
      <c r="C84">
        <v>100</v>
      </c>
      <c r="E84">
        <v>10</v>
      </c>
      <c r="F84" t="s">
        <v>378</v>
      </c>
    </row>
    <row r="85" spans="1:6" ht="15" customHeight="1" x14ac:dyDescent="0.25">
      <c r="A85">
        <v>42121</v>
      </c>
      <c r="B85">
        <v>7.5</v>
      </c>
      <c r="E85">
        <v>0</v>
      </c>
      <c r="F85" t="s">
        <v>378</v>
      </c>
    </row>
    <row r="86" spans="1:6" ht="15" customHeight="1" x14ac:dyDescent="0.25">
      <c r="A86">
        <v>60305</v>
      </c>
      <c r="B86">
        <v>15</v>
      </c>
      <c r="C86">
        <v>100</v>
      </c>
      <c r="E86">
        <v>15</v>
      </c>
      <c r="F86" t="s">
        <v>378</v>
      </c>
    </row>
    <row r="87" spans="1:6" ht="15" customHeight="1" x14ac:dyDescent="0.25">
      <c r="A87">
        <v>17699</v>
      </c>
      <c r="B87">
        <v>60</v>
      </c>
      <c r="C87">
        <v>100</v>
      </c>
      <c r="E87">
        <v>60</v>
      </c>
      <c r="F87" t="s">
        <v>378</v>
      </c>
    </row>
    <row r="88" spans="1:6" ht="15" customHeight="1" x14ac:dyDescent="0.25">
      <c r="A88">
        <v>27606</v>
      </c>
      <c r="B88">
        <v>9</v>
      </c>
      <c r="C88">
        <v>100</v>
      </c>
      <c r="E88">
        <v>9</v>
      </c>
      <c r="F88" t="s">
        <v>378</v>
      </c>
    </row>
    <row r="89" spans="1:6" ht="15" customHeight="1" x14ac:dyDescent="0.25">
      <c r="A89">
        <v>61530</v>
      </c>
      <c r="B89">
        <v>25</v>
      </c>
      <c r="C89">
        <v>100</v>
      </c>
      <c r="E89">
        <v>25</v>
      </c>
      <c r="F89" t="s">
        <v>378</v>
      </c>
    </row>
    <row r="90" spans="1:6" ht="15" customHeight="1" x14ac:dyDescent="0.25">
      <c r="A90">
        <v>27989</v>
      </c>
      <c r="B90">
        <v>10</v>
      </c>
      <c r="C90">
        <v>100</v>
      </c>
      <c r="E90">
        <v>10</v>
      </c>
      <c r="F90" t="s">
        <v>378</v>
      </c>
    </row>
    <row r="91" spans="1:6" ht="15" customHeight="1" x14ac:dyDescent="0.25">
      <c r="A91">
        <v>10103</v>
      </c>
      <c r="B91">
        <v>25</v>
      </c>
      <c r="E91">
        <v>0</v>
      </c>
      <c r="F91" t="s">
        <v>378</v>
      </c>
    </row>
    <row r="92" spans="1:6" ht="15" customHeight="1" x14ac:dyDescent="0.25">
      <c r="A92">
        <v>60307</v>
      </c>
      <c r="B92">
        <v>10</v>
      </c>
      <c r="C92">
        <v>100</v>
      </c>
      <c r="E92">
        <v>10</v>
      </c>
      <c r="F92" t="s">
        <v>378</v>
      </c>
    </row>
    <row r="93" spans="1:6" ht="15" customHeight="1" x14ac:dyDescent="0.25">
      <c r="A93">
        <v>66154</v>
      </c>
      <c r="B93">
        <v>5</v>
      </c>
      <c r="E93">
        <v>0</v>
      </c>
      <c r="F93" t="s">
        <v>378</v>
      </c>
    </row>
    <row r="94" spans="1:6" ht="15" customHeight="1" x14ac:dyDescent="0.25">
      <c r="A94">
        <v>21898</v>
      </c>
      <c r="B94">
        <v>10</v>
      </c>
      <c r="C94">
        <v>100</v>
      </c>
      <c r="E94">
        <v>10</v>
      </c>
      <c r="F94" t="s">
        <v>378</v>
      </c>
    </row>
    <row r="95" spans="1:6" ht="15" customHeight="1" x14ac:dyDescent="0.25">
      <c r="A95">
        <v>24546</v>
      </c>
      <c r="B95">
        <v>25</v>
      </c>
      <c r="C95">
        <v>100</v>
      </c>
      <c r="E95">
        <v>25</v>
      </c>
      <c r="F95" t="s">
        <v>378</v>
      </c>
    </row>
    <row r="96" spans="1:6" ht="15" customHeight="1" x14ac:dyDescent="0.25">
      <c r="A96">
        <v>41165</v>
      </c>
      <c r="B96">
        <v>35</v>
      </c>
      <c r="C96">
        <v>57</v>
      </c>
      <c r="E96">
        <v>19.95</v>
      </c>
      <c r="F96" t="s">
        <v>378</v>
      </c>
    </row>
    <row r="97" spans="1:6" ht="15" customHeight="1" x14ac:dyDescent="0.25">
      <c r="A97">
        <v>27905</v>
      </c>
      <c r="B97">
        <v>10</v>
      </c>
      <c r="C97">
        <v>90</v>
      </c>
      <c r="E97">
        <v>9</v>
      </c>
      <c r="F97" t="s">
        <v>379</v>
      </c>
    </row>
    <row r="98" spans="1:6" ht="15" customHeight="1" x14ac:dyDescent="0.25">
      <c r="A98">
        <v>10924</v>
      </c>
      <c r="B98">
        <v>15</v>
      </c>
      <c r="C98">
        <v>80</v>
      </c>
      <c r="E98">
        <v>12</v>
      </c>
      <c r="F98" t="s">
        <v>378</v>
      </c>
    </row>
    <row r="99" spans="1:6" ht="15" customHeight="1" x14ac:dyDescent="0.25">
      <c r="A99">
        <v>71779</v>
      </c>
      <c r="B99">
        <v>5</v>
      </c>
      <c r="C99">
        <v>20</v>
      </c>
      <c r="E99">
        <v>1</v>
      </c>
      <c r="F99" t="s">
        <v>378</v>
      </c>
    </row>
    <row r="100" spans="1:6" ht="15" customHeight="1" x14ac:dyDescent="0.25">
      <c r="A100">
        <v>64564</v>
      </c>
      <c r="B100">
        <v>10</v>
      </c>
      <c r="C100">
        <v>45</v>
      </c>
      <c r="E100">
        <v>4.5</v>
      </c>
      <c r="F100" t="s">
        <v>378</v>
      </c>
    </row>
    <row r="101" spans="1:6" ht="15" customHeight="1" x14ac:dyDescent="0.25">
      <c r="A101">
        <v>10924</v>
      </c>
      <c r="B101">
        <v>25</v>
      </c>
      <c r="C101">
        <v>90</v>
      </c>
      <c r="E101">
        <v>22.5</v>
      </c>
      <c r="F101" t="s">
        <v>378</v>
      </c>
    </row>
    <row r="102" spans="1:6" ht="15" customHeight="1" x14ac:dyDescent="0.25">
      <c r="A102">
        <v>24546</v>
      </c>
      <c r="B102">
        <v>25</v>
      </c>
      <c r="C102">
        <v>100</v>
      </c>
      <c r="E102">
        <v>25</v>
      </c>
      <c r="F102" t="s">
        <v>378</v>
      </c>
    </row>
    <row r="103" spans="1:6" ht="15" customHeight="1" x14ac:dyDescent="0.25">
      <c r="A103">
        <v>28552</v>
      </c>
      <c r="B103">
        <v>15</v>
      </c>
      <c r="C103">
        <v>83</v>
      </c>
      <c r="E103">
        <v>12.45</v>
      </c>
      <c r="F103" t="s">
        <v>379</v>
      </c>
    </row>
    <row r="104" spans="1:6" ht="15" customHeight="1" x14ac:dyDescent="0.25">
      <c r="A104">
        <v>28624</v>
      </c>
      <c r="B104">
        <v>15</v>
      </c>
      <c r="C104">
        <v>80</v>
      </c>
      <c r="E104">
        <v>12</v>
      </c>
      <c r="F104" t="s">
        <v>379</v>
      </c>
    </row>
    <row r="105" spans="1:6" ht="15" customHeight="1" x14ac:dyDescent="0.25">
      <c r="A105">
        <v>27750</v>
      </c>
      <c r="B105">
        <v>8.5</v>
      </c>
      <c r="C105">
        <v>100</v>
      </c>
      <c r="E105">
        <v>8.5</v>
      </c>
      <c r="F105" t="s">
        <v>379</v>
      </c>
    </row>
    <row r="106" spans="1:6" ht="15" customHeight="1" x14ac:dyDescent="0.25">
      <c r="A106">
        <v>28624</v>
      </c>
      <c r="B106">
        <v>5</v>
      </c>
      <c r="C106">
        <v>0</v>
      </c>
      <c r="E106">
        <v>0</v>
      </c>
      <c r="F106" t="s">
        <v>378</v>
      </c>
    </row>
    <row r="107" spans="1:6" ht="15" customHeight="1" x14ac:dyDescent="0.25">
      <c r="A107">
        <v>29662</v>
      </c>
      <c r="B107">
        <v>15</v>
      </c>
      <c r="C107">
        <v>100</v>
      </c>
      <c r="E107">
        <v>15</v>
      </c>
      <c r="F107" t="s">
        <v>378</v>
      </c>
    </row>
    <row r="108" spans="1:6" ht="15" customHeight="1" x14ac:dyDescent="0.25">
      <c r="A108">
        <v>41486</v>
      </c>
      <c r="B108">
        <v>10</v>
      </c>
      <c r="E108">
        <v>0</v>
      </c>
      <c r="F108" t="s">
        <v>378</v>
      </c>
    </row>
    <row r="109" spans="1:6" ht="15" customHeight="1" x14ac:dyDescent="0.25">
      <c r="A109">
        <v>41165</v>
      </c>
      <c r="B109">
        <v>20</v>
      </c>
      <c r="E109">
        <v>0</v>
      </c>
      <c r="F109" t="s">
        <v>379</v>
      </c>
    </row>
    <row r="110" spans="1:6" ht="15" customHeight="1" x14ac:dyDescent="0.25">
      <c r="A110">
        <v>20381</v>
      </c>
      <c r="B110">
        <v>10</v>
      </c>
      <c r="C110">
        <v>100</v>
      </c>
      <c r="E110">
        <v>10</v>
      </c>
      <c r="F110" t="s">
        <v>379</v>
      </c>
    </row>
    <row r="111" spans="1:6" ht="15" customHeight="1" x14ac:dyDescent="0.25">
      <c r="A111">
        <v>21754</v>
      </c>
      <c r="B111">
        <v>20</v>
      </c>
      <c r="C111">
        <v>100</v>
      </c>
      <c r="E111">
        <v>20</v>
      </c>
      <c r="F111" t="s">
        <v>379</v>
      </c>
    </row>
    <row r="112" spans="1:6" ht="15" customHeight="1" x14ac:dyDescent="0.25">
      <c r="A112">
        <v>66154</v>
      </c>
      <c r="B112">
        <v>25</v>
      </c>
      <c r="E112">
        <v>0</v>
      </c>
      <c r="F112" t="s">
        <v>379</v>
      </c>
    </row>
    <row r="113" spans="1:6" ht="15" customHeight="1" x14ac:dyDescent="0.25">
      <c r="A113">
        <v>20381</v>
      </c>
      <c r="B113">
        <v>10</v>
      </c>
      <c r="C113">
        <v>50</v>
      </c>
      <c r="E113">
        <v>5</v>
      </c>
      <c r="F113" t="s">
        <v>378</v>
      </c>
    </row>
    <row r="114" spans="1:6" ht="15" customHeight="1" x14ac:dyDescent="0.25">
      <c r="A114">
        <v>52295</v>
      </c>
      <c r="B114">
        <v>11.25</v>
      </c>
      <c r="C114">
        <v>100</v>
      </c>
      <c r="E114">
        <v>11.25</v>
      </c>
      <c r="F114" t="s">
        <v>380</v>
      </c>
    </row>
    <row r="115" spans="1:6" ht="15" customHeight="1" x14ac:dyDescent="0.25">
      <c r="A115">
        <v>3367</v>
      </c>
      <c r="B115">
        <v>15</v>
      </c>
      <c r="C115">
        <v>90</v>
      </c>
      <c r="E115">
        <v>13.5</v>
      </c>
      <c r="F115" t="s">
        <v>378</v>
      </c>
    </row>
    <row r="116" spans="1:6" ht="15" customHeight="1" x14ac:dyDescent="0.25">
      <c r="A116">
        <v>29533</v>
      </c>
      <c r="B116">
        <v>25</v>
      </c>
      <c r="C116">
        <v>100</v>
      </c>
      <c r="E116">
        <v>25</v>
      </c>
      <c r="F116" t="s">
        <v>379</v>
      </c>
    </row>
    <row r="117" spans="1:6" ht="15" customHeight="1" x14ac:dyDescent="0.25">
      <c r="A117">
        <v>61277</v>
      </c>
      <c r="B117">
        <v>25</v>
      </c>
      <c r="E117">
        <v>0</v>
      </c>
      <c r="F117" t="s">
        <v>379</v>
      </c>
    </row>
    <row r="118" spans="1:6" ht="15" customHeight="1" x14ac:dyDescent="0.25">
      <c r="A118">
        <v>67531</v>
      </c>
      <c r="B118">
        <v>20</v>
      </c>
      <c r="C118">
        <v>50</v>
      </c>
      <c r="E118">
        <v>10</v>
      </c>
      <c r="F118" t="s">
        <v>379</v>
      </c>
    </row>
    <row r="119" spans="1:6" ht="15" customHeight="1" x14ac:dyDescent="0.25">
      <c r="A119">
        <v>41478</v>
      </c>
      <c r="B119">
        <v>10</v>
      </c>
      <c r="E119">
        <v>0</v>
      </c>
      <c r="F119" t="s">
        <v>378</v>
      </c>
    </row>
    <row r="120" spans="1:6" ht="15" customHeight="1" x14ac:dyDescent="0.25">
      <c r="A120">
        <v>64564</v>
      </c>
      <c r="B120">
        <v>55</v>
      </c>
      <c r="C120">
        <v>95</v>
      </c>
      <c r="E120">
        <v>52.25</v>
      </c>
      <c r="F120" t="s">
        <v>378</v>
      </c>
    </row>
    <row r="121" spans="1:6" ht="15" customHeight="1" x14ac:dyDescent="0.25">
      <c r="A121">
        <v>41165</v>
      </c>
      <c r="B121">
        <v>10</v>
      </c>
      <c r="C121">
        <v>0</v>
      </c>
      <c r="E121">
        <v>0</v>
      </c>
      <c r="F121" t="s">
        <v>378</v>
      </c>
    </row>
    <row r="122" spans="1:6" ht="15" customHeight="1" x14ac:dyDescent="0.25">
      <c r="A122">
        <v>66154</v>
      </c>
      <c r="B122">
        <v>20</v>
      </c>
      <c r="E122">
        <v>0</v>
      </c>
      <c r="F122" t="s">
        <v>378</v>
      </c>
    </row>
    <row r="123" spans="1:6" ht="15" customHeight="1" x14ac:dyDescent="0.25">
      <c r="A123">
        <v>28488</v>
      </c>
      <c r="B123">
        <v>15</v>
      </c>
      <c r="C123">
        <v>100</v>
      </c>
      <c r="E123">
        <v>15</v>
      </c>
      <c r="F123" t="s">
        <v>378</v>
      </c>
    </row>
    <row r="124" spans="1:6" ht="15" customHeight="1" x14ac:dyDescent="0.25">
      <c r="A124">
        <v>27908</v>
      </c>
      <c r="B124">
        <v>25</v>
      </c>
      <c r="C124">
        <v>80</v>
      </c>
      <c r="E124">
        <v>20</v>
      </c>
      <c r="F124" t="s">
        <v>378</v>
      </c>
    </row>
    <row r="125" spans="1:6" ht="15" customHeight="1" x14ac:dyDescent="0.25">
      <c r="A125">
        <v>55830</v>
      </c>
      <c r="B125">
        <v>55</v>
      </c>
      <c r="C125">
        <v>100</v>
      </c>
      <c r="E125">
        <v>55</v>
      </c>
      <c r="F125" t="s">
        <v>378</v>
      </c>
    </row>
    <row r="126" spans="1:6" ht="15" customHeight="1" x14ac:dyDescent="0.25">
      <c r="A126">
        <v>21817</v>
      </c>
      <c r="B126">
        <v>5</v>
      </c>
      <c r="C126">
        <v>100</v>
      </c>
      <c r="E126">
        <v>5</v>
      </c>
      <c r="F126" t="s">
        <v>378</v>
      </c>
    </row>
    <row r="127" spans="1:6" ht="15" customHeight="1" x14ac:dyDescent="0.25">
      <c r="A127">
        <v>68785</v>
      </c>
      <c r="B127">
        <v>10</v>
      </c>
      <c r="C127">
        <v>100</v>
      </c>
      <c r="E127">
        <v>10</v>
      </c>
      <c r="F127" t="s">
        <v>378</v>
      </c>
    </row>
    <row r="128" spans="1:6" ht="15" customHeight="1" x14ac:dyDescent="0.25">
      <c r="A128">
        <v>54724</v>
      </c>
      <c r="B128">
        <v>30</v>
      </c>
      <c r="C128">
        <v>100</v>
      </c>
      <c r="E128">
        <v>30</v>
      </c>
      <c r="F128" t="s">
        <v>378</v>
      </c>
    </row>
    <row r="129" spans="1:6" ht="15" customHeight="1" x14ac:dyDescent="0.25">
      <c r="A129">
        <v>20799</v>
      </c>
      <c r="B129">
        <v>7.5</v>
      </c>
      <c r="E129">
        <v>0</v>
      </c>
      <c r="F129" t="s">
        <v>378</v>
      </c>
    </row>
    <row r="130" spans="1:6" ht="15" customHeight="1" x14ac:dyDescent="0.25">
      <c r="A130">
        <v>28488</v>
      </c>
      <c r="B130">
        <v>20</v>
      </c>
      <c r="C130">
        <v>85</v>
      </c>
      <c r="E130">
        <v>17</v>
      </c>
      <c r="F130" t="s">
        <v>378</v>
      </c>
    </row>
    <row r="131" spans="1:6" ht="15" customHeight="1" x14ac:dyDescent="0.25">
      <c r="A131">
        <v>41478</v>
      </c>
      <c r="B131">
        <v>10</v>
      </c>
      <c r="E131">
        <v>0</v>
      </c>
      <c r="F131" t="s">
        <v>378</v>
      </c>
    </row>
    <row r="132" spans="1:6" ht="15" customHeight="1" x14ac:dyDescent="0.25">
      <c r="A132">
        <v>29533</v>
      </c>
      <c r="B132">
        <v>15</v>
      </c>
      <c r="C132">
        <v>100</v>
      </c>
      <c r="E132">
        <v>15</v>
      </c>
      <c r="F132" t="s">
        <v>378</v>
      </c>
    </row>
    <row r="133" spans="1:6" ht="15" customHeight="1" x14ac:dyDescent="0.25">
      <c r="A133">
        <v>43915</v>
      </c>
      <c r="B133">
        <v>15</v>
      </c>
      <c r="C133">
        <v>100</v>
      </c>
      <c r="E133">
        <v>15</v>
      </c>
      <c r="F133" t="s">
        <v>378</v>
      </c>
    </row>
    <row r="134" spans="1:6" ht="15" customHeight="1" x14ac:dyDescent="0.25">
      <c r="A134">
        <v>29533</v>
      </c>
      <c r="B134">
        <v>30</v>
      </c>
      <c r="C134">
        <v>100</v>
      </c>
      <c r="E134">
        <v>30</v>
      </c>
      <c r="F134" t="s">
        <v>378</v>
      </c>
    </row>
    <row r="135" spans="1:6" ht="15" customHeight="1" x14ac:dyDescent="0.25">
      <c r="A135">
        <v>23914</v>
      </c>
      <c r="B135">
        <v>15</v>
      </c>
      <c r="C135">
        <v>100</v>
      </c>
      <c r="E135">
        <v>15</v>
      </c>
      <c r="F135" t="s">
        <v>378</v>
      </c>
    </row>
    <row r="136" spans="1:6" ht="15" customHeight="1" x14ac:dyDescent="0.25">
      <c r="A136">
        <v>71325</v>
      </c>
      <c r="B136">
        <v>15</v>
      </c>
      <c r="E136">
        <v>0</v>
      </c>
      <c r="F136" t="s">
        <v>378</v>
      </c>
    </row>
    <row r="137" spans="1:6" ht="15" customHeight="1" x14ac:dyDescent="0.25">
      <c r="A137">
        <v>66154</v>
      </c>
      <c r="B137">
        <v>15</v>
      </c>
      <c r="E137">
        <v>0</v>
      </c>
      <c r="F137" t="s">
        <v>378</v>
      </c>
    </row>
    <row r="138" spans="1:6" ht="15" customHeight="1" x14ac:dyDescent="0.25">
      <c r="A138">
        <v>27750</v>
      </c>
      <c r="B138">
        <v>25</v>
      </c>
      <c r="C138">
        <v>75</v>
      </c>
      <c r="E138">
        <v>18.75</v>
      </c>
      <c r="F138" t="s">
        <v>378</v>
      </c>
    </row>
    <row r="139" spans="1:6" ht="15" customHeight="1" x14ac:dyDescent="0.25">
      <c r="A139">
        <v>23495</v>
      </c>
      <c r="B139">
        <v>15</v>
      </c>
      <c r="C139">
        <v>15</v>
      </c>
      <c r="E139">
        <v>2.25</v>
      </c>
      <c r="F139" t="s">
        <v>378</v>
      </c>
    </row>
    <row r="140" spans="1:6" ht="15" customHeight="1" x14ac:dyDescent="0.25">
      <c r="A140">
        <v>28197</v>
      </c>
      <c r="B140">
        <v>45</v>
      </c>
      <c r="C140">
        <v>95</v>
      </c>
      <c r="E140">
        <v>42.75</v>
      </c>
      <c r="F140" t="s">
        <v>378</v>
      </c>
    </row>
    <row r="141" spans="1:6" ht="15" customHeight="1" x14ac:dyDescent="0.25">
      <c r="A141">
        <v>56684</v>
      </c>
      <c r="B141">
        <v>45</v>
      </c>
      <c r="C141">
        <v>87</v>
      </c>
      <c r="E141">
        <v>39.15</v>
      </c>
      <c r="F141" t="s">
        <v>378</v>
      </c>
    </row>
    <row r="142" spans="1:6" ht="15" customHeight="1" x14ac:dyDescent="0.25">
      <c r="A142">
        <v>27989</v>
      </c>
      <c r="B142">
        <v>10</v>
      </c>
      <c r="C142">
        <v>100</v>
      </c>
      <c r="E142">
        <v>10</v>
      </c>
      <c r="F142" t="s">
        <v>378</v>
      </c>
    </row>
    <row r="143" spans="1:6" ht="15" customHeight="1" x14ac:dyDescent="0.25">
      <c r="A143">
        <v>21898</v>
      </c>
      <c r="B143">
        <v>10</v>
      </c>
      <c r="C143">
        <v>100</v>
      </c>
      <c r="E143">
        <v>10</v>
      </c>
      <c r="F143" t="s">
        <v>378</v>
      </c>
    </row>
    <row r="144" spans="1:6" ht="15" customHeight="1" x14ac:dyDescent="0.25">
      <c r="A144">
        <v>27905</v>
      </c>
      <c r="B144">
        <v>10</v>
      </c>
      <c r="C144">
        <v>70</v>
      </c>
      <c r="E144">
        <v>7</v>
      </c>
      <c r="F144" t="s">
        <v>378</v>
      </c>
    </row>
    <row r="145" spans="1:6" ht="15" customHeight="1" x14ac:dyDescent="0.25">
      <c r="A145">
        <v>28179</v>
      </c>
      <c r="B145">
        <v>10</v>
      </c>
      <c r="C145">
        <v>100</v>
      </c>
      <c r="E145">
        <v>10</v>
      </c>
      <c r="F145" t="s">
        <v>378</v>
      </c>
    </row>
    <row r="146" spans="1:6" ht="15" customHeight="1" x14ac:dyDescent="0.25">
      <c r="A146">
        <v>63761</v>
      </c>
      <c r="B146">
        <v>25</v>
      </c>
      <c r="C146">
        <v>100</v>
      </c>
      <c r="E146">
        <v>25</v>
      </c>
      <c r="F146" t="s">
        <v>378</v>
      </c>
    </row>
    <row r="147" spans="1:6" ht="15" customHeight="1" x14ac:dyDescent="0.25">
      <c r="A147">
        <v>68785</v>
      </c>
      <c r="B147">
        <v>45</v>
      </c>
      <c r="C147">
        <v>100</v>
      </c>
      <c r="E147">
        <v>45</v>
      </c>
      <c r="F147" t="s">
        <v>378</v>
      </c>
    </row>
    <row r="148" spans="1:6" ht="15" customHeight="1" x14ac:dyDescent="0.25">
      <c r="A148">
        <v>23914</v>
      </c>
      <c r="B148">
        <v>15</v>
      </c>
      <c r="C148">
        <v>100</v>
      </c>
      <c r="E148">
        <v>15</v>
      </c>
      <c r="F148" t="s">
        <v>378</v>
      </c>
    </row>
    <row r="149" spans="1:6" ht="15" customHeight="1" x14ac:dyDescent="0.25">
      <c r="A149">
        <v>2876</v>
      </c>
      <c r="B149">
        <v>20</v>
      </c>
      <c r="C149">
        <v>80</v>
      </c>
      <c r="E149">
        <v>16</v>
      </c>
      <c r="F149" t="s">
        <v>378</v>
      </c>
    </row>
    <row r="150" spans="1:6" ht="15" customHeight="1" x14ac:dyDescent="0.25">
      <c r="A150">
        <v>28139</v>
      </c>
      <c r="B150">
        <v>15</v>
      </c>
      <c r="E150">
        <v>0</v>
      </c>
      <c r="F150" t="s">
        <v>378</v>
      </c>
    </row>
    <row r="151" spans="1:6" ht="15" customHeight="1" x14ac:dyDescent="0.25">
      <c r="A151">
        <v>71325</v>
      </c>
      <c r="B151">
        <v>25</v>
      </c>
      <c r="E151">
        <v>0</v>
      </c>
      <c r="F151" t="s">
        <v>378</v>
      </c>
    </row>
    <row r="152" spans="1:6" ht="15" customHeight="1" x14ac:dyDescent="0.25">
      <c r="A152">
        <v>71325</v>
      </c>
      <c r="B152">
        <v>15</v>
      </c>
      <c r="E152">
        <v>0</v>
      </c>
      <c r="F152" t="s">
        <v>379</v>
      </c>
    </row>
    <row r="153" spans="1:6" ht="15" customHeight="1" x14ac:dyDescent="0.25">
      <c r="A153">
        <v>16474</v>
      </c>
      <c r="B153">
        <v>15</v>
      </c>
      <c r="C153">
        <v>25</v>
      </c>
      <c r="E153">
        <v>3.75</v>
      </c>
      <c r="F153" t="s">
        <v>379</v>
      </c>
    </row>
    <row r="154" spans="1:6" ht="15" customHeight="1" x14ac:dyDescent="0.25">
      <c r="A154">
        <v>71298</v>
      </c>
      <c r="B154">
        <v>10</v>
      </c>
      <c r="C154">
        <v>50</v>
      </c>
      <c r="E154">
        <v>5</v>
      </c>
      <c r="F154" t="s">
        <v>379</v>
      </c>
    </row>
    <row r="155" spans="1:6" ht="15" customHeight="1" x14ac:dyDescent="0.25">
      <c r="A155">
        <v>54724</v>
      </c>
      <c r="B155">
        <v>15</v>
      </c>
      <c r="C155">
        <v>100</v>
      </c>
      <c r="E155">
        <v>15</v>
      </c>
      <c r="F155" t="s">
        <v>379</v>
      </c>
    </row>
    <row r="156" spans="1:6" ht="15" customHeight="1" x14ac:dyDescent="0.25">
      <c r="A156">
        <v>10924</v>
      </c>
      <c r="B156">
        <v>15</v>
      </c>
      <c r="C156">
        <v>100</v>
      </c>
      <c r="E156">
        <v>15</v>
      </c>
      <c r="F156" t="s">
        <v>379</v>
      </c>
    </row>
    <row r="157" spans="1:6" ht="15" customHeight="1" x14ac:dyDescent="0.25">
      <c r="A157">
        <v>60307</v>
      </c>
      <c r="B157">
        <v>25</v>
      </c>
      <c r="C157">
        <v>100</v>
      </c>
      <c r="E157">
        <v>25</v>
      </c>
      <c r="F157" t="s">
        <v>379</v>
      </c>
    </row>
    <row r="158" spans="1:6" ht="15" customHeight="1" x14ac:dyDescent="0.25">
      <c r="A158">
        <v>19453</v>
      </c>
      <c r="B158">
        <v>15</v>
      </c>
      <c r="C158">
        <v>100</v>
      </c>
      <c r="E158">
        <v>15</v>
      </c>
      <c r="F158" t="s">
        <v>379</v>
      </c>
    </row>
    <row r="159" spans="1:6" ht="15" customHeight="1" x14ac:dyDescent="0.25">
      <c r="A159">
        <v>71298</v>
      </c>
      <c r="B159">
        <v>10</v>
      </c>
      <c r="C159">
        <v>0</v>
      </c>
      <c r="E159">
        <v>0</v>
      </c>
      <c r="F159" t="s">
        <v>379</v>
      </c>
    </row>
    <row r="160" spans="1:6" ht="15" customHeight="1" x14ac:dyDescent="0.25">
      <c r="A160">
        <v>17467</v>
      </c>
      <c r="B160">
        <v>6</v>
      </c>
      <c r="C160">
        <v>100</v>
      </c>
      <c r="E160">
        <v>6</v>
      </c>
      <c r="F160" t="s">
        <v>378</v>
      </c>
    </row>
    <row r="161" spans="1:6" ht="15" customHeight="1" x14ac:dyDescent="0.25">
      <c r="A161">
        <v>43915</v>
      </c>
      <c r="B161">
        <v>10</v>
      </c>
      <c r="C161">
        <v>100</v>
      </c>
      <c r="E161">
        <v>10</v>
      </c>
      <c r="F161" t="s">
        <v>378</v>
      </c>
    </row>
    <row r="162" spans="1:6" ht="15" customHeight="1" x14ac:dyDescent="0.25">
      <c r="A162">
        <v>63761</v>
      </c>
      <c r="B162">
        <v>15</v>
      </c>
      <c r="C162">
        <v>100</v>
      </c>
      <c r="E162">
        <v>15</v>
      </c>
      <c r="F162" t="s">
        <v>378</v>
      </c>
    </row>
    <row r="163" spans="1:6" ht="15" customHeight="1" x14ac:dyDescent="0.25">
      <c r="A163">
        <v>72578</v>
      </c>
      <c r="B163">
        <v>45</v>
      </c>
      <c r="C163">
        <v>60</v>
      </c>
      <c r="E163">
        <v>27</v>
      </c>
      <c r="F163" t="s">
        <v>379</v>
      </c>
    </row>
    <row r="164" spans="1:6" ht="15" customHeight="1" x14ac:dyDescent="0.25">
      <c r="A164">
        <v>3970</v>
      </c>
      <c r="B164">
        <v>20</v>
      </c>
      <c r="C164">
        <v>100</v>
      </c>
      <c r="E164">
        <v>20</v>
      </c>
      <c r="F164" t="s">
        <v>379</v>
      </c>
    </row>
    <row r="165" spans="1:6" ht="15" customHeight="1" x14ac:dyDescent="0.25">
      <c r="A165">
        <v>19453</v>
      </c>
      <c r="B165">
        <v>10</v>
      </c>
      <c r="C165">
        <v>100</v>
      </c>
      <c r="E165">
        <v>10</v>
      </c>
      <c r="F165" t="s">
        <v>379</v>
      </c>
    </row>
    <row r="166" spans="1:6" ht="15" customHeight="1" x14ac:dyDescent="0.25">
      <c r="A166">
        <v>71779</v>
      </c>
      <c r="B166">
        <v>60</v>
      </c>
      <c r="C166">
        <v>82.9</v>
      </c>
      <c r="E166">
        <v>49.74</v>
      </c>
      <c r="F166" t="s">
        <v>379</v>
      </c>
    </row>
    <row r="167" spans="1:6" ht="15" customHeight="1" x14ac:dyDescent="0.25">
      <c r="A167">
        <v>28533</v>
      </c>
      <c r="B167">
        <v>15</v>
      </c>
      <c r="C167">
        <v>92</v>
      </c>
      <c r="E167">
        <v>13.8</v>
      </c>
      <c r="F167" t="s">
        <v>379</v>
      </c>
    </row>
    <row r="168" spans="1:6" ht="15" customHeight="1" x14ac:dyDescent="0.25">
      <c r="A168">
        <v>61530</v>
      </c>
      <c r="B168">
        <v>25</v>
      </c>
      <c r="C168">
        <v>100</v>
      </c>
      <c r="E168">
        <v>25</v>
      </c>
      <c r="F168" t="s">
        <v>379</v>
      </c>
    </row>
    <row r="169" spans="1:6" ht="15" customHeight="1" x14ac:dyDescent="0.25">
      <c r="A169">
        <v>17699</v>
      </c>
      <c r="B169">
        <v>40</v>
      </c>
      <c r="C169">
        <v>100</v>
      </c>
      <c r="E169">
        <v>40</v>
      </c>
      <c r="F169" t="s">
        <v>378</v>
      </c>
    </row>
    <row r="170" spans="1:6" ht="15" customHeight="1" x14ac:dyDescent="0.25">
      <c r="A170">
        <v>43915</v>
      </c>
      <c r="B170">
        <v>10</v>
      </c>
      <c r="C170">
        <v>100</v>
      </c>
      <c r="E170">
        <v>10</v>
      </c>
      <c r="F170" t="s">
        <v>378</v>
      </c>
    </row>
    <row r="171" spans="1:6" ht="15" customHeight="1" x14ac:dyDescent="0.25">
      <c r="A171">
        <v>71643</v>
      </c>
      <c r="B171">
        <v>25</v>
      </c>
      <c r="E171">
        <v>0</v>
      </c>
      <c r="F171" t="s">
        <v>378</v>
      </c>
    </row>
    <row r="172" spans="1:6" ht="15" customHeight="1" x14ac:dyDescent="0.25">
      <c r="A172">
        <v>16230</v>
      </c>
      <c r="B172">
        <v>30</v>
      </c>
      <c r="C172">
        <v>100</v>
      </c>
      <c r="E172">
        <v>30</v>
      </c>
      <c r="F172" t="s">
        <v>379</v>
      </c>
    </row>
    <row r="173" spans="1:6" ht="15" customHeight="1" x14ac:dyDescent="0.25">
      <c r="A173">
        <v>53192</v>
      </c>
      <c r="B173">
        <v>15</v>
      </c>
      <c r="E173">
        <v>0</v>
      </c>
      <c r="F173" t="s">
        <v>379</v>
      </c>
    </row>
    <row r="174" spans="1:6" ht="15" customHeight="1" x14ac:dyDescent="0.25">
      <c r="A174">
        <v>52295</v>
      </c>
      <c r="B174">
        <v>7.5</v>
      </c>
      <c r="C174">
        <v>100</v>
      </c>
      <c r="E174">
        <v>7.5</v>
      </c>
      <c r="F174" t="s">
        <v>379</v>
      </c>
    </row>
    <row r="175" spans="1:6" ht="15" customHeight="1" x14ac:dyDescent="0.25">
      <c r="A175">
        <v>70135</v>
      </c>
      <c r="B175">
        <v>40</v>
      </c>
      <c r="C175">
        <v>100</v>
      </c>
      <c r="E175">
        <v>40</v>
      </c>
      <c r="F175" t="s">
        <v>379</v>
      </c>
    </row>
    <row r="176" spans="1:6" ht="15" customHeight="1" x14ac:dyDescent="0.25">
      <c r="A176">
        <v>72578</v>
      </c>
      <c r="B176">
        <v>15</v>
      </c>
      <c r="C176">
        <v>60</v>
      </c>
      <c r="E176">
        <v>9</v>
      </c>
      <c r="F176" t="s">
        <v>379</v>
      </c>
    </row>
    <row r="177" spans="1:6" ht="15" customHeight="1" x14ac:dyDescent="0.25">
      <c r="A177">
        <v>52295</v>
      </c>
      <c r="B177">
        <v>7.5</v>
      </c>
      <c r="C177">
        <v>100</v>
      </c>
      <c r="E177">
        <v>7.5</v>
      </c>
      <c r="F177" t="s">
        <v>379</v>
      </c>
    </row>
    <row r="178" spans="1:6" ht="15" customHeight="1" x14ac:dyDescent="0.25">
      <c r="A178">
        <v>63075</v>
      </c>
      <c r="B178">
        <v>10</v>
      </c>
      <c r="C178">
        <v>100</v>
      </c>
      <c r="E178">
        <v>10</v>
      </c>
      <c r="F178" t="s">
        <v>379</v>
      </c>
    </row>
    <row r="179" spans="1:6" ht="15" customHeight="1" x14ac:dyDescent="0.25">
      <c r="A179">
        <v>28552</v>
      </c>
      <c r="B179">
        <v>15</v>
      </c>
      <c r="C179">
        <v>95</v>
      </c>
      <c r="E179">
        <v>14.25</v>
      </c>
      <c r="F179" t="s">
        <v>378</v>
      </c>
    </row>
    <row r="180" spans="1:6" ht="15" customHeight="1" x14ac:dyDescent="0.25">
      <c r="A180">
        <v>27606</v>
      </c>
      <c r="B180">
        <v>12</v>
      </c>
      <c r="C180">
        <v>95</v>
      </c>
      <c r="E180">
        <v>11.4</v>
      </c>
      <c r="F180" t="s">
        <v>378</v>
      </c>
    </row>
    <row r="181" spans="1:6" ht="15" customHeight="1" x14ac:dyDescent="0.25">
      <c r="A181">
        <v>28533</v>
      </c>
      <c r="B181">
        <v>10</v>
      </c>
      <c r="E181">
        <v>0</v>
      </c>
      <c r="F181" t="s">
        <v>378</v>
      </c>
    </row>
    <row r="182" spans="1:6" ht="15" customHeight="1" x14ac:dyDescent="0.25">
      <c r="A182">
        <v>24546</v>
      </c>
      <c r="B182">
        <v>25</v>
      </c>
      <c r="C182">
        <v>100</v>
      </c>
      <c r="E182">
        <v>25</v>
      </c>
      <c r="F182" t="s">
        <v>378</v>
      </c>
    </row>
    <row r="183" spans="1:6" ht="15" customHeight="1" x14ac:dyDescent="0.25">
      <c r="A183">
        <v>21817</v>
      </c>
      <c r="B183">
        <v>30</v>
      </c>
      <c r="C183">
        <v>100</v>
      </c>
      <c r="E183">
        <v>30</v>
      </c>
      <c r="F183" t="s">
        <v>378</v>
      </c>
    </row>
    <row r="184" spans="1:6" ht="15" customHeight="1" x14ac:dyDescent="0.25">
      <c r="A184">
        <v>16203</v>
      </c>
      <c r="B184">
        <v>13</v>
      </c>
      <c r="C184">
        <v>100</v>
      </c>
      <c r="E184">
        <v>13</v>
      </c>
      <c r="F184" t="s">
        <v>378</v>
      </c>
    </row>
    <row r="185" spans="1:6" ht="15" customHeight="1" x14ac:dyDescent="0.25">
      <c r="A185">
        <v>56816</v>
      </c>
      <c r="B185">
        <v>10</v>
      </c>
      <c r="C185">
        <v>100</v>
      </c>
      <c r="E185">
        <v>10</v>
      </c>
      <c r="F185" t="s">
        <v>378</v>
      </c>
    </row>
    <row r="186" spans="1:6" ht="15" customHeight="1" x14ac:dyDescent="0.25">
      <c r="A186">
        <v>27947</v>
      </c>
      <c r="B186">
        <v>11.25</v>
      </c>
      <c r="C186">
        <v>100</v>
      </c>
      <c r="E186">
        <v>11.25</v>
      </c>
      <c r="F186" t="s">
        <v>378</v>
      </c>
    </row>
    <row r="187" spans="1:6" ht="15" customHeight="1" x14ac:dyDescent="0.25">
      <c r="A187">
        <v>42121</v>
      </c>
      <c r="B187">
        <v>18.75</v>
      </c>
      <c r="E187">
        <v>0</v>
      </c>
      <c r="F187" t="s">
        <v>378</v>
      </c>
    </row>
    <row r="188" spans="1:6" ht="15" customHeight="1" x14ac:dyDescent="0.25">
      <c r="A188">
        <v>66154</v>
      </c>
      <c r="B188">
        <v>10</v>
      </c>
      <c r="E188">
        <v>0</v>
      </c>
      <c r="F188" t="s">
        <v>378</v>
      </c>
    </row>
    <row r="189" spans="1:6" ht="15" customHeight="1" x14ac:dyDescent="0.25">
      <c r="A189">
        <v>60305</v>
      </c>
      <c r="B189">
        <v>15</v>
      </c>
      <c r="C189">
        <v>100</v>
      </c>
      <c r="E189">
        <v>15</v>
      </c>
      <c r="F189" t="s">
        <v>378</v>
      </c>
    </row>
    <row r="190" spans="1:6" ht="15" customHeight="1" x14ac:dyDescent="0.25">
      <c r="A190">
        <v>27606</v>
      </c>
      <c r="B190">
        <v>25</v>
      </c>
      <c r="C190">
        <v>90</v>
      </c>
      <c r="E190">
        <v>22.5</v>
      </c>
      <c r="F190" t="s">
        <v>379</v>
      </c>
    </row>
    <row r="191" spans="1:6" ht="15" customHeight="1" x14ac:dyDescent="0.25">
      <c r="A191">
        <v>55830</v>
      </c>
      <c r="B191">
        <v>10</v>
      </c>
      <c r="C191">
        <v>100</v>
      </c>
      <c r="E191">
        <v>10</v>
      </c>
      <c r="F191" t="s">
        <v>379</v>
      </c>
    </row>
    <row r="192" spans="1:6" ht="15" customHeight="1" x14ac:dyDescent="0.25">
      <c r="A192">
        <v>27989</v>
      </c>
      <c r="B192">
        <v>15</v>
      </c>
      <c r="C192">
        <v>100</v>
      </c>
      <c r="E192">
        <v>15</v>
      </c>
      <c r="F192" t="s">
        <v>379</v>
      </c>
    </row>
    <row r="193" spans="1:6" ht="15" customHeight="1" x14ac:dyDescent="0.25">
      <c r="A193">
        <v>21898</v>
      </c>
      <c r="B193">
        <v>25</v>
      </c>
      <c r="C193">
        <v>100</v>
      </c>
      <c r="E193">
        <v>25</v>
      </c>
      <c r="F193" t="s">
        <v>379</v>
      </c>
    </row>
    <row r="194" spans="1:6" ht="15" customHeight="1" x14ac:dyDescent="0.25">
      <c r="A194">
        <v>21817</v>
      </c>
      <c r="B194">
        <v>20</v>
      </c>
      <c r="C194">
        <v>50</v>
      </c>
      <c r="E194">
        <v>10</v>
      </c>
      <c r="F194" t="s">
        <v>378</v>
      </c>
    </row>
    <row r="195" spans="1:6" ht="15" customHeight="1" x14ac:dyDescent="0.25">
      <c r="A195">
        <v>16629</v>
      </c>
      <c r="B195">
        <v>20</v>
      </c>
      <c r="C195">
        <v>75</v>
      </c>
      <c r="E195">
        <v>15</v>
      </c>
      <c r="F195" t="s">
        <v>378</v>
      </c>
    </row>
    <row r="196" spans="1:6" ht="15" customHeight="1" x14ac:dyDescent="0.25">
      <c r="A196">
        <v>21817</v>
      </c>
      <c r="B196">
        <v>25</v>
      </c>
      <c r="C196">
        <v>100</v>
      </c>
      <c r="E196">
        <v>25</v>
      </c>
      <c r="F196" t="s">
        <v>378</v>
      </c>
    </row>
    <row r="197" spans="1:6" ht="15" customHeight="1" x14ac:dyDescent="0.25">
      <c r="A197">
        <v>57187</v>
      </c>
      <c r="B197">
        <v>30</v>
      </c>
      <c r="C197">
        <v>100</v>
      </c>
      <c r="E197">
        <v>30</v>
      </c>
      <c r="F197" t="s">
        <v>378</v>
      </c>
    </row>
    <row r="198" spans="1:6" ht="15" customHeight="1" x14ac:dyDescent="0.25">
      <c r="A198">
        <v>28179</v>
      </c>
      <c r="B198">
        <v>10</v>
      </c>
      <c r="C198">
        <v>70</v>
      </c>
      <c r="E198">
        <v>7</v>
      </c>
      <c r="F198" t="s">
        <v>378</v>
      </c>
    </row>
    <row r="199" spans="1:6" ht="15" customHeight="1" x14ac:dyDescent="0.25">
      <c r="A199">
        <v>28664</v>
      </c>
      <c r="B199">
        <v>16</v>
      </c>
      <c r="C199">
        <v>100</v>
      </c>
      <c r="E199">
        <v>16</v>
      </c>
      <c r="F199" t="s">
        <v>378</v>
      </c>
    </row>
    <row r="200" spans="1:6" ht="15" customHeight="1" x14ac:dyDescent="0.25">
      <c r="A200">
        <v>17467</v>
      </c>
      <c r="B200">
        <v>6</v>
      </c>
      <c r="C200">
        <v>100</v>
      </c>
      <c r="E200">
        <v>6</v>
      </c>
      <c r="F200" t="s">
        <v>378</v>
      </c>
    </row>
    <row r="201" spans="1:6" ht="15" customHeight="1" x14ac:dyDescent="0.25">
      <c r="A201">
        <v>28179</v>
      </c>
      <c r="B201">
        <v>15</v>
      </c>
      <c r="C201">
        <v>100</v>
      </c>
      <c r="E201">
        <v>15</v>
      </c>
      <c r="F201" t="s">
        <v>378</v>
      </c>
    </row>
    <row r="202" spans="1:6" ht="15" customHeight="1" x14ac:dyDescent="0.25">
      <c r="A202">
        <v>60307</v>
      </c>
      <c r="B202">
        <v>10</v>
      </c>
      <c r="C202">
        <v>80</v>
      </c>
      <c r="E202">
        <v>8</v>
      </c>
      <c r="F202" t="s">
        <v>378</v>
      </c>
    </row>
    <row r="203" spans="1:6" ht="15" customHeight="1" x14ac:dyDescent="0.25">
      <c r="A203">
        <v>20381</v>
      </c>
      <c r="B203">
        <v>10</v>
      </c>
      <c r="C203">
        <v>100</v>
      </c>
      <c r="E203">
        <v>10</v>
      </c>
      <c r="F203" t="s">
        <v>378</v>
      </c>
    </row>
    <row r="204" spans="1:6" ht="15" customHeight="1" x14ac:dyDescent="0.25">
      <c r="A204">
        <v>60307</v>
      </c>
      <c r="B204">
        <v>15</v>
      </c>
      <c r="C204">
        <v>100</v>
      </c>
      <c r="E204">
        <v>15</v>
      </c>
      <c r="F204" t="s">
        <v>378</v>
      </c>
    </row>
    <row r="205" spans="1:6" ht="15" customHeight="1" x14ac:dyDescent="0.25">
      <c r="A205">
        <v>29533</v>
      </c>
      <c r="B205">
        <v>15</v>
      </c>
      <c r="C205">
        <v>100</v>
      </c>
      <c r="E205">
        <v>15</v>
      </c>
      <c r="F205" t="s">
        <v>379</v>
      </c>
    </row>
    <row r="206" spans="1:6" ht="15" customHeight="1" x14ac:dyDescent="0.25">
      <c r="A206">
        <v>21898</v>
      </c>
      <c r="B206">
        <v>20</v>
      </c>
      <c r="C206">
        <v>50</v>
      </c>
      <c r="E206">
        <v>10</v>
      </c>
      <c r="F206" t="s">
        <v>379</v>
      </c>
    </row>
    <row r="207" spans="1:6" ht="15" customHeight="1" x14ac:dyDescent="0.25">
      <c r="A207">
        <v>28552</v>
      </c>
      <c r="B207">
        <v>15</v>
      </c>
      <c r="C207">
        <v>90</v>
      </c>
      <c r="E207">
        <v>13.5</v>
      </c>
      <c r="F207" t="s">
        <v>379</v>
      </c>
    </row>
    <row r="208" spans="1:6" ht="15" customHeight="1" x14ac:dyDescent="0.25">
      <c r="A208">
        <v>21754</v>
      </c>
      <c r="B208">
        <v>25</v>
      </c>
      <c r="C208">
        <v>100</v>
      </c>
      <c r="E208">
        <v>25</v>
      </c>
      <c r="F208" t="s">
        <v>379</v>
      </c>
    </row>
    <row r="209" spans="1:6" ht="15" customHeight="1" x14ac:dyDescent="0.25">
      <c r="A209">
        <v>20381</v>
      </c>
      <c r="B209">
        <v>10</v>
      </c>
      <c r="C209">
        <v>100</v>
      </c>
      <c r="E209">
        <v>10</v>
      </c>
      <c r="F209" t="s">
        <v>379</v>
      </c>
    </row>
    <row r="210" spans="1:6" ht="15" customHeight="1" x14ac:dyDescent="0.25">
      <c r="A210">
        <v>27606</v>
      </c>
      <c r="B210">
        <v>12</v>
      </c>
      <c r="C210">
        <v>75</v>
      </c>
      <c r="E210">
        <v>9</v>
      </c>
      <c r="F210" t="s">
        <v>378</v>
      </c>
    </row>
    <row r="211" spans="1:6" ht="15" customHeight="1" x14ac:dyDescent="0.25">
      <c r="A211">
        <v>21745</v>
      </c>
      <c r="B211">
        <v>20</v>
      </c>
      <c r="C211">
        <v>75</v>
      </c>
      <c r="E211">
        <v>15</v>
      </c>
      <c r="F211" t="s">
        <v>378</v>
      </c>
    </row>
    <row r="212" spans="1:6" ht="15" customHeight="1" x14ac:dyDescent="0.25">
      <c r="A212">
        <v>17699</v>
      </c>
      <c r="B212">
        <v>50</v>
      </c>
      <c r="C212">
        <v>100</v>
      </c>
      <c r="E212">
        <v>50</v>
      </c>
      <c r="F212" t="s">
        <v>378</v>
      </c>
    </row>
    <row r="213" spans="1:6" ht="15" customHeight="1" x14ac:dyDescent="0.25">
      <c r="A213">
        <v>56816</v>
      </c>
      <c r="B213">
        <v>16</v>
      </c>
      <c r="C213">
        <v>100</v>
      </c>
      <c r="E213">
        <v>16</v>
      </c>
      <c r="F213" t="s">
        <v>378</v>
      </c>
    </row>
    <row r="214" spans="1:6" ht="15" customHeight="1" x14ac:dyDescent="0.25">
      <c r="A214">
        <v>71298</v>
      </c>
      <c r="B214">
        <v>10</v>
      </c>
      <c r="C214">
        <v>100</v>
      </c>
      <c r="E214">
        <v>10</v>
      </c>
      <c r="F214" t="s">
        <v>378</v>
      </c>
    </row>
    <row r="215" spans="1:6" ht="15" customHeight="1" x14ac:dyDescent="0.25">
      <c r="A215">
        <v>63761</v>
      </c>
      <c r="B215">
        <v>10</v>
      </c>
      <c r="C215">
        <v>100</v>
      </c>
      <c r="E215">
        <v>10</v>
      </c>
      <c r="F215" t="s">
        <v>378</v>
      </c>
    </row>
    <row r="216" spans="1:6" ht="15" customHeight="1" x14ac:dyDescent="0.25">
      <c r="A216">
        <v>28533</v>
      </c>
      <c r="B216">
        <v>5</v>
      </c>
      <c r="C216">
        <v>90</v>
      </c>
      <c r="E216">
        <v>4.5</v>
      </c>
      <c r="F216" t="s">
        <v>378</v>
      </c>
    </row>
    <row r="217" spans="1:6" ht="15" customHeight="1" x14ac:dyDescent="0.25">
      <c r="A217">
        <v>3367</v>
      </c>
      <c r="B217">
        <v>10</v>
      </c>
      <c r="C217">
        <v>100</v>
      </c>
      <c r="E217">
        <v>10</v>
      </c>
      <c r="F217" t="s">
        <v>378</v>
      </c>
    </row>
    <row r="218" spans="1:6" ht="15" customHeight="1" x14ac:dyDescent="0.25">
      <c r="A218">
        <v>14904</v>
      </c>
      <c r="B218">
        <v>17</v>
      </c>
      <c r="C218">
        <v>100</v>
      </c>
      <c r="E218">
        <v>17</v>
      </c>
      <c r="F218" t="s">
        <v>378</v>
      </c>
    </row>
    <row r="219" spans="1:6" ht="15" customHeight="1" x14ac:dyDescent="0.25">
      <c r="A219">
        <v>21745</v>
      </c>
      <c r="B219">
        <v>25</v>
      </c>
      <c r="C219">
        <v>75</v>
      </c>
      <c r="E219">
        <v>18.75</v>
      </c>
      <c r="F219" t="s">
        <v>378</v>
      </c>
    </row>
    <row r="220" spans="1:6" ht="15" customHeight="1" x14ac:dyDescent="0.25">
      <c r="A220">
        <v>14904</v>
      </c>
      <c r="B220">
        <v>16</v>
      </c>
      <c r="C220">
        <v>100</v>
      </c>
      <c r="E220">
        <v>16</v>
      </c>
      <c r="F220" t="s">
        <v>378</v>
      </c>
    </row>
    <row r="221" spans="1:6" ht="15" customHeight="1" x14ac:dyDescent="0.25">
      <c r="A221">
        <v>17467</v>
      </c>
      <c r="B221">
        <v>17</v>
      </c>
      <c r="C221">
        <v>100</v>
      </c>
      <c r="E221">
        <v>17</v>
      </c>
      <c r="F221" t="s">
        <v>378</v>
      </c>
    </row>
    <row r="222" spans="1:6" ht="15" customHeight="1" x14ac:dyDescent="0.25">
      <c r="A222">
        <v>55830</v>
      </c>
      <c r="B222">
        <v>10</v>
      </c>
      <c r="C222">
        <v>80</v>
      </c>
      <c r="E222">
        <v>8</v>
      </c>
      <c r="F222" t="s">
        <v>378</v>
      </c>
    </row>
    <row r="223" spans="1:6" ht="15" customHeight="1" x14ac:dyDescent="0.25">
      <c r="A223">
        <v>14301</v>
      </c>
      <c r="B223">
        <v>20</v>
      </c>
      <c r="C223">
        <v>100</v>
      </c>
      <c r="E223">
        <v>20</v>
      </c>
      <c r="F223" t="s">
        <v>378</v>
      </c>
    </row>
    <row r="224" spans="1:6" ht="15" customHeight="1" x14ac:dyDescent="0.25">
      <c r="A224">
        <v>28197</v>
      </c>
      <c r="B224">
        <v>0</v>
      </c>
      <c r="C224">
        <v>100</v>
      </c>
      <c r="E224">
        <v>0</v>
      </c>
      <c r="F224" t="s">
        <v>378</v>
      </c>
    </row>
    <row r="225" spans="1:6" ht="15" customHeight="1" x14ac:dyDescent="0.25">
      <c r="A225">
        <v>2876</v>
      </c>
      <c r="B225">
        <v>20</v>
      </c>
      <c r="C225">
        <v>80</v>
      </c>
      <c r="E225">
        <v>16</v>
      </c>
      <c r="F225" t="s">
        <v>378</v>
      </c>
    </row>
    <row r="226" spans="1:6" ht="15" customHeight="1" x14ac:dyDescent="0.25">
      <c r="A226">
        <v>65912</v>
      </c>
      <c r="B226">
        <v>15</v>
      </c>
      <c r="C226">
        <v>90</v>
      </c>
      <c r="E226">
        <v>13.5</v>
      </c>
      <c r="F226" t="s">
        <v>378</v>
      </c>
    </row>
    <row r="227" spans="1:6" ht="15" customHeight="1" x14ac:dyDescent="0.25">
      <c r="A227">
        <v>23495</v>
      </c>
      <c r="B227">
        <v>30</v>
      </c>
      <c r="C227">
        <v>30</v>
      </c>
      <c r="E227">
        <v>9</v>
      </c>
      <c r="F227" t="s">
        <v>378</v>
      </c>
    </row>
    <row r="228" spans="1:6" ht="15" customHeight="1" x14ac:dyDescent="0.25">
      <c r="A228">
        <v>68785</v>
      </c>
      <c r="B228">
        <v>10</v>
      </c>
      <c r="C228">
        <v>100</v>
      </c>
      <c r="E228">
        <v>10</v>
      </c>
      <c r="F228" t="s">
        <v>379</v>
      </c>
    </row>
    <row r="229" spans="1:6" ht="15" customHeight="1" x14ac:dyDescent="0.25">
      <c r="A229">
        <v>56816</v>
      </c>
      <c r="B229">
        <v>14</v>
      </c>
      <c r="C229">
        <v>90</v>
      </c>
      <c r="E229">
        <v>12.6</v>
      </c>
      <c r="F229" t="s">
        <v>378</v>
      </c>
    </row>
    <row r="230" spans="1:6" ht="15" customHeight="1" x14ac:dyDescent="0.25">
      <c r="A230">
        <v>63761</v>
      </c>
      <c r="B230">
        <v>15</v>
      </c>
      <c r="C230">
        <v>100</v>
      </c>
      <c r="E230">
        <v>15</v>
      </c>
      <c r="F230" t="s">
        <v>378</v>
      </c>
    </row>
    <row r="231" spans="1:6" ht="15" customHeight="1" x14ac:dyDescent="0.25">
      <c r="A231">
        <v>52295</v>
      </c>
      <c r="B231">
        <v>41.25</v>
      </c>
      <c r="C231">
        <v>97</v>
      </c>
      <c r="E231">
        <v>40.012500000000003</v>
      </c>
      <c r="F231" t="s">
        <v>378</v>
      </c>
    </row>
    <row r="232" spans="1:6" ht="15" customHeight="1" x14ac:dyDescent="0.25">
      <c r="A232">
        <v>27989</v>
      </c>
      <c r="B232">
        <v>40</v>
      </c>
      <c r="C232">
        <v>100</v>
      </c>
      <c r="E232">
        <v>40</v>
      </c>
      <c r="F232" t="s">
        <v>378</v>
      </c>
    </row>
    <row r="233" spans="1:6" ht="15" customHeight="1" x14ac:dyDescent="0.25">
      <c r="A233">
        <v>16474</v>
      </c>
      <c r="B233">
        <v>20</v>
      </c>
      <c r="E233">
        <v>0</v>
      </c>
      <c r="F233" t="s">
        <v>378</v>
      </c>
    </row>
    <row r="234" spans="1:6" ht="15" customHeight="1" x14ac:dyDescent="0.25">
      <c r="A234">
        <v>42121</v>
      </c>
      <c r="B234">
        <v>7.5</v>
      </c>
      <c r="E234">
        <v>0</v>
      </c>
      <c r="F234" t="s">
        <v>380</v>
      </c>
    </row>
    <row r="235" spans="1:6" ht="15" customHeight="1" x14ac:dyDescent="0.25">
      <c r="A235">
        <v>65912</v>
      </c>
      <c r="B235">
        <v>15</v>
      </c>
      <c r="C235">
        <v>80</v>
      </c>
      <c r="E235">
        <v>12</v>
      </c>
      <c r="F235" t="s">
        <v>378</v>
      </c>
    </row>
    <row r="236" spans="1:6" ht="15" customHeight="1" x14ac:dyDescent="0.25">
      <c r="A236">
        <v>27606</v>
      </c>
      <c r="B236">
        <v>12</v>
      </c>
      <c r="C236">
        <v>75</v>
      </c>
      <c r="E236">
        <v>9</v>
      </c>
      <c r="F236" t="s">
        <v>379</v>
      </c>
    </row>
    <row r="237" spans="1:6" ht="15" customHeight="1" x14ac:dyDescent="0.25">
      <c r="A237">
        <v>19453</v>
      </c>
      <c r="B237">
        <v>15</v>
      </c>
      <c r="C237">
        <v>100</v>
      </c>
      <c r="E237">
        <v>15</v>
      </c>
      <c r="F237" t="s">
        <v>379</v>
      </c>
    </row>
    <row r="238" spans="1:6" ht="15" customHeight="1" x14ac:dyDescent="0.25">
      <c r="A238">
        <v>16230</v>
      </c>
      <c r="B238">
        <v>10</v>
      </c>
      <c r="C238">
        <v>100</v>
      </c>
      <c r="E238">
        <v>10</v>
      </c>
      <c r="F238" t="s">
        <v>378</v>
      </c>
    </row>
    <row r="239" spans="1:6" ht="15" customHeight="1" x14ac:dyDescent="0.25">
      <c r="A239">
        <v>71325</v>
      </c>
      <c r="B239">
        <v>0</v>
      </c>
      <c r="E239">
        <v>0</v>
      </c>
      <c r="F239" t="s">
        <v>378</v>
      </c>
    </row>
    <row r="240" spans="1:6" ht="15" customHeight="1" x14ac:dyDescent="0.25">
      <c r="A240">
        <v>55830</v>
      </c>
      <c r="B240">
        <v>10</v>
      </c>
      <c r="C240">
        <v>100</v>
      </c>
      <c r="E240">
        <v>10</v>
      </c>
      <c r="F240" t="s">
        <v>378</v>
      </c>
    </row>
    <row r="241" spans="1:6" ht="15" customHeight="1" x14ac:dyDescent="0.25">
      <c r="A241">
        <v>28624</v>
      </c>
      <c r="B241">
        <v>6</v>
      </c>
      <c r="C241">
        <v>50</v>
      </c>
      <c r="E241">
        <v>3</v>
      </c>
      <c r="F241" t="s">
        <v>379</v>
      </c>
    </row>
    <row r="242" spans="1:6" ht="15" customHeight="1" x14ac:dyDescent="0.25">
      <c r="A242">
        <v>23914</v>
      </c>
      <c r="B242">
        <v>20</v>
      </c>
      <c r="C242">
        <v>50</v>
      </c>
      <c r="E242">
        <v>10</v>
      </c>
      <c r="F242" t="s">
        <v>378</v>
      </c>
    </row>
    <row r="243" spans="1:6" ht="15" customHeight="1" x14ac:dyDescent="0.25">
      <c r="A243">
        <v>2876</v>
      </c>
      <c r="B243">
        <v>15</v>
      </c>
      <c r="C243">
        <v>80</v>
      </c>
      <c r="E243">
        <v>12</v>
      </c>
      <c r="F243" t="s">
        <v>378</v>
      </c>
    </row>
    <row r="244" spans="1:6" ht="15" customHeight="1" x14ac:dyDescent="0.25">
      <c r="A244">
        <v>21898</v>
      </c>
      <c r="B244">
        <v>15</v>
      </c>
      <c r="C244">
        <v>100</v>
      </c>
      <c r="E244">
        <v>15</v>
      </c>
      <c r="F244" t="s">
        <v>378</v>
      </c>
    </row>
    <row r="245" spans="1:6" ht="15" customHeight="1" x14ac:dyDescent="0.25">
      <c r="A245">
        <v>71325</v>
      </c>
      <c r="B245">
        <v>20</v>
      </c>
      <c r="E245">
        <v>0</v>
      </c>
      <c r="F245" t="s">
        <v>378</v>
      </c>
    </row>
    <row r="246" spans="1:6" ht="15" customHeight="1" x14ac:dyDescent="0.25">
      <c r="A246">
        <v>54724</v>
      </c>
      <c r="B246">
        <v>15</v>
      </c>
      <c r="C246">
        <v>100</v>
      </c>
      <c r="E246">
        <v>15</v>
      </c>
      <c r="F246" t="s">
        <v>378</v>
      </c>
    </row>
    <row r="247" spans="1:6" ht="15" customHeight="1" x14ac:dyDescent="0.25">
      <c r="A247">
        <v>68785</v>
      </c>
      <c r="B247">
        <v>10</v>
      </c>
      <c r="C247">
        <v>100</v>
      </c>
      <c r="E247">
        <v>10</v>
      </c>
      <c r="F247" t="s">
        <v>378</v>
      </c>
    </row>
    <row r="248" spans="1:6" ht="15" customHeight="1" x14ac:dyDescent="0.25">
      <c r="A248">
        <v>16629</v>
      </c>
      <c r="B248">
        <v>15</v>
      </c>
      <c r="C248">
        <v>100</v>
      </c>
      <c r="E248">
        <v>15</v>
      </c>
      <c r="F248" t="s">
        <v>378</v>
      </c>
    </row>
    <row r="249" spans="1:6" ht="15" customHeight="1" x14ac:dyDescent="0.25">
      <c r="A249">
        <v>72578</v>
      </c>
      <c r="B249">
        <v>25</v>
      </c>
      <c r="C249">
        <v>100</v>
      </c>
      <c r="E249">
        <v>25</v>
      </c>
      <c r="F249" t="s">
        <v>378</v>
      </c>
    </row>
    <row r="250" spans="1:6" ht="15" customHeight="1" x14ac:dyDescent="0.25">
      <c r="A250">
        <v>16474</v>
      </c>
      <c r="B250">
        <v>25</v>
      </c>
      <c r="C250">
        <v>96</v>
      </c>
      <c r="E250">
        <v>24</v>
      </c>
      <c r="F250" t="s">
        <v>378</v>
      </c>
    </row>
    <row r="251" spans="1:6" ht="15" customHeight="1" x14ac:dyDescent="0.25">
      <c r="A251">
        <v>61530</v>
      </c>
      <c r="B251">
        <v>25</v>
      </c>
      <c r="C251">
        <v>100</v>
      </c>
      <c r="E251">
        <v>25</v>
      </c>
      <c r="F251" t="s">
        <v>379</v>
      </c>
    </row>
    <row r="252" spans="1:6" ht="15" customHeight="1" x14ac:dyDescent="0.25">
      <c r="A252">
        <v>3367</v>
      </c>
      <c r="B252">
        <v>20</v>
      </c>
      <c r="C252">
        <v>80</v>
      </c>
      <c r="E252">
        <v>16</v>
      </c>
      <c r="F252" t="s">
        <v>379</v>
      </c>
    </row>
    <row r="253" spans="1:6" ht="15" customHeight="1" x14ac:dyDescent="0.25">
      <c r="A253">
        <v>27750</v>
      </c>
      <c r="B253">
        <v>16.5</v>
      </c>
      <c r="C253">
        <v>100</v>
      </c>
      <c r="E253">
        <v>16.5</v>
      </c>
      <c r="F253" t="s">
        <v>379</v>
      </c>
    </row>
    <row r="254" spans="1:6" ht="15" customHeight="1" x14ac:dyDescent="0.25">
      <c r="A254">
        <v>21817</v>
      </c>
      <c r="B254">
        <v>10</v>
      </c>
      <c r="C254">
        <v>50</v>
      </c>
      <c r="E254">
        <v>5</v>
      </c>
      <c r="F254" t="s">
        <v>378</v>
      </c>
    </row>
    <row r="255" spans="1:6" ht="15" customHeight="1" x14ac:dyDescent="0.25">
      <c r="A255">
        <v>57187</v>
      </c>
      <c r="B255">
        <v>10</v>
      </c>
      <c r="C255">
        <v>100</v>
      </c>
      <c r="E255">
        <v>10</v>
      </c>
      <c r="F255" t="s">
        <v>378</v>
      </c>
    </row>
    <row r="256" spans="1:6" ht="15" customHeight="1" x14ac:dyDescent="0.25">
      <c r="A256">
        <v>65912</v>
      </c>
      <c r="B256">
        <v>10</v>
      </c>
      <c r="C256">
        <v>95</v>
      </c>
      <c r="E256">
        <v>9.5</v>
      </c>
      <c r="F256" t="s">
        <v>378</v>
      </c>
    </row>
    <row r="257" spans="1:6" ht="15" customHeight="1" x14ac:dyDescent="0.25">
      <c r="A257">
        <v>28533</v>
      </c>
      <c r="B257">
        <v>20</v>
      </c>
      <c r="E257">
        <v>0</v>
      </c>
      <c r="F257" t="s">
        <v>378</v>
      </c>
    </row>
    <row r="258" spans="1:6" ht="15" customHeight="1" x14ac:dyDescent="0.25">
      <c r="A258">
        <v>71298</v>
      </c>
      <c r="B258">
        <v>15</v>
      </c>
      <c r="C258">
        <v>100</v>
      </c>
      <c r="E258">
        <v>15</v>
      </c>
      <c r="F258" t="s">
        <v>378</v>
      </c>
    </row>
    <row r="259" spans="1:6" ht="15" customHeight="1" x14ac:dyDescent="0.25">
      <c r="A259">
        <v>28179</v>
      </c>
      <c r="B259">
        <v>30</v>
      </c>
      <c r="C259">
        <v>66</v>
      </c>
      <c r="E259">
        <v>19.8</v>
      </c>
      <c r="F259" t="s">
        <v>378</v>
      </c>
    </row>
    <row r="260" spans="1:6" ht="15" customHeight="1" x14ac:dyDescent="0.25">
      <c r="A260">
        <v>61277</v>
      </c>
      <c r="B260">
        <v>10</v>
      </c>
      <c r="E260">
        <v>0</v>
      </c>
      <c r="F260" t="s">
        <v>379</v>
      </c>
    </row>
    <row r="261" spans="1:6" ht="15" customHeight="1" x14ac:dyDescent="0.25">
      <c r="A261">
        <v>63622</v>
      </c>
      <c r="B261">
        <v>45</v>
      </c>
      <c r="C261">
        <v>90</v>
      </c>
      <c r="E261">
        <v>40.5</v>
      </c>
      <c r="F261" t="s">
        <v>379</v>
      </c>
    </row>
    <row r="262" spans="1:6" ht="15" customHeight="1" x14ac:dyDescent="0.25">
      <c r="A262">
        <v>21754</v>
      </c>
      <c r="B262">
        <v>15</v>
      </c>
      <c r="C262">
        <v>80</v>
      </c>
      <c r="E262">
        <v>12</v>
      </c>
      <c r="F262" t="s">
        <v>378</v>
      </c>
    </row>
    <row r="263" spans="1:6" ht="15" customHeight="1" x14ac:dyDescent="0.25">
      <c r="A263">
        <v>67531</v>
      </c>
      <c r="B263">
        <v>30</v>
      </c>
      <c r="C263">
        <v>80</v>
      </c>
      <c r="E263">
        <v>24</v>
      </c>
      <c r="F263" t="s">
        <v>378</v>
      </c>
    </row>
    <row r="264" spans="1:6" ht="15" customHeight="1" x14ac:dyDescent="0.25">
      <c r="A264">
        <v>27750</v>
      </c>
      <c r="B264">
        <v>16.5</v>
      </c>
      <c r="C264">
        <v>100</v>
      </c>
      <c r="E264">
        <v>16.5</v>
      </c>
      <c r="F264" t="s">
        <v>378</v>
      </c>
    </row>
    <row r="265" spans="1:6" ht="15" customHeight="1" x14ac:dyDescent="0.25">
      <c r="A265">
        <v>21745</v>
      </c>
      <c r="B265">
        <v>25</v>
      </c>
      <c r="C265">
        <v>100</v>
      </c>
      <c r="E265">
        <v>25</v>
      </c>
      <c r="F265" t="s">
        <v>378</v>
      </c>
    </row>
    <row r="266" spans="1:6" ht="15" customHeight="1" x14ac:dyDescent="0.25">
      <c r="A266">
        <v>28624</v>
      </c>
      <c r="B266">
        <v>15</v>
      </c>
      <c r="C266">
        <v>50</v>
      </c>
      <c r="E266">
        <v>7.5</v>
      </c>
      <c r="F266" t="s">
        <v>378</v>
      </c>
    </row>
    <row r="267" spans="1:6" ht="15" customHeight="1" x14ac:dyDescent="0.25">
      <c r="A267">
        <v>41486</v>
      </c>
      <c r="B267">
        <v>45</v>
      </c>
      <c r="C267">
        <v>94</v>
      </c>
      <c r="E267">
        <v>42.3</v>
      </c>
      <c r="F267" t="s">
        <v>378</v>
      </c>
    </row>
    <row r="268" spans="1:6" ht="15" customHeight="1" x14ac:dyDescent="0.25">
      <c r="A268">
        <v>28624</v>
      </c>
      <c r="B268">
        <v>25</v>
      </c>
      <c r="C268">
        <v>100</v>
      </c>
      <c r="E268">
        <v>25</v>
      </c>
      <c r="F268" t="s">
        <v>378</v>
      </c>
    </row>
    <row r="269" spans="1:6" ht="15" customHeight="1" x14ac:dyDescent="0.25">
      <c r="A269">
        <v>72578</v>
      </c>
      <c r="B269">
        <v>15</v>
      </c>
      <c r="C269">
        <v>100</v>
      </c>
      <c r="E269">
        <v>15</v>
      </c>
      <c r="F269" t="s">
        <v>378</v>
      </c>
    </row>
    <row r="270" spans="1:6" ht="15" customHeight="1" x14ac:dyDescent="0.25">
      <c r="A270">
        <v>27606</v>
      </c>
      <c r="B270">
        <v>10</v>
      </c>
      <c r="C270">
        <v>100</v>
      </c>
      <c r="E270">
        <v>10</v>
      </c>
      <c r="F270" t="s">
        <v>379</v>
      </c>
    </row>
    <row r="271" spans="1:6" ht="15" customHeight="1" x14ac:dyDescent="0.25">
      <c r="A271">
        <v>28197</v>
      </c>
      <c r="B271">
        <v>0</v>
      </c>
      <c r="C271">
        <v>94</v>
      </c>
      <c r="E271">
        <v>0</v>
      </c>
      <c r="F271" t="s">
        <v>379</v>
      </c>
    </row>
    <row r="272" spans="1:6" ht="15" customHeight="1" x14ac:dyDescent="0.25">
      <c r="A272">
        <v>21745</v>
      </c>
      <c r="B272">
        <v>5</v>
      </c>
      <c r="C272">
        <v>100</v>
      </c>
      <c r="E272">
        <v>5</v>
      </c>
      <c r="F272" t="s">
        <v>379</v>
      </c>
    </row>
    <row r="273" spans="1:6" ht="15" customHeight="1" x14ac:dyDescent="0.25">
      <c r="A273">
        <v>10924</v>
      </c>
      <c r="B273">
        <v>20</v>
      </c>
      <c r="C273">
        <v>100</v>
      </c>
      <c r="E273">
        <v>20</v>
      </c>
      <c r="F273" t="s">
        <v>379</v>
      </c>
    </row>
    <row r="274" spans="1:6" ht="15" customHeight="1" x14ac:dyDescent="0.25">
      <c r="A274">
        <v>28139</v>
      </c>
      <c r="B274">
        <v>20</v>
      </c>
      <c r="C274">
        <v>100</v>
      </c>
      <c r="E274">
        <v>20</v>
      </c>
      <c r="F274" t="s">
        <v>379</v>
      </c>
    </row>
    <row r="275" spans="1:6" ht="15" customHeight="1" x14ac:dyDescent="0.25">
      <c r="A275">
        <v>3970</v>
      </c>
      <c r="B275">
        <v>30</v>
      </c>
      <c r="C275">
        <v>100</v>
      </c>
      <c r="E275">
        <v>30</v>
      </c>
      <c r="F275" t="s">
        <v>378</v>
      </c>
    </row>
    <row r="276" spans="1:6" ht="15" customHeight="1" x14ac:dyDescent="0.25">
      <c r="A276">
        <v>16230</v>
      </c>
      <c r="B276">
        <v>35</v>
      </c>
      <c r="C276">
        <v>100</v>
      </c>
      <c r="E276">
        <v>35</v>
      </c>
      <c r="F276" t="s">
        <v>378</v>
      </c>
    </row>
    <row r="277" spans="1:6" ht="15" customHeight="1" x14ac:dyDescent="0.25">
      <c r="A277">
        <v>65912</v>
      </c>
      <c r="B277">
        <v>15</v>
      </c>
      <c r="C277">
        <v>80</v>
      </c>
      <c r="E277">
        <v>12</v>
      </c>
      <c r="F277" t="s">
        <v>378</v>
      </c>
    </row>
    <row r="278" spans="1:6" ht="15" customHeight="1" x14ac:dyDescent="0.25">
      <c r="A278">
        <v>61277</v>
      </c>
      <c r="B278">
        <v>15</v>
      </c>
      <c r="E278">
        <v>0</v>
      </c>
      <c r="F278" t="s">
        <v>379</v>
      </c>
    </row>
    <row r="279" spans="1:6" ht="15" customHeight="1" x14ac:dyDescent="0.25">
      <c r="A279">
        <v>3970</v>
      </c>
      <c r="B279">
        <v>10</v>
      </c>
      <c r="C279">
        <v>100</v>
      </c>
      <c r="E279">
        <v>10</v>
      </c>
      <c r="F279" t="s">
        <v>379</v>
      </c>
    </row>
    <row r="280" spans="1:6" ht="15" customHeight="1" x14ac:dyDescent="0.25">
      <c r="A280">
        <v>3367</v>
      </c>
      <c r="B280">
        <v>10</v>
      </c>
      <c r="C280">
        <v>100</v>
      </c>
      <c r="E280">
        <v>10</v>
      </c>
      <c r="F280" t="s">
        <v>379</v>
      </c>
    </row>
    <row r="281" spans="1:6" ht="15" customHeight="1" x14ac:dyDescent="0.25">
      <c r="A281">
        <v>71779</v>
      </c>
      <c r="B281">
        <v>15</v>
      </c>
      <c r="C281">
        <v>95</v>
      </c>
      <c r="E281">
        <v>14.25</v>
      </c>
      <c r="F281" t="s">
        <v>379</v>
      </c>
    </row>
    <row r="282" spans="1:6" ht="15" customHeight="1" x14ac:dyDescent="0.25">
      <c r="A282">
        <v>27905</v>
      </c>
      <c r="B282">
        <v>10</v>
      </c>
      <c r="C282">
        <v>20</v>
      </c>
      <c r="E282">
        <v>2</v>
      </c>
      <c r="F282" t="s">
        <v>378</v>
      </c>
    </row>
    <row r="283" spans="1:6" ht="15" customHeight="1" x14ac:dyDescent="0.25">
      <c r="A283">
        <v>16203</v>
      </c>
      <c r="B283">
        <v>10</v>
      </c>
      <c r="C283">
        <v>100</v>
      </c>
      <c r="E283">
        <v>10</v>
      </c>
      <c r="F283" t="s">
        <v>378</v>
      </c>
    </row>
    <row r="284" spans="1:6" ht="15" customHeight="1" x14ac:dyDescent="0.25">
      <c r="A284">
        <v>67531</v>
      </c>
      <c r="B284">
        <v>10</v>
      </c>
      <c r="C284">
        <v>100</v>
      </c>
      <c r="E284">
        <v>10</v>
      </c>
      <c r="F284" t="s">
        <v>378</v>
      </c>
    </row>
    <row r="285" spans="1:6" ht="15" customHeight="1" x14ac:dyDescent="0.25">
      <c r="A285">
        <v>15738</v>
      </c>
      <c r="B285">
        <v>25</v>
      </c>
      <c r="E285">
        <v>0</v>
      </c>
      <c r="F285" t="s">
        <v>378</v>
      </c>
    </row>
    <row r="286" spans="1:6" ht="15" customHeight="1" x14ac:dyDescent="0.25">
      <c r="A286">
        <v>3367</v>
      </c>
      <c r="B286">
        <v>10</v>
      </c>
      <c r="C286">
        <v>90</v>
      </c>
      <c r="E286">
        <v>9</v>
      </c>
      <c r="F286" t="s">
        <v>378</v>
      </c>
    </row>
    <row r="287" spans="1:6" ht="15" customHeight="1" x14ac:dyDescent="0.25">
      <c r="A287">
        <v>27989</v>
      </c>
      <c r="B287">
        <v>10</v>
      </c>
      <c r="C287">
        <v>100</v>
      </c>
      <c r="E287">
        <v>10</v>
      </c>
      <c r="F287" t="s">
        <v>378</v>
      </c>
    </row>
    <row r="288" spans="1:6" ht="15" customHeight="1" x14ac:dyDescent="0.25">
      <c r="A288">
        <v>65912</v>
      </c>
      <c r="B288">
        <v>15</v>
      </c>
      <c r="C288">
        <v>80</v>
      </c>
      <c r="E288">
        <v>12</v>
      </c>
      <c r="F288" t="s">
        <v>378</v>
      </c>
    </row>
    <row r="289" spans="1:6" ht="15" customHeight="1" x14ac:dyDescent="0.25">
      <c r="A289">
        <v>27905</v>
      </c>
      <c r="B289">
        <v>55</v>
      </c>
      <c r="C289">
        <v>90</v>
      </c>
      <c r="E289">
        <v>49.5</v>
      </c>
      <c r="F289" t="s">
        <v>378</v>
      </c>
    </row>
    <row r="290" spans="1:6" ht="15" customHeight="1" x14ac:dyDescent="0.25">
      <c r="A290">
        <v>61277</v>
      </c>
      <c r="B290">
        <v>10</v>
      </c>
      <c r="E290">
        <v>0</v>
      </c>
      <c r="F290" t="s">
        <v>379</v>
      </c>
    </row>
    <row r="291" spans="1:6" ht="15" customHeight="1" x14ac:dyDescent="0.25">
      <c r="A291">
        <v>63622</v>
      </c>
      <c r="B291">
        <v>20</v>
      </c>
      <c r="C291">
        <v>95</v>
      </c>
      <c r="E291">
        <v>19</v>
      </c>
      <c r="F291" t="s">
        <v>379</v>
      </c>
    </row>
    <row r="292" spans="1:6" ht="15" customHeight="1" x14ac:dyDescent="0.25">
      <c r="A292">
        <v>41486</v>
      </c>
      <c r="B292">
        <v>10</v>
      </c>
      <c r="C292">
        <v>100</v>
      </c>
      <c r="E292">
        <v>10</v>
      </c>
      <c r="F292" t="s">
        <v>379</v>
      </c>
    </row>
    <row r="293" spans="1:6" ht="15" customHeight="1" x14ac:dyDescent="0.25">
      <c r="A293">
        <v>21898</v>
      </c>
      <c r="B293">
        <v>5</v>
      </c>
      <c r="C293">
        <v>100</v>
      </c>
      <c r="E293">
        <v>5</v>
      </c>
      <c r="F293" t="s">
        <v>379</v>
      </c>
    </row>
    <row r="294" spans="1:6" ht="15" customHeight="1" x14ac:dyDescent="0.25">
      <c r="A294">
        <v>28624</v>
      </c>
      <c r="B294">
        <v>20</v>
      </c>
      <c r="C294">
        <v>100</v>
      </c>
      <c r="E294">
        <v>20</v>
      </c>
      <c r="F294" t="s">
        <v>379</v>
      </c>
    </row>
    <row r="295" spans="1:6" ht="15" customHeight="1" x14ac:dyDescent="0.25">
      <c r="A295">
        <v>16474</v>
      </c>
      <c r="B295">
        <v>15</v>
      </c>
      <c r="C295">
        <v>70</v>
      </c>
      <c r="E295">
        <v>10.5</v>
      </c>
      <c r="F295" t="s">
        <v>379</v>
      </c>
    </row>
    <row r="296" spans="1:6" ht="15" customHeight="1" x14ac:dyDescent="0.25">
      <c r="A296">
        <v>17699</v>
      </c>
      <c r="B296">
        <v>10</v>
      </c>
      <c r="C296">
        <v>100</v>
      </c>
      <c r="E296">
        <v>10</v>
      </c>
      <c r="F296" t="s">
        <v>378</v>
      </c>
    </row>
    <row r="297" spans="1:6" ht="15" customHeight="1" x14ac:dyDescent="0.25">
      <c r="A297">
        <v>14904</v>
      </c>
      <c r="B297">
        <v>8</v>
      </c>
      <c r="C297">
        <v>90</v>
      </c>
      <c r="E297">
        <v>7.2</v>
      </c>
      <c r="F297" t="s">
        <v>378</v>
      </c>
    </row>
    <row r="298" spans="1:6" ht="15" customHeight="1" x14ac:dyDescent="0.25">
      <c r="A298">
        <v>28139</v>
      </c>
      <c r="B298">
        <v>15</v>
      </c>
      <c r="C298">
        <v>100</v>
      </c>
      <c r="E298">
        <v>15</v>
      </c>
      <c r="F298" t="s">
        <v>378</v>
      </c>
    </row>
    <row r="299" spans="1:6" ht="15" customHeight="1" x14ac:dyDescent="0.25">
      <c r="A299">
        <v>4178</v>
      </c>
      <c r="B299">
        <v>15</v>
      </c>
      <c r="E299">
        <v>0</v>
      </c>
      <c r="F299" t="s">
        <v>378</v>
      </c>
    </row>
    <row r="300" spans="1:6" ht="15" customHeight="1" x14ac:dyDescent="0.25">
      <c r="A300">
        <v>27750</v>
      </c>
      <c r="B300">
        <v>8.5</v>
      </c>
      <c r="C300">
        <v>80</v>
      </c>
      <c r="E300">
        <v>6.8</v>
      </c>
      <c r="F300" t="s">
        <v>378</v>
      </c>
    </row>
    <row r="301" spans="1:6" ht="15" customHeight="1" x14ac:dyDescent="0.25">
      <c r="A301">
        <v>29533</v>
      </c>
      <c r="B301">
        <v>15</v>
      </c>
      <c r="C301">
        <v>100</v>
      </c>
      <c r="E301">
        <v>15</v>
      </c>
      <c r="F301" t="s">
        <v>378</v>
      </c>
    </row>
    <row r="302" spans="1:6" ht="15" customHeight="1" x14ac:dyDescent="0.25">
      <c r="A302">
        <v>21817</v>
      </c>
      <c r="B302">
        <v>10</v>
      </c>
      <c r="C302">
        <v>100</v>
      </c>
      <c r="E302">
        <v>10</v>
      </c>
      <c r="F302" t="s">
        <v>379</v>
      </c>
    </row>
    <row r="303" spans="1:6" ht="15" customHeight="1" x14ac:dyDescent="0.25">
      <c r="A303">
        <v>65912</v>
      </c>
      <c r="B303">
        <v>10</v>
      </c>
      <c r="C303">
        <v>80</v>
      </c>
      <c r="E303">
        <v>8</v>
      </c>
      <c r="F303" t="s">
        <v>379</v>
      </c>
    </row>
    <row r="304" spans="1:6" ht="15" customHeight="1" x14ac:dyDescent="0.25">
      <c r="A304">
        <v>23495</v>
      </c>
      <c r="B304">
        <v>18</v>
      </c>
      <c r="C304">
        <v>18</v>
      </c>
      <c r="E304">
        <v>3.24</v>
      </c>
      <c r="F304" t="s">
        <v>379</v>
      </c>
    </row>
    <row r="305" spans="1:6" ht="15" customHeight="1" x14ac:dyDescent="0.25">
      <c r="A305">
        <v>28664</v>
      </c>
      <c r="B305">
        <v>12</v>
      </c>
      <c r="C305">
        <v>100</v>
      </c>
      <c r="E305">
        <v>12</v>
      </c>
      <c r="F305" t="s">
        <v>379</v>
      </c>
    </row>
    <row r="306" spans="1:6" ht="15" customHeight="1" x14ac:dyDescent="0.25">
      <c r="A306">
        <v>43915</v>
      </c>
      <c r="B306">
        <v>5</v>
      </c>
      <c r="C306">
        <v>0</v>
      </c>
      <c r="E306">
        <v>0</v>
      </c>
      <c r="F306" t="s">
        <v>378</v>
      </c>
    </row>
    <row r="307" spans="1:6" ht="15" customHeight="1" x14ac:dyDescent="0.25">
      <c r="A307">
        <v>41165</v>
      </c>
      <c r="B307">
        <v>10</v>
      </c>
      <c r="C307">
        <v>0</v>
      </c>
      <c r="E307">
        <v>0</v>
      </c>
      <c r="F307" t="s">
        <v>378</v>
      </c>
    </row>
    <row r="308" spans="1:6" ht="15" customHeight="1" x14ac:dyDescent="0.25">
      <c r="A308">
        <v>71298</v>
      </c>
      <c r="B308">
        <v>10</v>
      </c>
      <c r="C308">
        <v>100</v>
      </c>
      <c r="E308">
        <v>10</v>
      </c>
      <c r="F308" t="s">
        <v>378</v>
      </c>
    </row>
    <row r="309" spans="1:6" ht="15" customHeight="1" x14ac:dyDescent="0.25">
      <c r="A309">
        <v>56684</v>
      </c>
      <c r="B309">
        <v>25</v>
      </c>
      <c r="C309">
        <v>90</v>
      </c>
      <c r="E309">
        <v>22.5</v>
      </c>
      <c r="F309" t="s">
        <v>379</v>
      </c>
    </row>
    <row r="310" spans="1:6" ht="15" customHeight="1" x14ac:dyDescent="0.25">
      <c r="A310">
        <v>16629</v>
      </c>
      <c r="B310">
        <v>30</v>
      </c>
      <c r="C310">
        <v>100</v>
      </c>
      <c r="E310">
        <v>30</v>
      </c>
      <c r="F310" t="s">
        <v>378</v>
      </c>
    </row>
    <row r="311" spans="1:6" ht="15" customHeight="1" x14ac:dyDescent="0.25">
      <c r="A311">
        <v>2876</v>
      </c>
      <c r="B311">
        <v>20</v>
      </c>
      <c r="C311">
        <v>100</v>
      </c>
      <c r="E311">
        <v>20</v>
      </c>
      <c r="F311" t="s">
        <v>378</v>
      </c>
    </row>
    <row r="312" spans="1:6" ht="15" customHeight="1" x14ac:dyDescent="0.25">
      <c r="A312">
        <v>60305</v>
      </c>
      <c r="B312">
        <v>30</v>
      </c>
      <c r="C312">
        <v>90</v>
      </c>
      <c r="E312">
        <v>27</v>
      </c>
      <c r="F312" t="s">
        <v>378</v>
      </c>
    </row>
    <row r="313" spans="1:6" ht="15" customHeight="1" x14ac:dyDescent="0.25">
      <c r="A313">
        <v>28488</v>
      </c>
      <c r="B313">
        <v>0</v>
      </c>
      <c r="C313">
        <v>0</v>
      </c>
      <c r="E313">
        <v>0</v>
      </c>
      <c r="F313" t="s">
        <v>378</v>
      </c>
    </row>
    <row r="314" spans="1:6" ht="15" customHeight="1" x14ac:dyDescent="0.25">
      <c r="A314">
        <v>56816</v>
      </c>
      <c r="B314">
        <v>10</v>
      </c>
      <c r="C314">
        <v>100</v>
      </c>
      <c r="E314">
        <v>10</v>
      </c>
      <c r="F314" t="s">
        <v>378</v>
      </c>
    </row>
    <row r="315" spans="1:6" ht="15" customHeight="1" x14ac:dyDescent="0.25">
      <c r="A315">
        <v>63075</v>
      </c>
      <c r="B315">
        <v>50</v>
      </c>
      <c r="C315">
        <v>50</v>
      </c>
      <c r="E315">
        <v>25</v>
      </c>
      <c r="F315" t="s">
        <v>378</v>
      </c>
    </row>
    <row r="316" spans="1:6" ht="15" customHeight="1" x14ac:dyDescent="0.25">
      <c r="A316">
        <v>21745</v>
      </c>
      <c r="B316">
        <v>15</v>
      </c>
      <c r="C316">
        <v>100</v>
      </c>
      <c r="E316">
        <v>15</v>
      </c>
      <c r="F316" t="s">
        <v>378</v>
      </c>
    </row>
    <row r="317" spans="1:6" ht="15" customHeight="1" x14ac:dyDescent="0.25">
      <c r="A317">
        <v>28664</v>
      </c>
      <c r="B317">
        <v>19</v>
      </c>
      <c r="C317">
        <v>100</v>
      </c>
      <c r="E317">
        <v>19</v>
      </c>
      <c r="F317" t="s">
        <v>378</v>
      </c>
    </row>
    <row r="318" spans="1:6" ht="15" customHeight="1" x14ac:dyDescent="0.25">
      <c r="A318">
        <v>28197</v>
      </c>
      <c r="B318">
        <v>10</v>
      </c>
      <c r="C318">
        <v>70</v>
      </c>
      <c r="E318">
        <v>7</v>
      </c>
      <c r="F318" t="s">
        <v>378</v>
      </c>
    </row>
    <row r="319" spans="1:6" ht="15" customHeight="1" x14ac:dyDescent="0.25">
      <c r="A319">
        <v>42121</v>
      </c>
      <c r="B319">
        <v>37.5</v>
      </c>
      <c r="E319">
        <v>0</v>
      </c>
      <c r="F319" t="s">
        <v>378</v>
      </c>
    </row>
    <row r="320" spans="1:6" ht="15" customHeight="1" x14ac:dyDescent="0.25">
      <c r="A320">
        <v>21745</v>
      </c>
      <c r="B320">
        <v>10</v>
      </c>
      <c r="C320">
        <v>100</v>
      </c>
      <c r="E320">
        <v>10</v>
      </c>
      <c r="F320" t="s">
        <v>378</v>
      </c>
    </row>
    <row r="321" spans="1:6" ht="15" customHeight="1" x14ac:dyDescent="0.25">
      <c r="A321">
        <v>56816</v>
      </c>
      <c r="B321">
        <v>25</v>
      </c>
      <c r="C321">
        <v>100</v>
      </c>
      <c r="E321">
        <v>25</v>
      </c>
      <c r="F321" t="s">
        <v>379</v>
      </c>
    </row>
    <row r="322" spans="1:6" ht="15" customHeight="1" x14ac:dyDescent="0.25">
      <c r="A322">
        <v>27606</v>
      </c>
      <c r="B322">
        <v>20</v>
      </c>
      <c r="C322">
        <v>100</v>
      </c>
      <c r="E322">
        <v>20</v>
      </c>
      <c r="F322" t="s">
        <v>379</v>
      </c>
    </row>
    <row r="323" spans="1:6" ht="15" customHeight="1" x14ac:dyDescent="0.25">
      <c r="A323">
        <v>70135</v>
      </c>
      <c r="B323">
        <v>40</v>
      </c>
      <c r="C323">
        <v>100</v>
      </c>
      <c r="E323">
        <v>40</v>
      </c>
      <c r="F323" t="s">
        <v>379</v>
      </c>
    </row>
    <row r="324" spans="1:6" ht="15" customHeight="1" x14ac:dyDescent="0.25">
      <c r="A324">
        <v>71779</v>
      </c>
      <c r="B324">
        <v>10</v>
      </c>
      <c r="C324">
        <v>50</v>
      </c>
      <c r="E324">
        <v>5</v>
      </c>
      <c r="F324" t="s">
        <v>378</v>
      </c>
    </row>
    <row r="325" spans="1:6" ht="15" customHeight="1" x14ac:dyDescent="0.25">
      <c r="A325">
        <v>28664</v>
      </c>
      <c r="B325">
        <v>28</v>
      </c>
      <c r="C325">
        <v>100</v>
      </c>
      <c r="E325">
        <v>28</v>
      </c>
      <c r="F325" t="s">
        <v>378</v>
      </c>
    </row>
    <row r="326" spans="1:6" ht="15" customHeight="1" x14ac:dyDescent="0.25">
      <c r="A326">
        <v>14904</v>
      </c>
      <c r="B326">
        <v>34</v>
      </c>
      <c r="C326">
        <v>100</v>
      </c>
      <c r="E326">
        <v>34</v>
      </c>
      <c r="F326" t="s">
        <v>378</v>
      </c>
    </row>
    <row r="327" spans="1:6" ht="15" customHeight="1" x14ac:dyDescent="0.25">
      <c r="A327">
        <v>41165</v>
      </c>
      <c r="B327">
        <v>10</v>
      </c>
      <c r="C327">
        <v>50</v>
      </c>
      <c r="E327">
        <v>5</v>
      </c>
      <c r="F327" t="s">
        <v>378</v>
      </c>
    </row>
    <row r="328" spans="1:6" ht="15" customHeight="1" x14ac:dyDescent="0.25">
      <c r="A328">
        <v>60307</v>
      </c>
      <c r="B328">
        <v>30</v>
      </c>
      <c r="C328">
        <v>93.33</v>
      </c>
      <c r="E328">
        <v>27.998999999999999</v>
      </c>
      <c r="F328" t="s">
        <v>378</v>
      </c>
    </row>
    <row r="329" spans="1:6" ht="15" customHeight="1" x14ac:dyDescent="0.25">
      <c r="A329">
        <v>3970</v>
      </c>
      <c r="B329">
        <v>40</v>
      </c>
      <c r="C329">
        <v>100</v>
      </c>
      <c r="E329">
        <v>40</v>
      </c>
      <c r="F329" t="s">
        <v>379</v>
      </c>
    </row>
    <row r="330" spans="1:6" ht="15" customHeight="1" x14ac:dyDescent="0.25">
      <c r="A330">
        <v>27947</v>
      </c>
      <c r="B330">
        <v>11.25</v>
      </c>
      <c r="C330">
        <v>83</v>
      </c>
      <c r="E330">
        <v>9.3375000000000004</v>
      </c>
      <c r="F330" t="s">
        <v>379</v>
      </c>
    </row>
    <row r="331" spans="1:6" ht="15" customHeight="1" x14ac:dyDescent="0.25">
      <c r="A331">
        <v>28197</v>
      </c>
      <c r="B331">
        <v>10</v>
      </c>
      <c r="C331">
        <v>84</v>
      </c>
      <c r="E331">
        <v>8.4</v>
      </c>
      <c r="F331" t="s">
        <v>379</v>
      </c>
    </row>
    <row r="332" spans="1:6" ht="15" customHeight="1" x14ac:dyDescent="0.25">
      <c r="A332">
        <v>28624</v>
      </c>
      <c r="B332">
        <v>14</v>
      </c>
      <c r="C332">
        <v>50</v>
      </c>
      <c r="E332">
        <v>7</v>
      </c>
      <c r="F332" t="s">
        <v>379</v>
      </c>
    </row>
    <row r="333" spans="1:6" ht="15" customHeight="1" x14ac:dyDescent="0.25">
      <c r="A333">
        <v>41478</v>
      </c>
      <c r="B333">
        <v>8</v>
      </c>
      <c r="E333">
        <v>0</v>
      </c>
      <c r="F333" t="s">
        <v>378</v>
      </c>
    </row>
    <row r="334" spans="1:6" ht="15" customHeight="1" x14ac:dyDescent="0.25">
      <c r="A334">
        <v>16203</v>
      </c>
      <c r="B334">
        <v>15</v>
      </c>
      <c r="C334">
        <v>90</v>
      </c>
      <c r="E334">
        <v>13.5</v>
      </c>
      <c r="F334" t="s">
        <v>378</v>
      </c>
    </row>
    <row r="335" spans="1:6" ht="15" customHeight="1" x14ac:dyDescent="0.25">
      <c r="A335">
        <v>28179</v>
      </c>
      <c r="B335">
        <v>10</v>
      </c>
      <c r="C335">
        <v>100</v>
      </c>
      <c r="E335">
        <v>10</v>
      </c>
      <c r="F335" t="s">
        <v>378</v>
      </c>
    </row>
    <row r="336" spans="1:6" ht="15" customHeight="1" x14ac:dyDescent="0.25">
      <c r="A336">
        <v>64511</v>
      </c>
      <c r="B336">
        <v>10</v>
      </c>
      <c r="E336">
        <v>0</v>
      </c>
      <c r="F336" t="s">
        <v>378</v>
      </c>
    </row>
    <row r="337" spans="1:6" ht="15" customHeight="1" x14ac:dyDescent="0.25">
      <c r="A337">
        <v>63622</v>
      </c>
      <c r="B337">
        <v>10</v>
      </c>
      <c r="C337">
        <v>75</v>
      </c>
      <c r="E337">
        <v>7.5</v>
      </c>
      <c r="F337" t="s">
        <v>378</v>
      </c>
    </row>
    <row r="338" spans="1:6" ht="15" customHeight="1" x14ac:dyDescent="0.25">
      <c r="A338">
        <v>28139</v>
      </c>
      <c r="B338">
        <v>20</v>
      </c>
      <c r="C338">
        <v>80</v>
      </c>
      <c r="E338">
        <v>16</v>
      </c>
      <c r="F338" t="s">
        <v>378</v>
      </c>
    </row>
    <row r="339" spans="1:6" ht="15" customHeight="1" x14ac:dyDescent="0.25">
      <c r="A339">
        <v>27947</v>
      </c>
      <c r="B339">
        <v>18.75</v>
      </c>
      <c r="C339">
        <v>85</v>
      </c>
      <c r="E339">
        <v>15.9375</v>
      </c>
      <c r="F339" t="s">
        <v>378</v>
      </c>
    </row>
    <row r="340" spans="1:6" ht="15" customHeight="1" x14ac:dyDescent="0.25">
      <c r="A340">
        <v>61277</v>
      </c>
      <c r="B340">
        <v>30</v>
      </c>
      <c r="E340">
        <v>0</v>
      </c>
      <c r="F340" t="s">
        <v>378</v>
      </c>
    </row>
    <row r="341" spans="1:6" ht="15" customHeight="1" x14ac:dyDescent="0.25">
      <c r="A341">
        <v>63075</v>
      </c>
      <c r="B341">
        <v>10</v>
      </c>
      <c r="C341">
        <v>50</v>
      </c>
      <c r="E341">
        <v>5</v>
      </c>
      <c r="F341" t="s">
        <v>378</v>
      </c>
    </row>
    <row r="342" spans="1:6" ht="15" customHeight="1" x14ac:dyDescent="0.25">
      <c r="A342">
        <v>27947</v>
      </c>
      <c r="B342">
        <v>7.5</v>
      </c>
      <c r="C342">
        <v>80</v>
      </c>
      <c r="E342">
        <v>6</v>
      </c>
      <c r="F342" t="s">
        <v>378</v>
      </c>
    </row>
    <row r="343" spans="1:6" ht="15" customHeight="1" x14ac:dyDescent="0.25">
      <c r="A343">
        <v>23914</v>
      </c>
      <c r="B343">
        <v>10</v>
      </c>
      <c r="C343">
        <v>100</v>
      </c>
      <c r="E343">
        <v>10</v>
      </c>
      <c r="F343" t="s">
        <v>378</v>
      </c>
    </row>
    <row r="344" spans="1:6" ht="15" customHeight="1" x14ac:dyDescent="0.25">
      <c r="A344">
        <v>20381</v>
      </c>
      <c r="B344">
        <v>10</v>
      </c>
      <c r="C344">
        <v>100</v>
      </c>
      <c r="E344">
        <v>10</v>
      </c>
      <c r="F344" t="s">
        <v>378</v>
      </c>
    </row>
    <row r="345" spans="1:6" ht="15" customHeight="1" x14ac:dyDescent="0.25">
      <c r="A345">
        <v>17467</v>
      </c>
      <c r="B345">
        <v>17</v>
      </c>
      <c r="C345">
        <v>100</v>
      </c>
      <c r="E345">
        <v>17</v>
      </c>
      <c r="F345" t="s">
        <v>379</v>
      </c>
    </row>
    <row r="346" spans="1:6" ht="15" customHeight="1" x14ac:dyDescent="0.25">
      <c r="A346">
        <v>21754</v>
      </c>
      <c r="B346">
        <v>10</v>
      </c>
      <c r="C346">
        <v>100</v>
      </c>
      <c r="E346">
        <v>10</v>
      </c>
      <c r="F346" t="s">
        <v>379</v>
      </c>
    </row>
    <row r="347" spans="1:6" ht="15" customHeight="1" x14ac:dyDescent="0.25">
      <c r="A347">
        <v>43915</v>
      </c>
      <c r="B347">
        <v>50</v>
      </c>
      <c r="C347">
        <v>90</v>
      </c>
      <c r="E347">
        <v>45</v>
      </c>
      <c r="F347" t="s">
        <v>379</v>
      </c>
    </row>
    <row r="348" spans="1:6" ht="15" customHeight="1" x14ac:dyDescent="0.25">
      <c r="A348">
        <v>27947</v>
      </c>
      <c r="B348">
        <v>18.75</v>
      </c>
      <c r="C348">
        <v>100</v>
      </c>
      <c r="E348">
        <v>18.75</v>
      </c>
      <c r="F348" t="s">
        <v>379</v>
      </c>
    </row>
    <row r="349" spans="1:6" ht="15" customHeight="1" x14ac:dyDescent="0.25">
      <c r="A349">
        <v>28488</v>
      </c>
      <c r="B349">
        <v>20</v>
      </c>
      <c r="C349">
        <v>50</v>
      </c>
      <c r="E349">
        <v>10</v>
      </c>
      <c r="F349" t="s">
        <v>379</v>
      </c>
    </row>
    <row r="350" spans="1:6" ht="15" customHeight="1" x14ac:dyDescent="0.25">
      <c r="A350">
        <v>21898</v>
      </c>
      <c r="B350">
        <v>15</v>
      </c>
      <c r="C350">
        <v>100</v>
      </c>
      <c r="E350">
        <v>15</v>
      </c>
      <c r="F350" t="s">
        <v>378</v>
      </c>
    </row>
    <row r="351" spans="1:6" ht="15" customHeight="1" x14ac:dyDescent="0.25">
      <c r="A351">
        <v>20381</v>
      </c>
      <c r="B351">
        <v>10</v>
      </c>
      <c r="C351">
        <v>100</v>
      </c>
      <c r="E351">
        <v>10</v>
      </c>
      <c r="F351" t="s">
        <v>379</v>
      </c>
    </row>
    <row r="352" spans="1:6" ht="15" customHeight="1" x14ac:dyDescent="0.25">
      <c r="A352">
        <v>16203</v>
      </c>
      <c r="B352">
        <v>3</v>
      </c>
      <c r="C352">
        <v>100</v>
      </c>
      <c r="E352">
        <v>3</v>
      </c>
      <c r="F352" t="s">
        <v>378</v>
      </c>
    </row>
    <row r="353" spans="1:6" ht="15" customHeight="1" x14ac:dyDescent="0.25">
      <c r="A353">
        <v>63761</v>
      </c>
      <c r="B353">
        <v>15</v>
      </c>
      <c r="C353">
        <v>75</v>
      </c>
      <c r="E353">
        <v>11.25</v>
      </c>
      <c r="F353" t="s">
        <v>379</v>
      </c>
    </row>
    <row r="354" spans="1:6" ht="15" customHeight="1" x14ac:dyDescent="0.25">
      <c r="A354">
        <v>17467</v>
      </c>
      <c r="B354">
        <v>12</v>
      </c>
      <c r="C354">
        <v>100</v>
      </c>
      <c r="E354">
        <v>12</v>
      </c>
      <c r="F354" t="s">
        <v>379</v>
      </c>
    </row>
    <row r="355" spans="1:6" ht="15" customHeight="1" x14ac:dyDescent="0.25">
      <c r="A355">
        <v>27989</v>
      </c>
      <c r="B355">
        <v>15</v>
      </c>
      <c r="C355">
        <v>100</v>
      </c>
      <c r="E355">
        <v>15</v>
      </c>
      <c r="F355" t="s">
        <v>379</v>
      </c>
    </row>
    <row r="356" spans="1:6" ht="15" customHeight="1" x14ac:dyDescent="0.25">
      <c r="A356">
        <v>28139</v>
      </c>
      <c r="B356">
        <v>15</v>
      </c>
      <c r="C356">
        <v>100</v>
      </c>
      <c r="E356">
        <v>15</v>
      </c>
      <c r="F356" t="s">
        <v>378</v>
      </c>
    </row>
    <row r="357" spans="1:6" ht="15" customHeight="1" x14ac:dyDescent="0.25">
      <c r="A357">
        <v>71779</v>
      </c>
      <c r="B357">
        <v>10</v>
      </c>
      <c r="C357">
        <v>50</v>
      </c>
      <c r="E357">
        <v>5</v>
      </c>
      <c r="F357" t="s">
        <v>378</v>
      </c>
    </row>
    <row r="358" spans="1:6" ht="15" customHeight="1" x14ac:dyDescent="0.25">
      <c r="A358">
        <v>63761</v>
      </c>
      <c r="B358">
        <v>10</v>
      </c>
      <c r="C358">
        <v>100</v>
      </c>
      <c r="E358">
        <v>10</v>
      </c>
      <c r="F358" t="s">
        <v>378</v>
      </c>
    </row>
    <row r="359" spans="1:6" ht="15" customHeight="1" x14ac:dyDescent="0.25">
      <c r="A359">
        <v>27908</v>
      </c>
      <c r="B359">
        <v>25</v>
      </c>
      <c r="C359">
        <v>90</v>
      </c>
      <c r="E359">
        <v>22.5</v>
      </c>
      <c r="F359" t="s">
        <v>378</v>
      </c>
    </row>
    <row r="360" spans="1:6" ht="15" customHeight="1" x14ac:dyDescent="0.25">
      <c r="A360">
        <v>57187</v>
      </c>
      <c r="B360">
        <v>40</v>
      </c>
      <c r="C360">
        <v>100</v>
      </c>
      <c r="E360">
        <v>40</v>
      </c>
      <c r="F360" t="s">
        <v>378</v>
      </c>
    </row>
    <row r="361" spans="1:6" ht="15" customHeight="1" x14ac:dyDescent="0.25">
      <c r="A361">
        <v>28552</v>
      </c>
      <c r="B361">
        <v>30</v>
      </c>
      <c r="C361">
        <v>80</v>
      </c>
      <c r="E361">
        <v>24</v>
      </c>
      <c r="F361" t="s">
        <v>378</v>
      </c>
    </row>
    <row r="362" spans="1:6" ht="15" customHeight="1" x14ac:dyDescent="0.25">
      <c r="A362">
        <v>54724</v>
      </c>
      <c r="B362">
        <v>15</v>
      </c>
      <c r="C362">
        <v>90</v>
      </c>
      <c r="E362">
        <v>13.5</v>
      </c>
      <c r="F362" t="s">
        <v>378</v>
      </c>
    </row>
    <row r="363" spans="1:6" ht="15" customHeight="1" x14ac:dyDescent="0.25">
      <c r="A363">
        <v>61530</v>
      </c>
      <c r="B363">
        <v>25</v>
      </c>
      <c r="C363">
        <v>100</v>
      </c>
      <c r="E363">
        <v>25</v>
      </c>
      <c r="F363" t="s">
        <v>378</v>
      </c>
    </row>
    <row r="364" spans="1:6" ht="15" customHeight="1" x14ac:dyDescent="0.25">
      <c r="A364">
        <v>64564</v>
      </c>
      <c r="B364">
        <v>10</v>
      </c>
      <c r="C364">
        <v>0</v>
      </c>
      <c r="E364">
        <v>0</v>
      </c>
      <c r="F364" t="s">
        <v>378</v>
      </c>
    </row>
    <row r="365" spans="1:6" ht="15" customHeight="1" x14ac:dyDescent="0.25">
      <c r="A365">
        <v>21397</v>
      </c>
      <c r="B365">
        <v>10</v>
      </c>
      <c r="E365">
        <v>0</v>
      </c>
      <c r="F365" t="s">
        <v>378</v>
      </c>
    </row>
    <row r="366" spans="1:6" ht="15" customHeight="1" x14ac:dyDescent="0.25">
      <c r="A366">
        <v>60307</v>
      </c>
      <c r="B366">
        <v>10</v>
      </c>
      <c r="C366">
        <v>60</v>
      </c>
      <c r="E366">
        <v>6</v>
      </c>
      <c r="F366" t="s">
        <v>379</v>
      </c>
    </row>
    <row r="367" spans="1:6" ht="15" customHeight="1" x14ac:dyDescent="0.25">
      <c r="A367">
        <v>65912</v>
      </c>
      <c r="B367">
        <v>20</v>
      </c>
      <c r="C367">
        <v>90</v>
      </c>
      <c r="E367">
        <v>18</v>
      </c>
      <c r="F367" t="s">
        <v>379</v>
      </c>
    </row>
    <row r="368" spans="1:6" ht="15" customHeight="1" x14ac:dyDescent="0.25">
      <c r="A368">
        <v>42121</v>
      </c>
      <c r="B368">
        <v>3.75</v>
      </c>
      <c r="E368">
        <v>0</v>
      </c>
      <c r="F368" t="s">
        <v>379</v>
      </c>
    </row>
    <row r="369" spans="1:6" ht="15" customHeight="1" x14ac:dyDescent="0.25">
      <c r="A369">
        <v>43915</v>
      </c>
      <c r="B369">
        <v>10</v>
      </c>
      <c r="C369">
        <v>100</v>
      </c>
      <c r="E369">
        <v>10</v>
      </c>
      <c r="F369" t="s">
        <v>378</v>
      </c>
    </row>
    <row r="370" spans="1:6" ht="15" customHeight="1" x14ac:dyDescent="0.25">
      <c r="A370">
        <v>19453</v>
      </c>
      <c r="B370">
        <v>30</v>
      </c>
      <c r="C370">
        <v>100</v>
      </c>
      <c r="E370">
        <v>30</v>
      </c>
      <c r="F370" t="s">
        <v>378</v>
      </c>
    </row>
    <row r="371" spans="1:6" ht="15" customHeight="1" x14ac:dyDescent="0.25">
      <c r="A371">
        <v>71298</v>
      </c>
      <c r="B371">
        <v>45</v>
      </c>
      <c r="C371">
        <v>100</v>
      </c>
      <c r="E371">
        <v>45</v>
      </c>
      <c r="F371" t="s">
        <v>378</v>
      </c>
    </row>
    <row r="372" spans="1:6" ht="15" customHeight="1" x14ac:dyDescent="0.25">
      <c r="A372">
        <v>29662</v>
      </c>
      <c r="B372">
        <v>15</v>
      </c>
      <c r="C372">
        <v>100</v>
      </c>
      <c r="E372">
        <v>15</v>
      </c>
      <c r="F372" t="s">
        <v>378</v>
      </c>
    </row>
    <row r="373" spans="1:6" ht="15" customHeight="1" x14ac:dyDescent="0.25">
      <c r="A373">
        <v>14301</v>
      </c>
      <c r="B373">
        <v>20</v>
      </c>
      <c r="C373">
        <v>100</v>
      </c>
      <c r="E373">
        <v>20</v>
      </c>
      <c r="F373" t="s">
        <v>378</v>
      </c>
    </row>
    <row r="374" spans="1:6" ht="15" customHeight="1" x14ac:dyDescent="0.25">
      <c r="A374">
        <v>28197</v>
      </c>
      <c r="B374">
        <v>25</v>
      </c>
      <c r="C374">
        <v>94</v>
      </c>
      <c r="E374">
        <v>23.5</v>
      </c>
      <c r="F374" t="s">
        <v>378</v>
      </c>
    </row>
    <row r="375" spans="1:6" ht="15" customHeight="1" x14ac:dyDescent="0.25">
      <c r="A375">
        <v>28179</v>
      </c>
      <c r="B375">
        <v>25</v>
      </c>
      <c r="C375">
        <v>100</v>
      </c>
      <c r="E375">
        <v>25</v>
      </c>
      <c r="F375" t="s">
        <v>379</v>
      </c>
    </row>
    <row r="376" spans="1:6" ht="15" customHeight="1" x14ac:dyDescent="0.25">
      <c r="A376">
        <v>64564</v>
      </c>
      <c r="B376">
        <v>10</v>
      </c>
      <c r="C376">
        <v>0</v>
      </c>
      <c r="E376">
        <v>0</v>
      </c>
      <c r="F376" t="s">
        <v>379</v>
      </c>
    </row>
    <row r="377" spans="1:6" ht="15" customHeight="1" x14ac:dyDescent="0.25">
      <c r="A377">
        <v>23495</v>
      </c>
      <c r="B377">
        <v>20</v>
      </c>
      <c r="C377">
        <v>20</v>
      </c>
      <c r="E377">
        <v>4</v>
      </c>
      <c r="F377" t="s">
        <v>379</v>
      </c>
    </row>
    <row r="378" spans="1:6" ht="15" customHeight="1" x14ac:dyDescent="0.25">
      <c r="A378">
        <v>67531</v>
      </c>
      <c r="B378">
        <v>40</v>
      </c>
      <c r="C378">
        <v>100</v>
      </c>
      <c r="E378">
        <v>40</v>
      </c>
      <c r="F378" t="s">
        <v>379</v>
      </c>
    </row>
    <row r="379" spans="1:6" ht="15" customHeight="1" x14ac:dyDescent="0.25">
      <c r="A379">
        <v>64564</v>
      </c>
      <c r="B379">
        <v>15</v>
      </c>
      <c r="C379">
        <v>80</v>
      </c>
      <c r="E379">
        <v>12</v>
      </c>
      <c r="F379" t="s">
        <v>379</v>
      </c>
    </row>
    <row r="380" spans="1:6" ht="15" customHeight="1" x14ac:dyDescent="0.25">
      <c r="A380">
        <v>16203</v>
      </c>
      <c r="B380">
        <v>14</v>
      </c>
      <c r="C380">
        <v>100</v>
      </c>
      <c r="E380">
        <v>14</v>
      </c>
      <c r="F380" t="s">
        <v>379</v>
      </c>
    </row>
    <row r="381" spans="1:6" ht="15" customHeight="1" x14ac:dyDescent="0.25">
      <c r="A381">
        <v>60305</v>
      </c>
      <c r="B381">
        <v>15</v>
      </c>
      <c r="C381">
        <v>100</v>
      </c>
      <c r="E381">
        <v>15</v>
      </c>
      <c r="F381" t="s">
        <v>378</v>
      </c>
    </row>
    <row r="382" spans="1:6" ht="15" customHeight="1" x14ac:dyDescent="0.25">
      <c r="A382">
        <v>21754</v>
      </c>
      <c r="B382">
        <v>5</v>
      </c>
      <c r="C382">
        <v>100</v>
      </c>
      <c r="E382">
        <v>5</v>
      </c>
      <c r="F382" t="s">
        <v>378</v>
      </c>
    </row>
    <row r="383" spans="1:6" ht="15" customHeight="1" x14ac:dyDescent="0.25">
      <c r="A383">
        <v>21754</v>
      </c>
      <c r="B383">
        <v>25</v>
      </c>
      <c r="C383">
        <v>80</v>
      </c>
      <c r="E383">
        <v>20</v>
      </c>
      <c r="F383" t="s">
        <v>378</v>
      </c>
    </row>
    <row r="384" spans="1:6" ht="15" customHeight="1" x14ac:dyDescent="0.25">
      <c r="A384">
        <v>20381</v>
      </c>
      <c r="B384">
        <v>15</v>
      </c>
      <c r="C384">
        <v>100</v>
      </c>
      <c r="E384">
        <v>15</v>
      </c>
      <c r="F384" t="s">
        <v>378</v>
      </c>
    </row>
    <row r="385" spans="1:6" ht="15" customHeight="1" x14ac:dyDescent="0.25">
      <c r="A385">
        <v>29662</v>
      </c>
      <c r="B385">
        <v>15</v>
      </c>
      <c r="C385">
        <v>100</v>
      </c>
      <c r="E385">
        <v>15</v>
      </c>
      <c r="F385" t="s">
        <v>378</v>
      </c>
    </row>
    <row r="386" spans="1:6" ht="15" customHeight="1" x14ac:dyDescent="0.25">
      <c r="A386">
        <v>28197</v>
      </c>
      <c r="B386">
        <v>10</v>
      </c>
      <c r="C386">
        <v>90</v>
      </c>
      <c r="E386">
        <v>9</v>
      </c>
      <c r="F386" t="s">
        <v>378</v>
      </c>
    </row>
    <row r="387" spans="1:6" ht="15" customHeight="1" x14ac:dyDescent="0.25">
      <c r="A387">
        <v>29662</v>
      </c>
      <c r="B387">
        <v>25</v>
      </c>
      <c r="C387">
        <v>100</v>
      </c>
      <c r="E387">
        <v>25</v>
      </c>
      <c r="F387" t="s">
        <v>378</v>
      </c>
    </row>
    <row r="388" spans="1:6" ht="15" customHeight="1" x14ac:dyDescent="0.25">
      <c r="A388">
        <v>16203</v>
      </c>
      <c r="B388">
        <v>20</v>
      </c>
      <c r="C388">
        <v>100</v>
      </c>
      <c r="E388">
        <v>20</v>
      </c>
      <c r="F388" t="s">
        <v>378</v>
      </c>
    </row>
    <row r="389" spans="1:6" ht="15" customHeight="1" x14ac:dyDescent="0.25">
      <c r="A389">
        <v>57187</v>
      </c>
      <c r="B389">
        <v>20</v>
      </c>
      <c r="C389">
        <v>100</v>
      </c>
      <c r="E389">
        <v>20</v>
      </c>
      <c r="F389" t="s">
        <v>378</v>
      </c>
    </row>
    <row r="390" spans="1:6" ht="15" customHeight="1" x14ac:dyDescent="0.25">
      <c r="A390">
        <v>61277</v>
      </c>
      <c r="B390">
        <v>10</v>
      </c>
      <c r="E390">
        <v>0</v>
      </c>
      <c r="F390" t="s">
        <v>378</v>
      </c>
    </row>
    <row r="391" spans="1:6" ht="15" customHeight="1" x14ac:dyDescent="0.25">
      <c r="A391">
        <v>29662</v>
      </c>
      <c r="B391">
        <v>30</v>
      </c>
      <c r="C391">
        <v>100</v>
      </c>
      <c r="E391">
        <v>30</v>
      </c>
      <c r="F391" t="s">
        <v>378</v>
      </c>
    </row>
    <row r="392" spans="1:6" ht="15" customHeight="1" x14ac:dyDescent="0.25">
      <c r="A392">
        <v>16629</v>
      </c>
      <c r="B392">
        <v>10</v>
      </c>
      <c r="C392">
        <v>100</v>
      </c>
      <c r="E392">
        <v>10</v>
      </c>
      <c r="F392" t="s">
        <v>378</v>
      </c>
    </row>
    <row r="393" spans="1:6" ht="15" customHeight="1" x14ac:dyDescent="0.25">
      <c r="A393">
        <v>27947</v>
      </c>
      <c r="B393">
        <v>7.5</v>
      </c>
      <c r="C393">
        <v>100</v>
      </c>
      <c r="E393">
        <v>7.5</v>
      </c>
      <c r="F393" t="s">
        <v>378</v>
      </c>
    </row>
    <row r="394" spans="1:6" ht="15" customHeight="1" x14ac:dyDescent="0.25">
      <c r="A394">
        <v>74104</v>
      </c>
      <c r="B394">
        <v>20</v>
      </c>
      <c r="C394">
        <v>20</v>
      </c>
      <c r="E394">
        <v>4</v>
      </c>
      <c r="F394" t="s">
        <v>378</v>
      </c>
    </row>
    <row r="395" spans="1:6" ht="15" customHeight="1" x14ac:dyDescent="0.25">
      <c r="A395">
        <v>1276</v>
      </c>
      <c r="B395">
        <v>10</v>
      </c>
      <c r="C395">
        <v>100</v>
      </c>
      <c r="E395">
        <v>10</v>
      </c>
      <c r="F395" t="s">
        <v>378</v>
      </c>
    </row>
    <row r="396" spans="1:6" ht="15" customHeight="1" x14ac:dyDescent="0.25">
      <c r="A396">
        <v>58742</v>
      </c>
      <c r="B396">
        <v>25</v>
      </c>
      <c r="C396">
        <v>80</v>
      </c>
      <c r="E396">
        <v>20</v>
      </c>
      <c r="F396" t="s">
        <v>378</v>
      </c>
    </row>
    <row r="397" spans="1:6" ht="15" customHeight="1" x14ac:dyDescent="0.25">
      <c r="A397">
        <v>54967</v>
      </c>
      <c r="B397">
        <v>10</v>
      </c>
      <c r="C397">
        <v>90</v>
      </c>
      <c r="E397">
        <v>9</v>
      </c>
      <c r="F397" t="s">
        <v>378</v>
      </c>
    </row>
    <row r="398" spans="1:6" ht="15" customHeight="1" x14ac:dyDescent="0.25">
      <c r="A398">
        <v>26214</v>
      </c>
      <c r="B398">
        <v>25</v>
      </c>
      <c r="C398">
        <v>100</v>
      </c>
      <c r="E398">
        <v>25</v>
      </c>
      <c r="F398" t="s">
        <v>378</v>
      </c>
    </row>
    <row r="399" spans="1:6" ht="15" customHeight="1" x14ac:dyDescent="0.25">
      <c r="A399">
        <v>26214</v>
      </c>
      <c r="B399">
        <v>10</v>
      </c>
      <c r="C399">
        <v>100</v>
      </c>
      <c r="E399">
        <v>10</v>
      </c>
      <c r="F399" t="s">
        <v>378</v>
      </c>
    </row>
    <row r="400" spans="1:6" ht="15" customHeight="1" x14ac:dyDescent="0.25">
      <c r="A400">
        <v>64332</v>
      </c>
      <c r="B400">
        <v>15</v>
      </c>
      <c r="C400">
        <v>100</v>
      </c>
      <c r="E400">
        <v>15</v>
      </c>
      <c r="F400" t="s">
        <v>378</v>
      </c>
    </row>
    <row r="401" spans="1:6" ht="15" customHeight="1" x14ac:dyDescent="0.25">
      <c r="A401">
        <v>25690</v>
      </c>
      <c r="B401">
        <v>20</v>
      </c>
      <c r="C401">
        <v>100</v>
      </c>
      <c r="E401">
        <v>20</v>
      </c>
      <c r="F401" t="s">
        <v>378</v>
      </c>
    </row>
    <row r="402" spans="1:6" ht="15" customHeight="1" x14ac:dyDescent="0.25">
      <c r="A402">
        <v>20336</v>
      </c>
      <c r="B402">
        <v>0</v>
      </c>
      <c r="E402">
        <v>0</v>
      </c>
      <c r="F402" t="s">
        <v>378</v>
      </c>
    </row>
    <row r="403" spans="1:6" ht="15" customHeight="1" x14ac:dyDescent="0.25">
      <c r="A403">
        <v>25273</v>
      </c>
      <c r="B403">
        <v>5</v>
      </c>
      <c r="C403">
        <v>100</v>
      </c>
      <c r="E403">
        <v>5</v>
      </c>
      <c r="F403" t="s">
        <v>378</v>
      </c>
    </row>
    <row r="404" spans="1:6" ht="15" customHeight="1" x14ac:dyDescent="0.25">
      <c r="A404">
        <v>20336</v>
      </c>
      <c r="B404">
        <v>35</v>
      </c>
      <c r="C404">
        <v>100</v>
      </c>
      <c r="E404">
        <v>35</v>
      </c>
      <c r="F404" t="s">
        <v>378</v>
      </c>
    </row>
    <row r="405" spans="1:6" ht="15" customHeight="1" x14ac:dyDescent="0.25">
      <c r="A405">
        <v>13599</v>
      </c>
      <c r="B405">
        <v>20</v>
      </c>
      <c r="C405">
        <v>100</v>
      </c>
      <c r="E405">
        <v>20</v>
      </c>
      <c r="F405" t="s">
        <v>378</v>
      </c>
    </row>
    <row r="406" spans="1:6" ht="15" customHeight="1" x14ac:dyDescent="0.25">
      <c r="A406">
        <v>74104</v>
      </c>
      <c r="B406">
        <v>40</v>
      </c>
      <c r="C406">
        <v>40</v>
      </c>
      <c r="E406">
        <v>16</v>
      </c>
      <c r="F406" t="s">
        <v>378</v>
      </c>
    </row>
    <row r="407" spans="1:6" ht="15" customHeight="1" x14ac:dyDescent="0.25">
      <c r="A407">
        <v>62974</v>
      </c>
      <c r="B407">
        <v>25</v>
      </c>
      <c r="C407">
        <v>90</v>
      </c>
      <c r="E407">
        <v>22.5</v>
      </c>
      <c r="F407" t="s">
        <v>378</v>
      </c>
    </row>
    <row r="408" spans="1:6" ht="15" customHeight="1" x14ac:dyDescent="0.25">
      <c r="A408">
        <v>29989</v>
      </c>
      <c r="B408">
        <v>20</v>
      </c>
      <c r="C408">
        <v>20</v>
      </c>
      <c r="E408">
        <v>4</v>
      </c>
      <c r="F408" t="s">
        <v>378</v>
      </c>
    </row>
    <row r="409" spans="1:6" ht="15" customHeight="1" x14ac:dyDescent="0.25">
      <c r="A409">
        <v>26680</v>
      </c>
      <c r="B409">
        <v>30</v>
      </c>
      <c r="C409">
        <v>100</v>
      </c>
      <c r="E409">
        <v>30</v>
      </c>
      <c r="F409" t="s">
        <v>378</v>
      </c>
    </row>
    <row r="410" spans="1:6" ht="15" customHeight="1" x14ac:dyDescent="0.25">
      <c r="A410">
        <v>13726</v>
      </c>
      <c r="B410">
        <v>15</v>
      </c>
      <c r="C410">
        <v>100</v>
      </c>
      <c r="E410">
        <v>15</v>
      </c>
      <c r="F410" t="s">
        <v>378</v>
      </c>
    </row>
    <row r="411" spans="1:6" ht="15" customHeight="1" x14ac:dyDescent="0.25">
      <c r="A411">
        <v>26643</v>
      </c>
      <c r="B411">
        <v>30</v>
      </c>
      <c r="C411">
        <v>20</v>
      </c>
      <c r="E411">
        <v>6</v>
      </c>
      <c r="F411" t="s">
        <v>378</v>
      </c>
    </row>
    <row r="412" spans="1:6" ht="15" customHeight="1" x14ac:dyDescent="0.25">
      <c r="A412">
        <v>1276</v>
      </c>
      <c r="B412">
        <v>10</v>
      </c>
      <c r="C412">
        <v>100</v>
      </c>
      <c r="E412">
        <v>10</v>
      </c>
      <c r="F412" t="s">
        <v>378</v>
      </c>
    </row>
    <row r="413" spans="1:6" ht="15" customHeight="1" x14ac:dyDescent="0.25">
      <c r="A413">
        <v>13726</v>
      </c>
      <c r="B413">
        <v>20</v>
      </c>
      <c r="C413">
        <v>100</v>
      </c>
      <c r="E413">
        <v>20</v>
      </c>
      <c r="F413" t="s">
        <v>378</v>
      </c>
    </row>
    <row r="414" spans="1:6" ht="15" customHeight="1" x14ac:dyDescent="0.25">
      <c r="A414">
        <v>13599</v>
      </c>
      <c r="B414">
        <v>10</v>
      </c>
      <c r="C414">
        <v>100</v>
      </c>
      <c r="E414">
        <v>10</v>
      </c>
      <c r="F414" t="s">
        <v>378</v>
      </c>
    </row>
    <row r="415" spans="1:6" ht="15" customHeight="1" x14ac:dyDescent="0.25">
      <c r="A415">
        <v>26214</v>
      </c>
      <c r="B415">
        <v>15</v>
      </c>
      <c r="C415">
        <v>100</v>
      </c>
      <c r="E415">
        <v>15</v>
      </c>
      <c r="F415" t="s">
        <v>378</v>
      </c>
    </row>
    <row r="416" spans="1:6" ht="15" customHeight="1" x14ac:dyDescent="0.25">
      <c r="A416">
        <v>26680</v>
      </c>
      <c r="B416">
        <v>30</v>
      </c>
      <c r="C416">
        <v>100</v>
      </c>
      <c r="E416">
        <v>30</v>
      </c>
      <c r="F416" t="s">
        <v>378</v>
      </c>
    </row>
    <row r="417" spans="1:6" ht="15" customHeight="1" x14ac:dyDescent="0.25">
      <c r="A417">
        <v>64426</v>
      </c>
      <c r="B417">
        <v>15</v>
      </c>
      <c r="C417">
        <v>100</v>
      </c>
      <c r="E417">
        <v>15</v>
      </c>
      <c r="F417" t="s">
        <v>378</v>
      </c>
    </row>
    <row r="418" spans="1:6" ht="15" customHeight="1" x14ac:dyDescent="0.25">
      <c r="A418">
        <v>27289</v>
      </c>
      <c r="B418">
        <v>30</v>
      </c>
      <c r="E418">
        <v>0</v>
      </c>
      <c r="F418" t="s">
        <v>378</v>
      </c>
    </row>
    <row r="419" spans="1:6" ht="15" customHeight="1" x14ac:dyDescent="0.25">
      <c r="A419">
        <v>25672</v>
      </c>
      <c r="B419">
        <v>20</v>
      </c>
      <c r="C419">
        <v>100</v>
      </c>
      <c r="E419">
        <v>20</v>
      </c>
      <c r="F419" t="s">
        <v>378</v>
      </c>
    </row>
    <row r="420" spans="1:6" ht="15" customHeight="1" x14ac:dyDescent="0.25">
      <c r="A420">
        <v>54967</v>
      </c>
      <c r="B420">
        <v>5</v>
      </c>
      <c r="C420">
        <v>100</v>
      </c>
      <c r="E420">
        <v>5</v>
      </c>
      <c r="F420" t="s">
        <v>378</v>
      </c>
    </row>
    <row r="421" spans="1:6" ht="15" customHeight="1" x14ac:dyDescent="0.25">
      <c r="A421">
        <v>11035</v>
      </c>
      <c r="B421">
        <v>25</v>
      </c>
      <c r="C421">
        <v>100</v>
      </c>
      <c r="E421">
        <v>25</v>
      </c>
      <c r="F421" t="s">
        <v>378</v>
      </c>
    </row>
    <row r="422" spans="1:6" ht="15" customHeight="1" x14ac:dyDescent="0.25">
      <c r="A422">
        <v>70039</v>
      </c>
      <c r="B422">
        <v>30</v>
      </c>
      <c r="E422">
        <v>0</v>
      </c>
      <c r="F422" t="s">
        <v>378</v>
      </c>
    </row>
    <row r="423" spans="1:6" ht="15" customHeight="1" x14ac:dyDescent="0.25">
      <c r="A423">
        <v>69221</v>
      </c>
      <c r="B423">
        <v>20</v>
      </c>
      <c r="C423">
        <v>90</v>
      </c>
      <c r="E423">
        <v>18</v>
      </c>
      <c r="F423" t="s">
        <v>378</v>
      </c>
    </row>
    <row r="424" spans="1:6" ht="15" customHeight="1" x14ac:dyDescent="0.25">
      <c r="A424">
        <v>66799</v>
      </c>
      <c r="B424">
        <v>25</v>
      </c>
      <c r="C424">
        <v>90</v>
      </c>
      <c r="E424">
        <v>22.5</v>
      </c>
      <c r="F424" t="s">
        <v>378</v>
      </c>
    </row>
    <row r="425" spans="1:6" ht="15" customHeight="1" x14ac:dyDescent="0.25">
      <c r="A425">
        <v>26680</v>
      </c>
      <c r="B425">
        <v>10</v>
      </c>
      <c r="C425">
        <v>100</v>
      </c>
      <c r="E425">
        <v>10</v>
      </c>
      <c r="F425" t="s">
        <v>378</v>
      </c>
    </row>
    <row r="426" spans="1:6" ht="15" customHeight="1" x14ac:dyDescent="0.25">
      <c r="A426">
        <v>25273</v>
      </c>
      <c r="B426">
        <v>20</v>
      </c>
      <c r="C426">
        <v>100</v>
      </c>
      <c r="E426">
        <v>20</v>
      </c>
      <c r="F426" t="s">
        <v>378</v>
      </c>
    </row>
    <row r="427" spans="1:6" ht="15" customHeight="1" x14ac:dyDescent="0.25">
      <c r="A427">
        <v>20336</v>
      </c>
      <c r="B427">
        <v>15</v>
      </c>
      <c r="C427">
        <v>100</v>
      </c>
      <c r="E427">
        <v>15</v>
      </c>
      <c r="F427" t="s">
        <v>378</v>
      </c>
    </row>
    <row r="428" spans="1:6" ht="15" customHeight="1" x14ac:dyDescent="0.25">
      <c r="A428">
        <v>70137</v>
      </c>
      <c r="B428">
        <v>20</v>
      </c>
      <c r="C428">
        <v>20</v>
      </c>
      <c r="E428">
        <v>4</v>
      </c>
      <c r="F428" t="s">
        <v>378</v>
      </c>
    </row>
    <row r="429" spans="1:6" ht="15" customHeight="1" x14ac:dyDescent="0.25">
      <c r="A429">
        <v>26503</v>
      </c>
      <c r="B429">
        <v>10</v>
      </c>
      <c r="C429">
        <v>100</v>
      </c>
      <c r="E429">
        <v>10</v>
      </c>
      <c r="F429" t="s">
        <v>378</v>
      </c>
    </row>
    <row r="430" spans="1:6" ht="15" customHeight="1" x14ac:dyDescent="0.25">
      <c r="A430">
        <v>64396</v>
      </c>
      <c r="B430">
        <v>20</v>
      </c>
      <c r="C430">
        <v>90</v>
      </c>
      <c r="E430">
        <v>18</v>
      </c>
      <c r="F430" t="s">
        <v>378</v>
      </c>
    </row>
    <row r="431" spans="1:6" ht="15" customHeight="1" x14ac:dyDescent="0.25">
      <c r="A431">
        <v>25273</v>
      </c>
      <c r="B431">
        <v>20</v>
      </c>
      <c r="C431">
        <v>85</v>
      </c>
      <c r="E431">
        <v>17</v>
      </c>
      <c r="F431" t="s">
        <v>378</v>
      </c>
    </row>
    <row r="432" spans="1:6" ht="15" customHeight="1" x14ac:dyDescent="0.25">
      <c r="A432">
        <v>13726</v>
      </c>
      <c r="B432">
        <v>15</v>
      </c>
      <c r="C432">
        <v>60</v>
      </c>
      <c r="E432">
        <v>9</v>
      </c>
      <c r="F432" t="s">
        <v>378</v>
      </c>
    </row>
    <row r="433" spans="1:6" ht="15" customHeight="1" x14ac:dyDescent="0.25">
      <c r="A433">
        <v>64396</v>
      </c>
      <c r="B433">
        <v>20</v>
      </c>
      <c r="C433">
        <v>100</v>
      </c>
      <c r="E433">
        <v>20</v>
      </c>
      <c r="F433" t="s">
        <v>378</v>
      </c>
    </row>
    <row r="434" spans="1:6" ht="15" customHeight="1" x14ac:dyDescent="0.25">
      <c r="A434">
        <v>26643</v>
      </c>
      <c r="B434">
        <v>15</v>
      </c>
      <c r="C434">
        <v>8</v>
      </c>
      <c r="E434">
        <v>1.2</v>
      </c>
      <c r="F434" t="s">
        <v>378</v>
      </c>
    </row>
    <row r="435" spans="1:6" ht="15" customHeight="1" x14ac:dyDescent="0.25">
      <c r="A435">
        <v>26214</v>
      </c>
      <c r="B435">
        <v>25</v>
      </c>
      <c r="C435">
        <v>100</v>
      </c>
      <c r="E435">
        <v>25</v>
      </c>
      <c r="F435" t="s">
        <v>378</v>
      </c>
    </row>
    <row r="436" spans="1:6" ht="15" customHeight="1" x14ac:dyDescent="0.25">
      <c r="A436">
        <v>15494</v>
      </c>
      <c r="B436">
        <v>20</v>
      </c>
      <c r="C436">
        <v>20</v>
      </c>
      <c r="E436">
        <v>4</v>
      </c>
      <c r="F436" t="s">
        <v>378</v>
      </c>
    </row>
    <row r="437" spans="1:6" ht="15" customHeight="1" x14ac:dyDescent="0.25">
      <c r="A437">
        <v>59023</v>
      </c>
      <c r="B437">
        <v>10</v>
      </c>
      <c r="C437">
        <v>5</v>
      </c>
      <c r="E437">
        <v>0.5</v>
      </c>
      <c r="F437" t="s">
        <v>378</v>
      </c>
    </row>
    <row r="438" spans="1:6" ht="15" customHeight="1" x14ac:dyDescent="0.25">
      <c r="A438">
        <v>64426</v>
      </c>
      <c r="B438">
        <v>15</v>
      </c>
      <c r="C438">
        <v>100</v>
      </c>
      <c r="E438">
        <v>15</v>
      </c>
      <c r="F438" t="s">
        <v>378</v>
      </c>
    </row>
    <row r="439" spans="1:6" ht="15" customHeight="1" x14ac:dyDescent="0.25">
      <c r="A439">
        <v>20336</v>
      </c>
      <c r="B439">
        <v>20</v>
      </c>
      <c r="C439">
        <v>70</v>
      </c>
      <c r="E439">
        <v>14</v>
      </c>
      <c r="F439" t="s">
        <v>378</v>
      </c>
    </row>
    <row r="440" spans="1:6" ht="15" customHeight="1" x14ac:dyDescent="0.25">
      <c r="A440">
        <v>16672</v>
      </c>
      <c r="B440">
        <v>10</v>
      </c>
      <c r="C440">
        <v>100</v>
      </c>
      <c r="E440">
        <v>10</v>
      </c>
      <c r="F440" t="s">
        <v>378</v>
      </c>
    </row>
    <row r="441" spans="1:6" ht="15" customHeight="1" x14ac:dyDescent="0.25">
      <c r="A441">
        <v>54967</v>
      </c>
      <c r="B441">
        <v>5</v>
      </c>
      <c r="C441">
        <v>100</v>
      </c>
      <c r="E441">
        <v>5</v>
      </c>
      <c r="F441" t="s">
        <v>378</v>
      </c>
    </row>
    <row r="442" spans="1:6" ht="15" customHeight="1" x14ac:dyDescent="0.25">
      <c r="A442">
        <v>1431</v>
      </c>
      <c r="B442">
        <v>30</v>
      </c>
      <c r="C442">
        <v>0</v>
      </c>
      <c r="E442">
        <v>0</v>
      </c>
      <c r="F442" t="s">
        <v>378</v>
      </c>
    </row>
    <row r="443" spans="1:6" ht="15" customHeight="1" x14ac:dyDescent="0.25">
      <c r="A443">
        <v>54967</v>
      </c>
      <c r="B443">
        <v>2</v>
      </c>
      <c r="C443">
        <v>100</v>
      </c>
      <c r="E443">
        <v>2</v>
      </c>
      <c r="F443" t="s">
        <v>378</v>
      </c>
    </row>
    <row r="444" spans="1:6" ht="15" customHeight="1" x14ac:dyDescent="0.25">
      <c r="A444">
        <v>53858</v>
      </c>
      <c r="B444">
        <v>19</v>
      </c>
      <c r="C444">
        <v>100</v>
      </c>
      <c r="E444">
        <v>19</v>
      </c>
      <c r="F444" t="s">
        <v>378</v>
      </c>
    </row>
    <row r="445" spans="1:6" ht="15" customHeight="1" x14ac:dyDescent="0.25">
      <c r="A445">
        <v>69848</v>
      </c>
      <c r="B445">
        <v>15</v>
      </c>
      <c r="C445">
        <v>100</v>
      </c>
      <c r="E445">
        <v>15</v>
      </c>
      <c r="F445" t="s">
        <v>378</v>
      </c>
    </row>
    <row r="446" spans="1:6" ht="15" customHeight="1" x14ac:dyDescent="0.25">
      <c r="A446">
        <v>69221</v>
      </c>
      <c r="B446">
        <v>20</v>
      </c>
      <c r="C446">
        <v>100</v>
      </c>
      <c r="E446">
        <v>20</v>
      </c>
      <c r="F446" t="s">
        <v>378</v>
      </c>
    </row>
    <row r="447" spans="1:6" ht="15" customHeight="1" x14ac:dyDescent="0.25">
      <c r="A447">
        <v>66799</v>
      </c>
      <c r="B447">
        <v>15</v>
      </c>
      <c r="C447">
        <v>50</v>
      </c>
      <c r="E447">
        <v>7.5</v>
      </c>
      <c r="F447" t="s">
        <v>378</v>
      </c>
    </row>
    <row r="448" spans="1:6" ht="15" customHeight="1" x14ac:dyDescent="0.25">
      <c r="A448">
        <v>58742</v>
      </c>
      <c r="B448">
        <v>15</v>
      </c>
      <c r="C448">
        <v>33</v>
      </c>
      <c r="E448">
        <v>4.95</v>
      </c>
      <c r="F448" t="s">
        <v>378</v>
      </c>
    </row>
    <row r="449" spans="1:6" ht="15" customHeight="1" x14ac:dyDescent="0.25">
      <c r="A449">
        <v>12729</v>
      </c>
      <c r="B449">
        <v>20</v>
      </c>
      <c r="C449">
        <v>100</v>
      </c>
      <c r="E449">
        <v>20</v>
      </c>
      <c r="F449" t="s">
        <v>378</v>
      </c>
    </row>
    <row r="450" spans="1:6" ht="15" customHeight="1" x14ac:dyDescent="0.25">
      <c r="A450">
        <v>58742</v>
      </c>
      <c r="B450">
        <v>15</v>
      </c>
      <c r="C450">
        <v>75</v>
      </c>
      <c r="E450">
        <v>11.25</v>
      </c>
      <c r="F450" t="s">
        <v>378</v>
      </c>
    </row>
    <row r="451" spans="1:6" ht="15" customHeight="1" x14ac:dyDescent="0.25">
      <c r="A451">
        <v>62974</v>
      </c>
      <c r="B451">
        <v>25</v>
      </c>
      <c r="C451">
        <v>100</v>
      </c>
      <c r="E451">
        <v>25</v>
      </c>
      <c r="F451" t="s">
        <v>378</v>
      </c>
    </row>
    <row r="452" spans="1:6" ht="15" customHeight="1" x14ac:dyDescent="0.25">
      <c r="A452">
        <v>26768</v>
      </c>
      <c r="B452">
        <v>20</v>
      </c>
      <c r="C452">
        <v>100</v>
      </c>
      <c r="E452">
        <v>20</v>
      </c>
      <c r="F452" t="s">
        <v>378</v>
      </c>
    </row>
    <row r="453" spans="1:6" ht="15" customHeight="1" x14ac:dyDescent="0.25">
      <c r="A453">
        <v>29989</v>
      </c>
      <c r="B453">
        <v>30</v>
      </c>
      <c r="C453">
        <v>30</v>
      </c>
      <c r="E453">
        <v>9</v>
      </c>
      <c r="F453" t="s">
        <v>378</v>
      </c>
    </row>
    <row r="454" spans="1:6" ht="15" customHeight="1" x14ac:dyDescent="0.25">
      <c r="A454">
        <v>74104</v>
      </c>
      <c r="B454">
        <v>40</v>
      </c>
      <c r="C454">
        <v>40</v>
      </c>
      <c r="E454">
        <v>16</v>
      </c>
      <c r="F454" t="s">
        <v>378</v>
      </c>
    </row>
    <row r="455" spans="1:6" ht="15" customHeight="1" x14ac:dyDescent="0.25">
      <c r="A455">
        <v>13599</v>
      </c>
      <c r="B455">
        <v>20</v>
      </c>
      <c r="C455">
        <v>100</v>
      </c>
      <c r="E455">
        <v>20</v>
      </c>
      <c r="F455" t="s">
        <v>378</v>
      </c>
    </row>
    <row r="456" spans="1:6" ht="15" customHeight="1" x14ac:dyDescent="0.25">
      <c r="A456">
        <v>70335</v>
      </c>
      <c r="B456">
        <v>20</v>
      </c>
      <c r="C456">
        <v>100</v>
      </c>
      <c r="E456">
        <v>20</v>
      </c>
      <c r="F456" t="s">
        <v>378</v>
      </c>
    </row>
    <row r="457" spans="1:6" ht="15" customHeight="1" x14ac:dyDescent="0.25">
      <c r="A457">
        <v>24141</v>
      </c>
      <c r="B457">
        <v>50</v>
      </c>
      <c r="E457">
        <v>0</v>
      </c>
      <c r="F457" t="s">
        <v>378</v>
      </c>
    </row>
    <row r="458" spans="1:6" ht="15" customHeight="1" x14ac:dyDescent="0.25">
      <c r="A458">
        <v>25936</v>
      </c>
      <c r="B458">
        <v>40</v>
      </c>
      <c r="C458">
        <v>0</v>
      </c>
      <c r="E458">
        <v>0</v>
      </c>
      <c r="F458" t="s">
        <v>378</v>
      </c>
    </row>
    <row r="459" spans="1:6" ht="15" customHeight="1" x14ac:dyDescent="0.25">
      <c r="A459">
        <v>59023</v>
      </c>
      <c r="B459">
        <v>10</v>
      </c>
      <c r="C459">
        <v>0</v>
      </c>
      <c r="E459">
        <v>0</v>
      </c>
      <c r="F459" t="s">
        <v>378</v>
      </c>
    </row>
    <row r="460" spans="1:6" ht="15" customHeight="1" x14ac:dyDescent="0.25">
      <c r="A460">
        <v>60674</v>
      </c>
      <c r="B460">
        <v>20</v>
      </c>
      <c r="C460">
        <v>15</v>
      </c>
      <c r="E460">
        <v>3</v>
      </c>
      <c r="F460" t="s">
        <v>378</v>
      </c>
    </row>
    <row r="461" spans="1:6" ht="15" customHeight="1" x14ac:dyDescent="0.25">
      <c r="A461">
        <v>26643</v>
      </c>
      <c r="B461">
        <v>15</v>
      </c>
      <c r="C461">
        <v>8</v>
      </c>
      <c r="E461">
        <v>1.2</v>
      </c>
      <c r="F461" t="s">
        <v>378</v>
      </c>
    </row>
    <row r="462" spans="1:6" ht="15" customHeight="1" x14ac:dyDescent="0.25">
      <c r="A462">
        <v>13599</v>
      </c>
      <c r="B462">
        <v>15</v>
      </c>
      <c r="C462">
        <v>100</v>
      </c>
      <c r="E462">
        <v>15</v>
      </c>
      <c r="F462" t="s">
        <v>378</v>
      </c>
    </row>
    <row r="463" spans="1:6" ht="15" customHeight="1" x14ac:dyDescent="0.25">
      <c r="A463">
        <v>53858</v>
      </c>
      <c r="B463">
        <v>5</v>
      </c>
      <c r="C463">
        <v>100</v>
      </c>
      <c r="E463">
        <v>5</v>
      </c>
      <c r="F463" t="s">
        <v>378</v>
      </c>
    </row>
    <row r="464" spans="1:6" ht="15" customHeight="1" x14ac:dyDescent="0.25">
      <c r="A464">
        <v>40211</v>
      </c>
      <c r="B464">
        <v>25</v>
      </c>
      <c r="C464">
        <v>100</v>
      </c>
      <c r="E464">
        <v>25</v>
      </c>
      <c r="F464" t="s">
        <v>378</v>
      </c>
    </row>
    <row r="465" spans="1:6" ht="15" customHeight="1" x14ac:dyDescent="0.25">
      <c r="A465">
        <v>43198</v>
      </c>
      <c r="B465">
        <v>20</v>
      </c>
      <c r="C465">
        <v>100</v>
      </c>
      <c r="E465">
        <v>20</v>
      </c>
      <c r="F465" t="s">
        <v>378</v>
      </c>
    </row>
    <row r="466" spans="1:6" ht="15" customHeight="1" x14ac:dyDescent="0.25">
      <c r="A466">
        <v>40211</v>
      </c>
      <c r="B466">
        <v>25</v>
      </c>
      <c r="C466">
        <v>100</v>
      </c>
      <c r="E466">
        <v>25</v>
      </c>
      <c r="F466" t="s">
        <v>378</v>
      </c>
    </row>
    <row r="467" spans="1:6" ht="15" customHeight="1" x14ac:dyDescent="0.25">
      <c r="A467">
        <v>62974</v>
      </c>
      <c r="B467">
        <v>15</v>
      </c>
      <c r="C467">
        <v>100</v>
      </c>
      <c r="E467">
        <v>15</v>
      </c>
      <c r="F467" t="s">
        <v>378</v>
      </c>
    </row>
    <row r="468" spans="1:6" ht="15" customHeight="1" x14ac:dyDescent="0.25">
      <c r="A468">
        <v>15494</v>
      </c>
      <c r="B468">
        <v>30</v>
      </c>
      <c r="C468">
        <v>30</v>
      </c>
      <c r="E468">
        <v>9</v>
      </c>
      <c r="F468" t="s">
        <v>378</v>
      </c>
    </row>
    <row r="469" spans="1:6" ht="15" customHeight="1" x14ac:dyDescent="0.25">
      <c r="A469">
        <v>25936</v>
      </c>
      <c r="B469">
        <v>40</v>
      </c>
      <c r="C469">
        <v>50</v>
      </c>
      <c r="E469">
        <v>20</v>
      </c>
      <c r="F469" t="s">
        <v>378</v>
      </c>
    </row>
    <row r="470" spans="1:6" ht="15" customHeight="1" x14ac:dyDescent="0.25">
      <c r="A470">
        <v>69221</v>
      </c>
      <c r="B470">
        <v>10</v>
      </c>
      <c r="C470">
        <v>100</v>
      </c>
      <c r="E470">
        <v>10</v>
      </c>
      <c r="F470" t="s">
        <v>378</v>
      </c>
    </row>
    <row r="471" spans="1:6" ht="15" customHeight="1" x14ac:dyDescent="0.25">
      <c r="A471">
        <v>70039</v>
      </c>
      <c r="B471">
        <v>10</v>
      </c>
      <c r="E471">
        <v>0</v>
      </c>
      <c r="F471" t="s">
        <v>378</v>
      </c>
    </row>
    <row r="472" spans="1:6" ht="15" customHeight="1" x14ac:dyDescent="0.25">
      <c r="A472">
        <v>70039</v>
      </c>
      <c r="B472">
        <v>30</v>
      </c>
      <c r="E472">
        <v>0</v>
      </c>
      <c r="F472" t="s">
        <v>378</v>
      </c>
    </row>
    <row r="473" spans="1:6" ht="15" customHeight="1" x14ac:dyDescent="0.25">
      <c r="A473">
        <v>26986</v>
      </c>
      <c r="B473">
        <v>10</v>
      </c>
      <c r="C473">
        <v>100</v>
      </c>
      <c r="E473">
        <v>10</v>
      </c>
      <c r="F473" t="s">
        <v>378</v>
      </c>
    </row>
    <row r="474" spans="1:6" ht="15" customHeight="1" x14ac:dyDescent="0.25">
      <c r="A474">
        <v>64426</v>
      </c>
      <c r="B474">
        <v>10</v>
      </c>
      <c r="C474">
        <v>100</v>
      </c>
      <c r="E474">
        <v>10</v>
      </c>
      <c r="F474" t="s">
        <v>378</v>
      </c>
    </row>
    <row r="475" spans="1:6" ht="15" customHeight="1" x14ac:dyDescent="0.25">
      <c r="A475">
        <v>66918</v>
      </c>
      <c r="B475">
        <v>45</v>
      </c>
      <c r="C475">
        <v>66.67</v>
      </c>
      <c r="E475">
        <v>30.0015</v>
      </c>
      <c r="F475" t="s">
        <v>378</v>
      </c>
    </row>
    <row r="476" spans="1:6" ht="15" customHeight="1" x14ac:dyDescent="0.25">
      <c r="A476">
        <v>69848</v>
      </c>
      <c r="B476">
        <v>25</v>
      </c>
      <c r="C476">
        <v>100</v>
      </c>
      <c r="E476">
        <v>25</v>
      </c>
      <c r="F476" t="s">
        <v>378</v>
      </c>
    </row>
    <row r="477" spans="1:6" ht="15" customHeight="1" x14ac:dyDescent="0.25">
      <c r="A477">
        <v>16672</v>
      </c>
      <c r="B477">
        <v>30</v>
      </c>
      <c r="C477">
        <v>80</v>
      </c>
      <c r="E477">
        <v>24</v>
      </c>
      <c r="F477" t="s">
        <v>378</v>
      </c>
    </row>
    <row r="478" spans="1:6" ht="15" customHeight="1" x14ac:dyDescent="0.25">
      <c r="A478">
        <v>64426</v>
      </c>
      <c r="B478">
        <v>10</v>
      </c>
      <c r="C478">
        <v>30</v>
      </c>
      <c r="E478">
        <v>3</v>
      </c>
      <c r="F478" t="s">
        <v>378</v>
      </c>
    </row>
    <row r="479" spans="1:6" ht="15" customHeight="1" x14ac:dyDescent="0.25">
      <c r="A479">
        <v>26503</v>
      </c>
      <c r="B479">
        <v>50</v>
      </c>
      <c r="C479">
        <v>100</v>
      </c>
      <c r="E479">
        <v>50</v>
      </c>
      <c r="F479" t="s">
        <v>378</v>
      </c>
    </row>
    <row r="480" spans="1:6" ht="15" customHeight="1" x14ac:dyDescent="0.25">
      <c r="A480">
        <v>55200</v>
      </c>
      <c r="B480">
        <v>20</v>
      </c>
      <c r="C480">
        <v>60</v>
      </c>
      <c r="E480">
        <v>12</v>
      </c>
      <c r="F480" t="s">
        <v>378</v>
      </c>
    </row>
    <row r="481" spans="1:6" ht="15" customHeight="1" x14ac:dyDescent="0.25">
      <c r="A481">
        <v>13599</v>
      </c>
      <c r="B481">
        <v>15</v>
      </c>
      <c r="C481">
        <v>100</v>
      </c>
      <c r="E481">
        <v>15</v>
      </c>
      <c r="F481" t="s">
        <v>378</v>
      </c>
    </row>
    <row r="482" spans="1:6" ht="15" customHeight="1" x14ac:dyDescent="0.25">
      <c r="A482">
        <v>72737</v>
      </c>
      <c r="B482">
        <v>30</v>
      </c>
      <c r="C482">
        <v>100</v>
      </c>
      <c r="E482">
        <v>30</v>
      </c>
      <c r="F482" t="s">
        <v>378</v>
      </c>
    </row>
    <row r="483" spans="1:6" ht="15" customHeight="1" x14ac:dyDescent="0.25">
      <c r="A483">
        <v>15494</v>
      </c>
      <c r="B483">
        <v>20</v>
      </c>
      <c r="C483">
        <v>20</v>
      </c>
      <c r="E483">
        <v>4</v>
      </c>
      <c r="F483" t="s">
        <v>378</v>
      </c>
    </row>
    <row r="484" spans="1:6" ht="15" customHeight="1" x14ac:dyDescent="0.25">
      <c r="A484">
        <v>13726</v>
      </c>
      <c r="B484">
        <v>25</v>
      </c>
      <c r="C484">
        <v>100</v>
      </c>
      <c r="E484">
        <v>25</v>
      </c>
      <c r="F484" t="s">
        <v>378</v>
      </c>
    </row>
    <row r="485" spans="1:6" ht="15" customHeight="1" x14ac:dyDescent="0.25">
      <c r="A485">
        <v>64396</v>
      </c>
      <c r="B485">
        <v>10</v>
      </c>
      <c r="C485">
        <v>100</v>
      </c>
      <c r="E485">
        <v>10</v>
      </c>
      <c r="F485" t="s">
        <v>378</v>
      </c>
    </row>
    <row r="486" spans="1:6" ht="15" customHeight="1" x14ac:dyDescent="0.25">
      <c r="A486">
        <v>59023</v>
      </c>
      <c r="B486">
        <v>20</v>
      </c>
      <c r="C486">
        <v>0</v>
      </c>
      <c r="E486">
        <v>0</v>
      </c>
      <c r="F486" t="s">
        <v>378</v>
      </c>
    </row>
    <row r="487" spans="1:6" ht="15" customHeight="1" x14ac:dyDescent="0.25">
      <c r="A487">
        <v>56590</v>
      </c>
      <c r="B487">
        <v>25</v>
      </c>
      <c r="C487">
        <v>100</v>
      </c>
      <c r="E487">
        <v>25</v>
      </c>
      <c r="F487" t="s">
        <v>378</v>
      </c>
    </row>
    <row r="488" spans="1:6" ht="15" customHeight="1" x14ac:dyDescent="0.25">
      <c r="A488">
        <v>53858</v>
      </c>
      <c r="B488">
        <v>25</v>
      </c>
      <c r="C488">
        <v>100</v>
      </c>
      <c r="E488">
        <v>25</v>
      </c>
      <c r="F488" t="s">
        <v>378</v>
      </c>
    </row>
    <row r="489" spans="1:6" ht="15" customHeight="1" x14ac:dyDescent="0.25">
      <c r="A489">
        <v>11035</v>
      </c>
      <c r="B489">
        <v>25</v>
      </c>
      <c r="C489">
        <v>100</v>
      </c>
      <c r="E489">
        <v>25</v>
      </c>
      <c r="F489" t="s">
        <v>378</v>
      </c>
    </row>
    <row r="490" spans="1:6" ht="15" customHeight="1" x14ac:dyDescent="0.25">
      <c r="A490">
        <v>26843</v>
      </c>
      <c r="B490">
        <v>20</v>
      </c>
      <c r="C490">
        <v>100</v>
      </c>
      <c r="E490">
        <v>20</v>
      </c>
      <c r="F490" t="s">
        <v>378</v>
      </c>
    </row>
    <row r="491" spans="1:6" ht="15" customHeight="1" x14ac:dyDescent="0.25">
      <c r="A491">
        <v>64396</v>
      </c>
      <c r="B491">
        <v>10</v>
      </c>
      <c r="C491">
        <v>80</v>
      </c>
      <c r="E491">
        <v>8</v>
      </c>
      <c r="F491" t="s">
        <v>378</v>
      </c>
    </row>
    <row r="492" spans="1:6" ht="15" customHeight="1" x14ac:dyDescent="0.25">
      <c r="A492">
        <v>26503</v>
      </c>
      <c r="B492">
        <v>20</v>
      </c>
      <c r="C492">
        <v>100</v>
      </c>
      <c r="E492">
        <v>20</v>
      </c>
      <c r="F492" t="s">
        <v>378</v>
      </c>
    </row>
    <row r="493" spans="1:6" ht="15" customHeight="1" x14ac:dyDescent="0.25">
      <c r="A493">
        <v>60674</v>
      </c>
      <c r="B493">
        <v>10</v>
      </c>
      <c r="C493">
        <v>100</v>
      </c>
      <c r="E493">
        <v>10</v>
      </c>
      <c r="F493" t="s">
        <v>378</v>
      </c>
    </row>
    <row r="494" spans="1:6" ht="15" customHeight="1" x14ac:dyDescent="0.25">
      <c r="A494">
        <v>26503</v>
      </c>
      <c r="B494">
        <v>20</v>
      </c>
      <c r="C494">
        <v>100</v>
      </c>
      <c r="E494">
        <v>20</v>
      </c>
      <c r="F494" t="s">
        <v>378</v>
      </c>
    </row>
    <row r="495" spans="1:6" ht="15" customHeight="1" x14ac:dyDescent="0.25">
      <c r="A495">
        <v>64332</v>
      </c>
      <c r="B495">
        <v>45</v>
      </c>
      <c r="C495">
        <v>100</v>
      </c>
      <c r="E495">
        <v>45</v>
      </c>
      <c r="F495" t="s">
        <v>378</v>
      </c>
    </row>
    <row r="496" spans="1:6" ht="15" customHeight="1" x14ac:dyDescent="0.25">
      <c r="A496">
        <v>64396</v>
      </c>
      <c r="B496">
        <v>10</v>
      </c>
      <c r="C496">
        <v>100</v>
      </c>
      <c r="E496">
        <v>10</v>
      </c>
      <c r="F496" t="s">
        <v>378</v>
      </c>
    </row>
    <row r="497" spans="1:6" ht="15" customHeight="1" x14ac:dyDescent="0.25">
      <c r="A497">
        <v>16672</v>
      </c>
      <c r="B497">
        <v>20</v>
      </c>
      <c r="C497">
        <v>100</v>
      </c>
      <c r="E497">
        <v>20</v>
      </c>
      <c r="F497" t="s">
        <v>378</v>
      </c>
    </row>
    <row r="498" spans="1:6" ht="15" customHeight="1" x14ac:dyDescent="0.25">
      <c r="A498">
        <v>61481</v>
      </c>
      <c r="B498">
        <v>50</v>
      </c>
      <c r="C498">
        <v>100</v>
      </c>
      <c r="E498">
        <v>50</v>
      </c>
      <c r="F498" t="s">
        <v>378</v>
      </c>
    </row>
    <row r="499" spans="1:6" ht="15" customHeight="1" x14ac:dyDescent="0.25">
      <c r="A499">
        <v>64426</v>
      </c>
      <c r="B499">
        <v>25</v>
      </c>
      <c r="C499">
        <v>100</v>
      </c>
      <c r="E499">
        <v>25</v>
      </c>
      <c r="F499" t="s">
        <v>378</v>
      </c>
    </row>
    <row r="500" spans="1:6" ht="15" customHeight="1" x14ac:dyDescent="0.25">
      <c r="A500">
        <v>26992</v>
      </c>
      <c r="B500">
        <v>40</v>
      </c>
      <c r="C500">
        <v>40</v>
      </c>
      <c r="E500">
        <v>16</v>
      </c>
      <c r="F500" t="s">
        <v>378</v>
      </c>
    </row>
    <row r="501" spans="1:6" ht="15" customHeight="1" x14ac:dyDescent="0.25">
      <c r="A501">
        <v>26992</v>
      </c>
      <c r="B501">
        <v>10</v>
      </c>
      <c r="C501">
        <v>10</v>
      </c>
      <c r="E501">
        <v>1</v>
      </c>
      <c r="F501" t="s">
        <v>378</v>
      </c>
    </row>
    <row r="502" spans="1:6" ht="15" customHeight="1" x14ac:dyDescent="0.25">
      <c r="A502">
        <v>1276</v>
      </c>
      <c r="B502">
        <v>10</v>
      </c>
      <c r="C502">
        <v>100</v>
      </c>
      <c r="E502">
        <v>10</v>
      </c>
      <c r="F502" t="s">
        <v>378</v>
      </c>
    </row>
    <row r="503" spans="1:6" ht="15" customHeight="1" x14ac:dyDescent="0.25">
      <c r="A503">
        <v>15494</v>
      </c>
      <c r="B503">
        <v>30</v>
      </c>
      <c r="C503">
        <v>30</v>
      </c>
      <c r="E503">
        <v>9</v>
      </c>
      <c r="F503" t="s">
        <v>378</v>
      </c>
    </row>
    <row r="504" spans="1:6" ht="15" customHeight="1" x14ac:dyDescent="0.25">
      <c r="A504">
        <v>29989</v>
      </c>
      <c r="B504">
        <v>20</v>
      </c>
      <c r="C504">
        <v>10</v>
      </c>
      <c r="E504">
        <v>2</v>
      </c>
      <c r="F504" t="s">
        <v>378</v>
      </c>
    </row>
    <row r="505" spans="1:6" ht="15" customHeight="1" x14ac:dyDescent="0.25">
      <c r="A505">
        <v>25919</v>
      </c>
      <c r="B505">
        <v>10</v>
      </c>
      <c r="C505">
        <v>100</v>
      </c>
      <c r="E505">
        <v>10</v>
      </c>
      <c r="F505" t="s">
        <v>378</v>
      </c>
    </row>
    <row r="506" spans="1:6" ht="15" customHeight="1" x14ac:dyDescent="0.25">
      <c r="A506">
        <v>60674</v>
      </c>
      <c r="B506">
        <v>20</v>
      </c>
      <c r="C506">
        <v>100</v>
      </c>
      <c r="E506">
        <v>20</v>
      </c>
      <c r="F506" t="s">
        <v>378</v>
      </c>
    </row>
    <row r="507" spans="1:6" ht="15" customHeight="1" x14ac:dyDescent="0.25">
      <c r="A507">
        <v>74351</v>
      </c>
      <c r="B507">
        <v>20</v>
      </c>
      <c r="C507">
        <v>80</v>
      </c>
      <c r="E507">
        <v>16</v>
      </c>
      <c r="F507" t="s">
        <v>378</v>
      </c>
    </row>
    <row r="508" spans="1:6" ht="15" customHeight="1" x14ac:dyDescent="0.25">
      <c r="A508">
        <v>70137</v>
      </c>
      <c r="B508">
        <v>15</v>
      </c>
      <c r="C508">
        <v>15</v>
      </c>
      <c r="E508">
        <v>2.25</v>
      </c>
      <c r="F508" t="s">
        <v>378</v>
      </c>
    </row>
    <row r="509" spans="1:6" ht="15" customHeight="1" x14ac:dyDescent="0.25">
      <c r="A509">
        <v>70137</v>
      </c>
      <c r="B509">
        <v>15</v>
      </c>
      <c r="C509">
        <v>15</v>
      </c>
      <c r="E509">
        <v>2.25</v>
      </c>
      <c r="F509" t="s">
        <v>378</v>
      </c>
    </row>
    <row r="510" spans="1:6" ht="15" customHeight="1" x14ac:dyDescent="0.25">
      <c r="A510">
        <v>70335</v>
      </c>
      <c r="B510">
        <v>15</v>
      </c>
      <c r="C510">
        <v>100</v>
      </c>
      <c r="E510">
        <v>15</v>
      </c>
      <c r="F510" t="s">
        <v>378</v>
      </c>
    </row>
    <row r="511" spans="1:6" ht="15" customHeight="1" x14ac:dyDescent="0.25">
      <c r="A511">
        <v>56590</v>
      </c>
      <c r="B511">
        <v>20</v>
      </c>
      <c r="C511">
        <v>100</v>
      </c>
      <c r="E511">
        <v>20</v>
      </c>
      <c r="F511" t="s">
        <v>378</v>
      </c>
    </row>
    <row r="512" spans="1:6" ht="15" customHeight="1" x14ac:dyDescent="0.25">
      <c r="A512">
        <v>64396</v>
      </c>
      <c r="B512">
        <v>10</v>
      </c>
      <c r="C512">
        <v>0</v>
      </c>
      <c r="E512">
        <v>0</v>
      </c>
      <c r="F512" t="s">
        <v>378</v>
      </c>
    </row>
    <row r="513" spans="1:6" ht="15" customHeight="1" x14ac:dyDescent="0.25">
      <c r="A513">
        <v>53858</v>
      </c>
      <c r="B513">
        <v>15</v>
      </c>
      <c r="C513">
        <v>98</v>
      </c>
      <c r="E513">
        <v>14.7</v>
      </c>
      <c r="F513" t="s">
        <v>378</v>
      </c>
    </row>
    <row r="514" spans="1:6" ht="15" customHeight="1" x14ac:dyDescent="0.25">
      <c r="A514">
        <v>12729</v>
      </c>
      <c r="B514">
        <v>20</v>
      </c>
      <c r="C514">
        <v>100</v>
      </c>
      <c r="E514">
        <v>20</v>
      </c>
      <c r="F514" t="s">
        <v>378</v>
      </c>
    </row>
    <row r="515" spans="1:6" ht="15" customHeight="1" x14ac:dyDescent="0.25">
      <c r="A515">
        <v>56590</v>
      </c>
      <c r="B515">
        <v>25</v>
      </c>
      <c r="C515">
        <v>100</v>
      </c>
      <c r="E515">
        <v>25</v>
      </c>
      <c r="F515" t="s">
        <v>378</v>
      </c>
    </row>
    <row r="516" spans="1:6" ht="15" customHeight="1" x14ac:dyDescent="0.25">
      <c r="A516">
        <v>72737</v>
      </c>
      <c r="B516">
        <v>15</v>
      </c>
      <c r="C516">
        <v>100</v>
      </c>
      <c r="E516">
        <v>15</v>
      </c>
      <c r="F516" t="s">
        <v>378</v>
      </c>
    </row>
    <row r="517" spans="1:6" ht="15" customHeight="1" x14ac:dyDescent="0.25">
      <c r="A517">
        <v>61481</v>
      </c>
      <c r="B517">
        <v>25</v>
      </c>
      <c r="C517">
        <v>99</v>
      </c>
      <c r="E517">
        <v>24.75</v>
      </c>
      <c r="F517" t="s">
        <v>378</v>
      </c>
    </row>
    <row r="518" spans="1:6" ht="15" customHeight="1" x14ac:dyDescent="0.25">
      <c r="A518">
        <v>26843</v>
      </c>
      <c r="B518">
        <v>10</v>
      </c>
      <c r="C518">
        <v>100</v>
      </c>
      <c r="E518">
        <v>10</v>
      </c>
      <c r="F518" t="s">
        <v>378</v>
      </c>
    </row>
    <row r="519" spans="1:6" ht="15" customHeight="1" x14ac:dyDescent="0.25">
      <c r="A519">
        <v>74351</v>
      </c>
      <c r="B519">
        <v>50</v>
      </c>
      <c r="C519">
        <v>66</v>
      </c>
      <c r="E519">
        <v>33</v>
      </c>
      <c r="F519" t="s">
        <v>378</v>
      </c>
    </row>
    <row r="520" spans="1:6" ht="15" customHeight="1" x14ac:dyDescent="0.25">
      <c r="A520">
        <v>59023</v>
      </c>
      <c r="B520">
        <v>20</v>
      </c>
      <c r="C520">
        <v>10</v>
      </c>
      <c r="E520">
        <v>2</v>
      </c>
      <c r="F520" t="s">
        <v>378</v>
      </c>
    </row>
    <row r="521" spans="1:6" ht="15" customHeight="1" x14ac:dyDescent="0.25">
      <c r="A521">
        <v>58742</v>
      </c>
      <c r="B521">
        <v>15</v>
      </c>
      <c r="C521">
        <v>100</v>
      </c>
      <c r="E521">
        <v>15</v>
      </c>
      <c r="F521" t="s">
        <v>378</v>
      </c>
    </row>
    <row r="522" spans="1:6" ht="15" customHeight="1" x14ac:dyDescent="0.25">
      <c r="A522">
        <v>25664</v>
      </c>
      <c r="B522">
        <v>20</v>
      </c>
      <c r="C522">
        <v>100</v>
      </c>
      <c r="E522">
        <v>20</v>
      </c>
      <c r="F522" t="s">
        <v>378</v>
      </c>
    </row>
    <row r="523" spans="1:6" ht="15" customHeight="1" x14ac:dyDescent="0.25">
      <c r="A523">
        <v>62974</v>
      </c>
      <c r="B523">
        <v>15</v>
      </c>
      <c r="C523">
        <v>100</v>
      </c>
      <c r="E523">
        <v>15</v>
      </c>
      <c r="F523" t="s">
        <v>378</v>
      </c>
    </row>
    <row r="524" spans="1:6" ht="15" customHeight="1" x14ac:dyDescent="0.25">
      <c r="A524">
        <v>64332</v>
      </c>
      <c r="B524">
        <v>15</v>
      </c>
      <c r="C524">
        <v>100</v>
      </c>
      <c r="E524">
        <v>15</v>
      </c>
      <c r="F524" t="s">
        <v>378</v>
      </c>
    </row>
    <row r="525" spans="1:6" ht="15" customHeight="1" x14ac:dyDescent="0.25">
      <c r="A525">
        <v>69848</v>
      </c>
      <c r="B525">
        <v>10</v>
      </c>
      <c r="C525">
        <v>95</v>
      </c>
      <c r="E525">
        <v>9.5</v>
      </c>
      <c r="F525" t="s">
        <v>378</v>
      </c>
    </row>
    <row r="526" spans="1:6" ht="15" customHeight="1" x14ac:dyDescent="0.25">
      <c r="A526">
        <v>74351</v>
      </c>
      <c r="B526">
        <v>30</v>
      </c>
      <c r="C526">
        <v>50</v>
      </c>
      <c r="E526">
        <v>15</v>
      </c>
      <c r="F526" t="s">
        <v>378</v>
      </c>
    </row>
    <row r="527" spans="1:6" ht="15" customHeight="1" x14ac:dyDescent="0.25">
      <c r="A527">
        <v>54967</v>
      </c>
      <c r="B527">
        <v>15</v>
      </c>
      <c r="C527">
        <v>15</v>
      </c>
      <c r="E527">
        <v>2.25</v>
      </c>
      <c r="F527" t="s">
        <v>378</v>
      </c>
    </row>
    <row r="528" spans="1:6" ht="15" customHeight="1" x14ac:dyDescent="0.25">
      <c r="A528">
        <v>60674</v>
      </c>
      <c r="B528">
        <v>20</v>
      </c>
      <c r="C528">
        <v>100</v>
      </c>
      <c r="E528">
        <v>20</v>
      </c>
      <c r="F528" t="s">
        <v>378</v>
      </c>
    </row>
    <row r="529" spans="1:6" ht="15" customHeight="1" x14ac:dyDescent="0.25">
      <c r="A529">
        <v>24141</v>
      </c>
      <c r="B529">
        <v>50</v>
      </c>
      <c r="E529">
        <v>0</v>
      </c>
      <c r="F529" t="s">
        <v>378</v>
      </c>
    </row>
    <row r="530" spans="1:6" ht="15" customHeight="1" x14ac:dyDescent="0.25">
      <c r="A530">
        <v>25919</v>
      </c>
      <c r="B530">
        <v>10</v>
      </c>
      <c r="C530">
        <v>100</v>
      </c>
      <c r="E530">
        <v>10</v>
      </c>
      <c r="F530" t="s">
        <v>378</v>
      </c>
    </row>
    <row r="531" spans="1:6" ht="15" customHeight="1" x14ac:dyDescent="0.25">
      <c r="A531">
        <v>11035</v>
      </c>
      <c r="B531">
        <v>25</v>
      </c>
      <c r="C531">
        <v>100</v>
      </c>
      <c r="E531">
        <v>25</v>
      </c>
      <c r="F531" t="s">
        <v>378</v>
      </c>
    </row>
    <row r="532" spans="1:6" ht="15" customHeight="1" x14ac:dyDescent="0.25">
      <c r="A532">
        <v>25672</v>
      </c>
      <c r="B532">
        <v>20</v>
      </c>
      <c r="C532">
        <v>100</v>
      </c>
      <c r="E532">
        <v>20</v>
      </c>
      <c r="F532" t="s">
        <v>378</v>
      </c>
    </row>
    <row r="533" spans="1:6" ht="15" customHeight="1" x14ac:dyDescent="0.25">
      <c r="A533">
        <v>40211</v>
      </c>
      <c r="B533">
        <v>25</v>
      </c>
      <c r="C533">
        <v>100</v>
      </c>
      <c r="E533">
        <v>25</v>
      </c>
      <c r="F533" t="s">
        <v>378</v>
      </c>
    </row>
    <row r="534" spans="1:6" ht="15" customHeight="1" x14ac:dyDescent="0.25">
      <c r="A534">
        <v>69221</v>
      </c>
      <c r="B534">
        <v>20</v>
      </c>
      <c r="C534">
        <v>90</v>
      </c>
      <c r="E534">
        <v>18</v>
      </c>
      <c r="F534" t="s">
        <v>378</v>
      </c>
    </row>
    <row r="535" spans="1:6" ht="15" customHeight="1" x14ac:dyDescent="0.25">
      <c r="A535">
        <v>72737</v>
      </c>
      <c r="B535">
        <v>15</v>
      </c>
      <c r="C535">
        <v>100</v>
      </c>
      <c r="E535">
        <v>15</v>
      </c>
      <c r="F535" t="s">
        <v>378</v>
      </c>
    </row>
    <row r="536" spans="1:6" ht="15" customHeight="1" x14ac:dyDescent="0.25">
      <c r="A536">
        <v>13726</v>
      </c>
      <c r="B536">
        <v>25</v>
      </c>
      <c r="C536">
        <v>100</v>
      </c>
      <c r="E536">
        <v>25</v>
      </c>
      <c r="F536" t="s">
        <v>378</v>
      </c>
    </row>
    <row r="537" spans="1:6" ht="15" customHeight="1" x14ac:dyDescent="0.25">
      <c r="A537">
        <v>40211</v>
      </c>
      <c r="B537">
        <v>25</v>
      </c>
      <c r="C537">
        <v>80</v>
      </c>
      <c r="E537">
        <v>20</v>
      </c>
      <c r="F537" t="s">
        <v>378</v>
      </c>
    </row>
    <row r="538" spans="1:6" ht="15" customHeight="1" x14ac:dyDescent="0.25">
      <c r="A538">
        <v>70137</v>
      </c>
      <c r="B538">
        <v>30</v>
      </c>
      <c r="C538">
        <v>25</v>
      </c>
      <c r="E538">
        <v>7.5</v>
      </c>
      <c r="F538" t="s">
        <v>378</v>
      </c>
    </row>
    <row r="539" spans="1:6" ht="15" customHeight="1" x14ac:dyDescent="0.25">
      <c r="A539">
        <v>54967</v>
      </c>
      <c r="B539">
        <v>3</v>
      </c>
      <c r="C539">
        <v>100</v>
      </c>
      <c r="E539">
        <v>3</v>
      </c>
      <c r="F539" t="s">
        <v>378</v>
      </c>
    </row>
    <row r="540" spans="1:6" ht="15" customHeight="1" x14ac:dyDescent="0.25">
      <c r="A540">
        <v>66799</v>
      </c>
      <c r="B540">
        <v>25</v>
      </c>
      <c r="C540">
        <v>100</v>
      </c>
      <c r="E540">
        <v>25</v>
      </c>
      <c r="F540" t="s">
        <v>378</v>
      </c>
    </row>
    <row r="541" spans="1:6" ht="15" customHeight="1" x14ac:dyDescent="0.25">
      <c r="A541">
        <v>70335</v>
      </c>
      <c r="B541">
        <v>30</v>
      </c>
      <c r="C541">
        <v>100</v>
      </c>
      <c r="E541">
        <v>30</v>
      </c>
      <c r="F541" t="s">
        <v>378</v>
      </c>
    </row>
    <row r="542" spans="1:6" ht="15" customHeight="1" x14ac:dyDescent="0.25">
      <c r="A542">
        <v>26643</v>
      </c>
      <c r="B542">
        <v>15</v>
      </c>
      <c r="C542">
        <v>8</v>
      </c>
      <c r="E542">
        <v>1.2</v>
      </c>
      <c r="F542" t="s">
        <v>378</v>
      </c>
    </row>
    <row r="543" spans="1:6" ht="15" customHeight="1" x14ac:dyDescent="0.25">
      <c r="A543">
        <v>25672</v>
      </c>
      <c r="B543">
        <v>20</v>
      </c>
      <c r="C543">
        <v>100</v>
      </c>
      <c r="E543">
        <v>20</v>
      </c>
      <c r="F543" t="s">
        <v>378</v>
      </c>
    </row>
    <row r="544" spans="1:6" ht="15" customHeight="1" x14ac:dyDescent="0.25">
      <c r="A544">
        <v>1431</v>
      </c>
      <c r="B544">
        <v>5</v>
      </c>
      <c r="C544">
        <v>0</v>
      </c>
      <c r="E544">
        <v>0</v>
      </c>
      <c r="F544" t="s">
        <v>378</v>
      </c>
    </row>
    <row r="545" spans="1:6" ht="15" customHeight="1" x14ac:dyDescent="0.25">
      <c r="A545">
        <v>12729</v>
      </c>
      <c r="B545">
        <v>20</v>
      </c>
      <c r="C545">
        <v>100</v>
      </c>
      <c r="E545">
        <v>20</v>
      </c>
      <c r="F545" t="s">
        <v>378</v>
      </c>
    </row>
    <row r="546" spans="1:6" ht="15" customHeight="1" x14ac:dyDescent="0.25">
      <c r="A546">
        <v>26768</v>
      </c>
      <c r="B546">
        <v>5</v>
      </c>
      <c r="C546">
        <v>80</v>
      </c>
      <c r="E546">
        <v>4</v>
      </c>
      <c r="F546" t="s">
        <v>378</v>
      </c>
    </row>
    <row r="547" spans="1:6" ht="15" customHeight="1" x14ac:dyDescent="0.25">
      <c r="A547">
        <v>54967</v>
      </c>
      <c r="B547">
        <v>7</v>
      </c>
      <c r="C547">
        <v>100</v>
      </c>
      <c r="E547">
        <v>7</v>
      </c>
      <c r="F547" t="s">
        <v>378</v>
      </c>
    </row>
    <row r="548" spans="1:6" ht="15" customHeight="1" x14ac:dyDescent="0.25">
      <c r="A548">
        <v>69221</v>
      </c>
      <c r="B548">
        <v>20</v>
      </c>
      <c r="C548">
        <v>90</v>
      </c>
      <c r="E548">
        <v>18</v>
      </c>
      <c r="F548" t="s">
        <v>378</v>
      </c>
    </row>
    <row r="549" spans="1:6" ht="15" customHeight="1" x14ac:dyDescent="0.25">
      <c r="A549">
        <v>59023</v>
      </c>
      <c r="B549">
        <v>15</v>
      </c>
      <c r="C549">
        <v>0</v>
      </c>
      <c r="E549">
        <v>0</v>
      </c>
      <c r="F549" t="s">
        <v>378</v>
      </c>
    </row>
    <row r="550" spans="1:6" ht="15" customHeight="1" x14ac:dyDescent="0.25">
      <c r="A550">
        <v>66918</v>
      </c>
      <c r="B550">
        <v>15</v>
      </c>
      <c r="C550">
        <v>100</v>
      </c>
      <c r="E550">
        <v>15</v>
      </c>
      <c r="F550" t="s">
        <v>378</v>
      </c>
    </row>
    <row r="551" spans="1:6" ht="15" customHeight="1" x14ac:dyDescent="0.25">
      <c r="A551">
        <v>26643</v>
      </c>
      <c r="B551">
        <v>25</v>
      </c>
      <c r="C551">
        <v>15</v>
      </c>
      <c r="E551">
        <v>3.75</v>
      </c>
      <c r="F551" t="s">
        <v>378</v>
      </c>
    </row>
    <row r="552" spans="1:6" ht="15" customHeight="1" x14ac:dyDescent="0.25">
      <c r="A552">
        <v>54967</v>
      </c>
      <c r="B552">
        <v>4</v>
      </c>
      <c r="C552">
        <v>80</v>
      </c>
      <c r="E552">
        <v>3.2</v>
      </c>
      <c r="F552" t="s">
        <v>378</v>
      </c>
    </row>
    <row r="553" spans="1:6" ht="15" customHeight="1" x14ac:dyDescent="0.25">
      <c r="A553">
        <v>70335</v>
      </c>
      <c r="B553">
        <v>25</v>
      </c>
      <c r="C553">
        <v>100</v>
      </c>
      <c r="E553">
        <v>25</v>
      </c>
      <c r="F553" t="s">
        <v>378</v>
      </c>
    </row>
    <row r="554" spans="1:6" ht="15" customHeight="1" x14ac:dyDescent="0.25">
      <c r="A554">
        <v>70039</v>
      </c>
      <c r="B554">
        <v>30</v>
      </c>
      <c r="E554">
        <v>0</v>
      </c>
      <c r="F554" t="s">
        <v>378</v>
      </c>
    </row>
    <row r="555" spans="1:6" ht="15" customHeight="1" x14ac:dyDescent="0.25">
      <c r="A555">
        <v>29989</v>
      </c>
      <c r="B555">
        <v>30</v>
      </c>
      <c r="C555">
        <v>15</v>
      </c>
      <c r="E555">
        <v>4.5</v>
      </c>
      <c r="F555" t="s">
        <v>378</v>
      </c>
    </row>
    <row r="556" spans="1:6" ht="15" customHeight="1" x14ac:dyDescent="0.25">
      <c r="A556">
        <v>26768</v>
      </c>
      <c r="B556">
        <v>20</v>
      </c>
      <c r="C556">
        <v>100</v>
      </c>
      <c r="E556">
        <v>20</v>
      </c>
      <c r="F556" t="s">
        <v>378</v>
      </c>
    </row>
    <row r="557" spans="1:6" ht="15" customHeight="1" x14ac:dyDescent="0.25">
      <c r="A557">
        <v>66799</v>
      </c>
      <c r="B557">
        <v>15</v>
      </c>
      <c r="C557">
        <v>80</v>
      </c>
      <c r="E557">
        <v>12</v>
      </c>
      <c r="F557" t="s">
        <v>378</v>
      </c>
    </row>
    <row r="558" spans="1:6" ht="15" customHeight="1" x14ac:dyDescent="0.25">
      <c r="A558">
        <v>62974</v>
      </c>
      <c r="B558">
        <v>10</v>
      </c>
      <c r="C558">
        <v>100</v>
      </c>
      <c r="E558">
        <v>10</v>
      </c>
      <c r="F558" t="s">
        <v>378</v>
      </c>
    </row>
    <row r="559" spans="1:6" ht="15" customHeight="1" x14ac:dyDescent="0.25">
      <c r="A559">
        <v>43198</v>
      </c>
      <c r="B559">
        <v>20</v>
      </c>
      <c r="C559">
        <v>90</v>
      </c>
      <c r="E559">
        <v>18</v>
      </c>
      <c r="F559" t="s">
        <v>378</v>
      </c>
    </row>
    <row r="560" spans="1:6" ht="15" customHeight="1" x14ac:dyDescent="0.25">
      <c r="A560">
        <v>60674</v>
      </c>
      <c r="B560">
        <v>30</v>
      </c>
      <c r="C560">
        <v>100</v>
      </c>
      <c r="E560">
        <v>30</v>
      </c>
      <c r="F560" t="s">
        <v>378</v>
      </c>
    </row>
    <row r="561" spans="1:6" ht="15" customHeight="1" x14ac:dyDescent="0.25">
      <c r="A561">
        <v>54967</v>
      </c>
      <c r="B561">
        <v>5</v>
      </c>
      <c r="C561">
        <v>80</v>
      </c>
      <c r="E561">
        <v>4</v>
      </c>
      <c r="F561" t="s">
        <v>378</v>
      </c>
    </row>
    <row r="562" spans="1:6" ht="15" customHeight="1" x14ac:dyDescent="0.25">
      <c r="A562">
        <v>56590</v>
      </c>
      <c r="B562">
        <v>10</v>
      </c>
      <c r="C562">
        <v>100</v>
      </c>
      <c r="E562">
        <v>10</v>
      </c>
      <c r="F562" t="s">
        <v>378</v>
      </c>
    </row>
    <row r="563" spans="1:6" ht="15" customHeight="1" x14ac:dyDescent="0.25">
      <c r="A563">
        <v>25273</v>
      </c>
      <c r="B563">
        <v>25</v>
      </c>
      <c r="C563">
        <v>100</v>
      </c>
      <c r="E563">
        <v>25</v>
      </c>
      <c r="F563" t="s">
        <v>378</v>
      </c>
    </row>
    <row r="564" spans="1:6" ht="15" customHeight="1" x14ac:dyDescent="0.25">
      <c r="A564">
        <v>25690</v>
      </c>
      <c r="B564">
        <v>40</v>
      </c>
      <c r="C564">
        <v>100</v>
      </c>
      <c r="E564">
        <v>40</v>
      </c>
      <c r="F564" t="s">
        <v>378</v>
      </c>
    </row>
    <row r="565" spans="1:6" ht="15" customHeight="1" x14ac:dyDescent="0.25">
      <c r="A565">
        <v>58742</v>
      </c>
      <c r="B565">
        <v>30</v>
      </c>
      <c r="C565">
        <v>100</v>
      </c>
      <c r="E565">
        <v>30</v>
      </c>
      <c r="F565" t="s">
        <v>378</v>
      </c>
    </row>
    <row r="566" spans="1:6" ht="15" customHeight="1" x14ac:dyDescent="0.25">
      <c r="A566">
        <v>25690</v>
      </c>
      <c r="B566">
        <v>10</v>
      </c>
      <c r="C566">
        <v>10</v>
      </c>
      <c r="E566">
        <v>1</v>
      </c>
      <c r="F566" t="s">
        <v>378</v>
      </c>
    </row>
    <row r="567" spans="1:6" ht="15" customHeight="1" x14ac:dyDescent="0.25">
      <c r="A567">
        <v>43198</v>
      </c>
      <c r="B567">
        <v>20</v>
      </c>
      <c r="C567">
        <v>100</v>
      </c>
      <c r="E567">
        <v>20</v>
      </c>
      <c r="F567" t="s">
        <v>378</v>
      </c>
    </row>
    <row r="568" spans="1:6" ht="15" customHeight="1" x14ac:dyDescent="0.25">
      <c r="A568">
        <v>26214</v>
      </c>
      <c r="B568">
        <v>10</v>
      </c>
      <c r="C568">
        <v>70</v>
      </c>
      <c r="E568">
        <v>7</v>
      </c>
      <c r="F568" t="s">
        <v>378</v>
      </c>
    </row>
    <row r="569" spans="1:6" ht="15" customHeight="1" x14ac:dyDescent="0.25">
      <c r="A569">
        <v>25936</v>
      </c>
      <c r="B569">
        <v>20</v>
      </c>
      <c r="C569">
        <v>100</v>
      </c>
      <c r="E569">
        <v>20</v>
      </c>
      <c r="F569" t="s">
        <v>378</v>
      </c>
    </row>
    <row r="570" spans="1:6" ht="15" customHeight="1" x14ac:dyDescent="0.25">
      <c r="A570">
        <v>70137</v>
      </c>
      <c r="B570">
        <v>20</v>
      </c>
      <c r="C570">
        <v>20</v>
      </c>
      <c r="E570">
        <v>4</v>
      </c>
      <c r="F570" t="s">
        <v>378</v>
      </c>
    </row>
    <row r="571" spans="1:6" ht="15" customHeight="1" x14ac:dyDescent="0.25">
      <c r="A571">
        <v>55200</v>
      </c>
      <c r="B571">
        <v>20</v>
      </c>
      <c r="C571">
        <v>50</v>
      </c>
      <c r="E571">
        <v>10</v>
      </c>
      <c r="F571" t="s">
        <v>378</v>
      </c>
    </row>
    <row r="572" spans="1:6" ht="15" customHeight="1" x14ac:dyDescent="0.25">
      <c r="A572">
        <v>62974</v>
      </c>
      <c r="B572">
        <v>10</v>
      </c>
      <c r="C572">
        <v>100</v>
      </c>
      <c r="E572">
        <v>10</v>
      </c>
      <c r="F572" t="s">
        <v>378</v>
      </c>
    </row>
    <row r="573" spans="1:6" ht="15" customHeight="1" x14ac:dyDescent="0.25">
      <c r="A573">
        <v>69221</v>
      </c>
      <c r="B573">
        <v>10</v>
      </c>
      <c r="C573">
        <v>100</v>
      </c>
      <c r="E573">
        <v>10</v>
      </c>
      <c r="F573" t="s">
        <v>378</v>
      </c>
    </row>
    <row r="574" spans="1:6" ht="15" customHeight="1" x14ac:dyDescent="0.25">
      <c r="A574">
        <v>26843</v>
      </c>
      <c r="B574">
        <v>30</v>
      </c>
      <c r="C574">
        <v>100</v>
      </c>
      <c r="E574">
        <v>30</v>
      </c>
      <c r="F574" t="s">
        <v>378</v>
      </c>
    </row>
    <row r="575" spans="1:6" ht="15" customHeight="1" x14ac:dyDescent="0.25">
      <c r="A575">
        <v>26768</v>
      </c>
      <c r="B575">
        <v>30</v>
      </c>
      <c r="C575">
        <v>100</v>
      </c>
      <c r="E575">
        <v>30</v>
      </c>
      <c r="F575" t="s">
        <v>378</v>
      </c>
    </row>
    <row r="576" spans="1:6" ht="15" customHeight="1" x14ac:dyDescent="0.25">
      <c r="A576">
        <v>55200</v>
      </c>
      <c r="B576">
        <v>30</v>
      </c>
      <c r="C576">
        <v>60</v>
      </c>
      <c r="E576">
        <v>18</v>
      </c>
      <c r="F576" t="s">
        <v>378</v>
      </c>
    </row>
    <row r="577" spans="1:6" ht="15" customHeight="1" x14ac:dyDescent="0.25">
      <c r="A577">
        <v>26680</v>
      </c>
      <c r="B577">
        <v>20</v>
      </c>
      <c r="C577">
        <v>100</v>
      </c>
      <c r="E577">
        <v>20</v>
      </c>
      <c r="F577" t="s">
        <v>378</v>
      </c>
    </row>
    <row r="578" spans="1:6" ht="15" customHeight="1" x14ac:dyDescent="0.25">
      <c r="A578">
        <v>54967</v>
      </c>
      <c r="B578">
        <v>25</v>
      </c>
      <c r="C578">
        <v>100</v>
      </c>
      <c r="E578">
        <v>25</v>
      </c>
      <c r="F578" t="s">
        <v>378</v>
      </c>
    </row>
    <row r="579" spans="1:6" ht="15" customHeight="1" x14ac:dyDescent="0.25">
      <c r="A579">
        <v>70335</v>
      </c>
      <c r="B579">
        <v>10</v>
      </c>
      <c r="C579">
        <v>100</v>
      </c>
      <c r="E579">
        <v>10</v>
      </c>
      <c r="F579" t="s">
        <v>378</v>
      </c>
    </row>
    <row r="580" spans="1:6" ht="15" customHeight="1" x14ac:dyDescent="0.25">
      <c r="A580">
        <v>54967</v>
      </c>
      <c r="B580">
        <v>15</v>
      </c>
      <c r="C580">
        <v>100</v>
      </c>
      <c r="E580">
        <v>15</v>
      </c>
      <c r="F580" t="s">
        <v>378</v>
      </c>
    </row>
    <row r="581" spans="1:6" ht="15" customHeight="1" x14ac:dyDescent="0.25">
      <c r="A581">
        <v>55200</v>
      </c>
      <c r="B581">
        <v>10</v>
      </c>
      <c r="C581">
        <v>100</v>
      </c>
      <c r="E581">
        <v>10</v>
      </c>
      <c r="F581" t="s">
        <v>378</v>
      </c>
    </row>
    <row r="582" spans="1:6" ht="15" customHeight="1" x14ac:dyDescent="0.25">
      <c r="A582">
        <v>25273</v>
      </c>
      <c r="B582">
        <v>30</v>
      </c>
      <c r="C582">
        <v>80</v>
      </c>
      <c r="E582">
        <v>24</v>
      </c>
      <c r="F582" t="s">
        <v>378</v>
      </c>
    </row>
    <row r="583" spans="1:6" ht="15" customHeight="1" x14ac:dyDescent="0.25">
      <c r="A583">
        <v>66918</v>
      </c>
      <c r="B583">
        <v>15</v>
      </c>
      <c r="C583">
        <v>100</v>
      </c>
      <c r="E583">
        <v>15</v>
      </c>
      <c r="F583" t="s">
        <v>378</v>
      </c>
    </row>
    <row r="584" spans="1:6" ht="15" customHeight="1" x14ac:dyDescent="0.25">
      <c r="A584">
        <v>53858</v>
      </c>
      <c r="B584">
        <v>12</v>
      </c>
      <c r="C584">
        <v>100</v>
      </c>
      <c r="E584">
        <v>12</v>
      </c>
      <c r="F584" t="s">
        <v>378</v>
      </c>
    </row>
    <row r="585" spans="1:6" ht="15" customHeight="1" x14ac:dyDescent="0.25">
      <c r="A585">
        <v>16672</v>
      </c>
      <c r="B585">
        <v>20</v>
      </c>
      <c r="C585">
        <v>100</v>
      </c>
      <c r="E585">
        <v>20</v>
      </c>
      <c r="F585" t="s">
        <v>378</v>
      </c>
    </row>
    <row r="586" spans="1:6" ht="15" customHeight="1" x14ac:dyDescent="0.25">
      <c r="A586">
        <v>16672</v>
      </c>
      <c r="B586">
        <v>20</v>
      </c>
      <c r="C586">
        <v>100</v>
      </c>
      <c r="E586">
        <v>20</v>
      </c>
      <c r="F586" t="s">
        <v>378</v>
      </c>
    </row>
    <row r="587" spans="1:6" ht="15" customHeight="1" x14ac:dyDescent="0.25">
      <c r="A587">
        <v>72737</v>
      </c>
      <c r="B587">
        <v>15</v>
      </c>
      <c r="C587">
        <v>100</v>
      </c>
      <c r="E587">
        <v>15</v>
      </c>
      <c r="F587" t="s">
        <v>378</v>
      </c>
    </row>
    <row r="588" spans="1:6" ht="15" customHeight="1" x14ac:dyDescent="0.25">
      <c r="A588">
        <v>69848</v>
      </c>
      <c r="B588">
        <v>40</v>
      </c>
      <c r="C588">
        <v>90</v>
      </c>
      <c r="E588">
        <v>36</v>
      </c>
      <c r="F588" t="s">
        <v>378</v>
      </c>
    </row>
    <row r="589" spans="1:6" ht="15" customHeight="1" x14ac:dyDescent="0.25">
      <c r="A589">
        <v>26992</v>
      </c>
      <c r="B589">
        <v>10</v>
      </c>
      <c r="C589">
        <v>10</v>
      </c>
      <c r="E589">
        <v>1</v>
      </c>
      <c r="F589" t="s">
        <v>378</v>
      </c>
    </row>
    <row r="590" spans="1:6" ht="15" customHeight="1" x14ac:dyDescent="0.25">
      <c r="A590">
        <v>26768</v>
      </c>
      <c r="B590">
        <v>25</v>
      </c>
      <c r="C590">
        <v>100</v>
      </c>
      <c r="E590">
        <v>25</v>
      </c>
      <c r="F590" t="s">
        <v>378</v>
      </c>
    </row>
    <row r="591" spans="1:6" ht="15" customHeight="1" x14ac:dyDescent="0.25">
      <c r="A591">
        <v>12729</v>
      </c>
      <c r="B591">
        <v>20</v>
      </c>
      <c r="C591">
        <v>100</v>
      </c>
      <c r="E591">
        <v>20</v>
      </c>
      <c r="F591" t="s">
        <v>378</v>
      </c>
    </row>
    <row r="592" spans="1:6" ht="15" customHeight="1" x14ac:dyDescent="0.25">
      <c r="A592">
        <v>13599</v>
      </c>
      <c r="B592">
        <v>10</v>
      </c>
      <c r="C592">
        <v>100</v>
      </c>
      <c r="E592">
        <v>10</v>
      </c>
      <c r="F592" t="s">
        <v>378</v>
      </c>
    </row>
    <row r="593" spans="1:6" ht="15" customHeight="1" x14ac:dyDescent="0.25">
      <c r="A593">
        <v>26214</v>
      </c>
      <c r="B593">
        <v>15</v>
      </c>
      <c r="C593">
        <v>100</v>
      </c>
      <c r="E593">
        <v>15</v>
      </c>
      <c r="F593" t="s">
        <v>378</v>
      </c>
    </row>
    <row r="594" spans="1:6" ht="15" customHeight="1" x14ac:dyDescent="0.25">
      <c r="A594">
        <v>54967</v>
      </c>
      <c r="B594">
        <v>4</v>
      </c>
      <c r="C594">
        <v>100</v>
      </c>
      <c r="E594">
        <v>4</v>
      </c>
      <c r="F594" t="s">
        <v>378</v>
      </c>
    </row>
    <row r="595" spans="1:6" ht="15" customHeight="1" x14ac:dyDescent="0.25">
      <c r="A595">
        <v>1276</v>
      </c>
      <c r="B595">
        <v>30</v>
      </c>
      <c r="C595">
        <v>100</v>
      </c>
      <c r="E595">
        <v>30</v>
      </c>
      <c r="F595" t="s">
        <v>378</v>
      </c>
    </row>
    <row r="596" spans="1:6" ht="15" customHeight="1" x14ac:dyDescent="0.25">
      <c r="A596">
        <v>26843</v>
      </c>
      <c r="B596">
        <v>10</v>
      </c>
      <c r="C596">
        <v>100</v>
      </c>
      <c r="E596">
        <v>10</v>
      </c>
      <c r="F596" t="s">
        <v>378</v>
      </c>
    </row>
    <row r="597" spans="1:6" ht="15" customHeight="1" x14ac:dyDescent="0.25">
      <c r="A597">
        <v>43198</v>
      </c>
      <c r="B597">
        <v>20</v>
      </c>
      <c r="C597">
        <v>90</v>
      </c>
      <c r="E597">
        <v>18</v>
      </c>
      <c r="F597" t="s">
        <v>378</v>
      </c>
    </row>
    <row r="598" spans="1:6" ht="15" customHeight="1" x14ac:dyDescent="0.25">
      <c r="A598">
        <v>66799</v>
      </c>
      <c r="B598">
        <v>20</v>
      </c>
      <c r="C598">
        <v>90</v>
      </c>
      <c r="E598">
        <v>18</v>
      </c>
      <c r="F598" t="s">
        <v>378</v>
      </c>
    </row>
    <row r="599" spans="1:6" ht="15" customHeight="1" x14ac:dyDescent="0.25">
      <c r="A599">
        <v>56590</v>
      </c>
      <c r="B599">
        <v>20</v>
      </c>
      <c r="C599">
        <v>100</v>
      </c>
      <c r="E599">
        <v>20</v>
      </c>
      <c r="F599" t="s">
        <v>378</v>
      </c>
    </row>
    <row r="600" spans="1:6" ht="15" customHeight="1" x14ac:dyDescent="0.25">
      <c r="A600">
        <v>25672</v>
      </c>
      <c r="B600">
        <v>20</v>
      </c>
      <c r="C600">
        <v>100</v>
      </c>
      <c r="E600">
        <v>20</v>
      </c>
      <c r="F600" t="s">
        <v>378</v>
      </c>
    </row>
    <row r="601" spans="1:6" ht="15" customHeight="1" x14ac:dyDescent="0.25">
      <c r="A601">
        <v>64396</v>
      </c>
      <c r="B601">
        <v>20</v>
      </c>
      <c r="C601">
        <v>90</v>
      </c>
      <c r="E601">
        <v>18</v>
      </c>
      <c r="F601" t="s">
        <v>378</v>
      </c>
    </row>
    <row r="602" spans="1:6" ht="15" customHeight="1" x14ac:dyDescent="0.25">
      <c r="A602">
        <v>69848</v>
      </c>
      <c r="B602">
        <v>10</v>
      </c>
      <c r="C602">
        <v>90</v>
      </c>
      <c r="E602">
        <v>9</v>
      </c>
      <c r="F602" t="s">
        <v>378</v>
      </c>
    </row>
    <row r="603" spans="1:6" ht="15" customHeight="1" x14ac:dyDescent="0.25">
      <c r="A603">
        <v>26680</v>
      </c>
      <c r="B603">
        <v>10</v>
      </c>
      <c r="C603">
        <v>100</v>
      </c>
      <c r="E603">
        <v>10</v>
      </c>
      <c r="F603" t="s">
        <v>378</v>
      </c>
    </row>
    <row r="604" spans="1:6" ht="15" customHeight="1" x14ac:dyDescent="0.25">
      <c r="A604">
        <v>1431</v>
      </c>
      <c r="B604">
        <v>65</v>
      </c>
      <c r="C604">
        <v>100</v>
      </c>
      <c r="E604">
        <v>65</v>
      </c>
      <c r="F604" t="s">
        <v>378</v>
      </c>
    </row>
    <row r="605" spans="1:6" ht="15" customHeight="1" x14ac:dyDescent="0.25">
      <c r="A605">
        <v>26843</v>
      </c>
      <c r="B605">
        <v>30</v>
      </c>
      <c r="C605">
        <v>100</v>
      </c>
      <c r="E605">
        <v>30</v>
      </c>
      <c r="F605" t="s">
        <v>378</v>
      </c>
    </row>
    <row r="606" spans="1:6" ht="15" customHeight="1" x14ac:dyDescent="0.25">
      <c r="A606">
        <v>20336</v>
      </c>
      <c r="B606">
        <v>30</v>
      </c>
      <c r="C606">
        <v>100</v>
      </c>
      <c r="E606">
        <v>30</v>
      </c>
      <c r="F606" t="s">
        <v>378</v>
      </c>
    </row>
    <row r="607" spans="1:6" ht="15" customHeight="1" x14ac:dyDescent="0.25">
      <c r="A607">
        <v>43198</v>
      </c>
      <c r="B607">
        <v>20</v>
      </c>
      <c r="C607">
        <v>90</v>
      </c>
      <c r="E607">
        <v>18</v>
      </c>
      <c r="F607" t="s">
        <v>378</v>
      </c>
    </row>
    <row r="608" spans="1:6" ht="15" customHeight="1" x14ac:dyDescent="0.25">
      <c r="A608">
        <v>64332</v>
      </c>
      <c r="B608">
        <v>25</v>
      </c>
      <c r="C608">
        <v>100</v>
      </c>
      <c r="E608">
        <v>25</v>
      </c>
      <c r="F608" t="s">
        <v>378</v>
      </c>
    </row>
    <row r="609" spans="1:6" ht="15" customHeight="1" x14ac:dyDescent="0.25">
      <c r="A609">
        <v>53858</v>
      </c>
      <c r="B609">
        <v>24</v>
      </c>
      <c r="C609">
        <v>100</v>
      </c>
      <c r="E609">
        <v>24</v>
      </c>
      <c r="F609" t="s">
        <v>378</v>
      </c>
    </row>
    <row r="610" spans="1:6" ht="15" customHeight="1" x14ac:dyDescent="0.25">
      <c r="A610">
        <v>66918</v>
      </c>
      <c r="B610">
        <v>25</v>
      </c>
      <c r="C610">
        <v>100</v>
      </c>
      <c r="E610">
        <v>25</v>
      </c>
      <c r="F610" t="s">
        <v>378</v>
      </c>
    </row>
    <row r="611" spans="1:6" ht="15" customHeight="1" x14ac:dyDescent="0.25">
      <c r="A611">
        <v>26992</v>
      </c>
      <c r="B611">
        <v>40</v>
      </c>
      <c r="C611">
        <v>40</v>
      </c>
      <c r="E611">
        <v>16</v>
      </c>
      <c r="F611" t="s">
        <v>378</v>
      </c>
    </row>
    <row r="612" spans="1:6" ht="15" customHeight="1" x14ac:dyDescent="0.25">
      <c r="A612">
        <v>61481</v>
      </c>
      <c r="B612">
        <v>25</v>
      </c>
      <c r="C612">
        <v>100</v>
      </c>
      <c r="E612">
        <v>25</v>
      </c>
      <c r="F612" t="s">
        <v>378</v>
      </c>
    </row>
    <row r="613" spans="1:6" ht="15" customHeight="1" x14ac:dyDescent="0.25">
      <c r="A613">
        <v>69287</v>
      </c>
      <c r="B613">
        <v>100</v>
      </c>
      <c r="C613">
        <v>80</v>
      </c>
      <c r="E613">
        <v>80</v>
      </c>
      <c r="F613" t="s">
        <v>378</v>
      </c>
    </row>
    <row r="614" spans="1:6" ht="15" customHeight="1" x14ac:dyDescent="0.25">
      <c r="A614">
        <v>25919</v>
      </c>
      <c r="B614">
        <v>40</v>
      </c>
      <c r="C614">
        <v>100</v>
      </c>
      <c r="E614">
        <v>40</v>
      </c>
      <c r="F614" t="s">
        <v>378</v>
      </c>
    </row>
    <row r="615" spans="1:6" ht="15" customHeight="1" x14ac:dyDescent="0.25">
      <c r="A615">
        <v>11035</v>
      </c>
      <c r="B615">
        <v>25</v>
      </c>
      <c r="C615">
        <v>100</v>
      </c>
      <c r="E615">
        <v>25</v>
      </c>
      <c r="F615" t="s">
        <v>378</v>
      </c>
    </row>
    <row r="616" spans="1:6" ht="15" customHeight="1" x14ac:dyDescent="0.25">
      <c r="A616">
        <v>25919</v>
      </c>
      <c r="B616">
        <v>40</v>
      </c>
      <c r="E616">
        <v>0</v>
      </c>
      <c r="F616" t="s">
        <v>378</v>
      </c>
    </row>
    <row r="617" spans="1:6" ht="15" customHeight="1" x14ac:dyDescent="0.25">
      <c r="A617">
        <v>12729</v>
      </c>
      <c r="B617">
        <v>20</v>
      </c>
      <c r="C617">
        <v>100</v>
      </c>
      <c r="E617">
        <v>20</v>
      </c>
      <c r="F617" t="s">
        <v>378</v>
      </c>
    </row>
    <row r="618" spans="1:6" ht="15" customHeight="1" x14ac:dyDescent="0.25">
      <c r="A618">
        <v>25672</v>
      </c>
      <c r="B618">
        <v>20</v>
      </c>
      <c r="C618">
        <v>100</v>
      </c>
      <c r="E618">
        <v>20</v>
      </c>
      <c r="F618" t="s">
        <v>378</v>
      </c>
    </row>
    <row r="619" spans="1:6" ht="15" customHeight="1" x14ac:dyDescent="0.25">
      <c r="A619">
        <v>64426</v>
      </c>
      <c r="B619">
        <v>25</v>
      </c>
      <c r="C619">
        <v>100</v>
      </c>
      <c r="E619">
        <v>25</v>
      </c>
      <c r="F619" t="s">
        <v>378</v>
      </c>
    </row>
    <row r="620" spans="1:6" ht="15" customHeight="1" x14ac:dyDescent="0.25">
      <c r="A620">
        <v>68798</v>
      </c>
      <c r="B620">
        <v>100</v>
      </c>
      <c r="C620">
        <v>50</v>
      </c>
      <c r="E620">
        <v>50</v>
      </c>
      <c r="F620" t="s">
        <v>378</v>
      </c>
    </row>
    <row r="621" spans="1:6" ht="15" customHeight="1" x14ac:dyDescent="0.25">
      <c r="A621">
        <v>73909</v>
      </c>
      <c r="B621">
        <v>100</v>
      </c>
      <c r="C621">
        <v>25</v>
      </c>
      <c r="E621">
        <v>25</v>
      </c>
      <c r="F621" t="s">
        <v>378</v>
      </c>
    </row>
  </sheetData>
  <autoFilter ref="A1:F621" xr:uid="{00000000-0001-0000-0200-000000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E24"/>
  <sheetViews>
    <sheetView workbookViewId="0"/>
  </sheetViews>
  <sheetFormatPr baseColWidth="10" defaultColWidth="9.140625" defaultRowHeight="15" x14ac:dyDescent="0.25"/>
  <cols>
    <col min="3" max="3" width="48.85546875" bestFit="1" customWidth="1"/>
    <col min="5" max="5" width="22.5703125" bestFit="1" customWidth="1"/>
  </cols>
  <sheetData>
    <row r="1" spans="1:5" x14ac:dyDescent="0.25">
      <c r="A1" t="s">
        <v>347</v>
      </c>
      <c r="B1" t="s">
        <v>146</v>
      </c>
      <c r="C1" t="s">
        <v>142</v>
      </c>
      <c r="D1" t="s">
        <v>232</v>
      </c>
      <c r="E1" t="s">
        <v>161</v>
      </c>
    </row>
    <row r="2" spans="1:5" x14ac:dyDescent="0.25">
      <c r="A2" t="s">
        <v>180</v>
      </c>
      <c r="B2">
        <v>310</v>
      </c>
      <c r="C2" t="s">
        <v>358</v>
      </c>
      <c r="D2">
        <v>3</v>
      </c>
      <c r="E2" t="s">
        <v>211</v>
      </c>
    </row>
    <row r="3" spans="1:5" x14ac:dyDescent="0.25">
      <c r="A3" t="s">
        <v>247</v>
      </c>
      <c r="B3">
        <v>310</v>
      </c>
      <c r="C3" t="s">
        <v>358</v>
      </c>
      <c r="D3">
        <v>4</v>
      </c>
      <c r="E3" t="s">
        <v>63</v>
      </c>
    </row>
    <row r="4" spans="1:5" x14ac:dyDescent="0.25">
      <c r="A4" t="s">
        <v>83</v>
      </c>
      <c r="B4">
        <v>310</v>
      </c>
      <c r="C4" t="s">
        <v>358</v>
      </c>
      <c r="D4">
        <v>3</v>
      </c>
      <c r="E4" t="s">
        <v>211</v>
      </c>
    </row>
    <row r="5" spans="1:5" x14ac:dyDescent="0.25">
      <c r="A5" t="s">
        <v>48</v>
      </c>
      <c r="B5">
        <v>310</v>
      </c>
      <c r="C5" t="s">
        <v>358</v>
      </c>
      <c r="D5">
        <v>3</v>
      </c>
      <c r="E5" t="s">
        <v>211</v>
      </c>
    </row>
    <row r="6" spans="1:5" x14ac:dyDescent="0.25">
      <c r="A6" t="s">
        <v>41</v>
      </c>
      <c r="B6">
        <v>310</v>
      </c>
      <c r="C6" t="s">
        <v>358</v>
      </c>
      <c r="D6">
        <v>3</v>
      </c>
      <c r="E6" t="s">
        <v>211</v>
      </c>
    </row>
    <row r="7" spans="1:5" x14ac:dyDescent="0.25">
      <c r="A7" t="s">
        <v>67</v>
      </c>
      <c r="B7">
        <v>310</v>
      </c>
      <c r="C7" t="s">
        <v>358</v>
      </c>
      <c r="D7">
        <v>3</v>
      </c>
      <c r="E7" t="s">
        <v>211</v>
      </c>
    </row>
    <row r="8" spans="1:5" x14ac:dyDescent="0.25">
      <c r="A8" t="s">
        <v>313</v>
      </c>
      <c r="B8">
        <v>310</v>
      </c>
      <c r="C8" t="s">
        <v>358</v>
      </c>
      <c r="D8">
        <v>3</v>
      </c>
      <c r="E8" t="s">
        <v>211</v>
      </c>
    </row>
    <row r="9" spans="1:5" x14ac:dyDescent="0.25">
      <c r="A9" t="s">
        <v>355</v>
      </c>
      <c r="B9">
        <v>310</v>
      </c>
      <c r="C9" t="s">
        <v>358</v>
      </c>
      <c r="D9">
        <v>4</v>
      </c>
      <c r="E9" t="s">
        <v>63</v>
      </c>
    </row>
    <row r="10" spans="1:5" x14ac:dyDescent="0.25">
      <c r="A10" t="s">
        <v>47</v>
      </c>
      <c r="B10">
        <v>310</v>
      </c>
      <c r="C10" t="s">
        <v>358</v>
      </c>
      <c r="D10">
        <v>3</v>
      </c>
      <c r="E10" t="s">
        <v>211</v>
      </c>
    </row>
    <row r="11" spans="1:5" x14ac:dyDescent="0.25">
      <c r="A11" t="s">
        <v>137</v>
      </c>
      <c r="B11">
        <v>310</v>
      </c>
      <c r="C11" t="s">
        <v>358</v>
      </c>
      <c r="D11">
        <v>4</v>
      </c>
      <c r="E11" t="s">
        <v>63</v>
      </c>
    </row>
    <row r="12" spans="1:5" x14ac:dyDescent="0.25">
      <c r="A12" t="s">
        <v>191</v>
      </c>
      <c r="B12">
        <v>310</v>
      </c>
      <c r="C12" t="s">
        <v>358</v>
      </c>
      <c r="D12">
        <v>4</v>
      </c>
      <c r="E12" t="s">
        <v>63</v>
      </c>
    </row>
    <row r="13" spans="1:5" x14ac:dyDescent="0.25">
      <c r="A13" t="s">
        <v>301</v>
      </c>
      <c r="B13">
        <v>310</v>
      </c>
      <c r="C13" t="s">
        <v>358</v>
      </c>
      <c r="D13">
        <v>2</v>
      </c>
      <c r="E13" t="s">
        <v>31</v>
      </c>
    </row>
    <row r="14" spans="1:5" x14ac:dyDescent="0.25">
      <c r="A14" t="s">
        <v>114</v>
      </c>
      <c r="B14">
        <v>310</v>
      </c>
      <c r="C14" t="s">
        <v>358</v>
      </c>
      <c r="D14">
        <v>3</v>
      </c>
      <c r="E14" t="s">
        <v>211</v>
      </c>
    </row>
    <row r="15" spans="1:5" x14ac:dyDescent="0.25">
      <c r="A15" t="s">
        <v>184</v>
      </c>
      <c r="B15">
        <v>310</v>
      </c>
      <c r="C15" t="s">
        <v>358</v>
      </c>
      <c r="D15">
        <v>3</v>
      </c>
      <c r="E15" t="s">
        <v>211</v>
      </c>
    </row>
    <row r="16" spans="1:5" x14ac:dyDescent="0.25">
      <c r="A16" t="s">
        <v>154</v>
      </c>
      <c r="B16">
        <v>310</v>
      </c>
      <c r="C16" t="s">
        <v>358</v>
      </c>
      <c r="D16">
        <v>3</v>
      </c>
      <c r="E16" t="s">
        <v>211</v>
      </c>
    </row>
    <row r="17" spans="1:5" x14ac:dyDescent="0.25">
      <c r="A17" t="s">
        <v>49</v>
      </c>
      <c r="B17">
        <v>310</v>
      </c>
      <c r="C17" t="s">
        <v>358</v>
      </c>
      <c r="D17">
        <v>3</v>
      </c>
      <c r="E17" t="s">
        <v>211</v>
      </c>
    </row>
    <row r="18" spans="1:5" x14ac:dyDescent="0.25">
      <c r="A18" t="s">
        <v>126</v>
      </c>
      <c r="B18">
        <v>310</v>
      </c>
      <c r="C18" t="s">
        <v>358</v>
      </c>
      <c r="D18">
        <v>3</v>
      </c>
      <c r="E18" t="s">
        <v>211</v>
      </c>
    </row>
    <row r="19" spans="1:5" x14ac:dyDescent="0.25">
      <c r="A19" t="s">
        <v>147</v>
      </c>
      <c r="B19">
        <v>310</v>
      </c>
      <c r="C19" t="s">
        <v>358</v>
      </c>
      <c r="D19">
        <v>3</v>
      </c>
      <c r="E19" t="s">
        <v>211</v>
      </c>
    </row>
    <row r="20" spans="1:5" x14ac:dyDescent="0.25">
      <c r="A20" t="s">
        <v>346</v>
      </c>
      <c r="B20">
        <v>310</v>
      </c>
      <c r="C20" t="s">
        <v>358</v>
      </c>
      <c r="D20">
        <v>3</v>
      </c>
      <c r="E20" t="s">
        <v>211</v>
      </c>
    </row>
    <row r="21" spans="1:5" x14ac:dyDescent="0.25">
      <c r="A21" t="s">
        <v>263</v>
      </c>
      <c r="B21">
        <v>310</v>
      </c>
      <c r="C21" t="s">
        <v>358</v>
      </c>
      <c r="D21">
        <v>2</v>
      </c>
      <c r="E21" t="s">
        <v>31</v>
      </c>
    </row>
    <row r="22" spans="1:5" x14ac:dyDescent="0.25">
      <c r="A22" t="s">
        <v>267</v>
      </c>
      <c r="B22">
        <v>310</v>
      </c>
      <c r="C22" t="s">
        <v>358</v>
      </c>
      <c r="D22">
        <v>3</v>
      </c>
      <c r="E22" t="s">
        <v>211</v>
      </c>
    </row>
    <row r="23" spans="1:5" x14ac:dyDescent="0.25">
      <c r="A23" t="s">
        <v>306</v>
      </c>
      <c r="B23">
        <v>310</v>
      </c>
      <c r="C23" t="s">
        <v>358</v>
      </c>
      <c r="D23">
        <v>3</v>
      </c>
      <c r="E23" t="s">
        <v>211</v>
      </c>
    </row>
    <row r="24" spans="1:5" x14ac:dyDescent="0.25">
      <c r="A24" t="s">
        <v>108</v>
      </c>
      <c r="B24">
        <v>310</v>
      </c>
      <c r="C24" t="s">
        <v>358</v>
      </c>
      <c r="D24">
        <v>2</v>
      </c>
      <c r="E24" t="s">
        <v>31</v>
      </c>
    </row>
  </sheetData>
  <autoFilter ref="A1:E24" xr:uid="{00000000-0001-0000-03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Données-Data</vt:lpstr>
      <vt:lpstr>TCD</vt:lpstr>
      <vt:lpstr>ObjectifsOLD</vt:lpstr>
      <vt:lpstr>Items</vt:lpstr>
      <vt:lpstr>TS.Collaborateurs</vt:lpstr>
      <vt:lpstr>TS.Items</vt:lpstr>
      <vt:lpstr>TS.ObjectifsOLD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2022-12-08T14:05:16Z</dcterms:created>
  <dcterms:modified xsi:type="dcterms:W3CDTF">2022-12-10T07:59:17Z</dcterms:modified>
</cp:coreProperties>
</file>