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idou\Documents\"/>
    </mc:Choice>
  </mc:AlternateContent>
  <xr:revisionPtr revIDLastSave="0" documentId="13_ncr:1_{D8617D43-9027-49FB-B1B6-1467C3607CAA}" xr6:coauthVersionLast="45" xr6:coauthVersionMax="45" xr10:uidLastSave="{00000000-0000-0000-0000-000000000000}"/>
  <bookViews>
    <workbookView xWindow="-120" yWindow="-120" windowWidth="29040" windowHeight="15840" activeTab="1" xr2:uid="{90F7A27E-6D09-4E9C-9B42-5975F0ED561D}"/>
  </bookViews>
  <sheets>
    <sheet name="Baudot" sheetId="6" r:id="rId1"/>
    <sheet name="1975" sheetId="8" r:id="rId2"/>
    <sheet name="Taureaux" sheetId="4" r:id="rId3"/>
    <sheet name="Vaches" sheetId="3" r:id="rId4"/>
    <sheet name="MP" sheetId="1" r:id="rId5"/>
    <sheet name="2020" sheetId="2" r:id="rId6"/>
    <sheet name="Tau" sheetId="7" r:id="rId7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4" i="8" l="1"/>
  <c r="A5" i="8" s="1"/>
  <c r="A6" i="8" s="1"/>
  <c r="A7" i="8" s="1"/>
  <c r="A8" i="8" s="1"/>
  <c r="A9" i="8" s="1"/>
  <c r="A10" i="8" s="1"/>
  <c r="A11" i="8" s="1"/>
  <c r="A12" i="8" s="1"/>
  <c r="A13" i="8" s="1"/>
  <c r="A14" i="8" s="1"/>
  <c r="A3" i="8"/>
  <c r="A15" i="8" l="1"/>
  <c r="A16" i="8" s="1"/>
  <c r="AX2" i="7" l="1"/>
  <c r="AW2" i="7"/>
  <c r="AV2" i="7" s="1"/>
  <c r="A1" i="7"/>
  <c r="AU2" i="7" l="1"/>
  <c r="AV1" i="7"/>
  <c r="AW1" i="7"/>
  <c r="AX1" i="7"/>
  <c r="A1" i="4"/>
  <c r="A2" i="6" s="1"/>
  <c r="H2" i="4"/>
  <c r="B70" i="7"/>
  <c r="AX71" i="7"/>
  <c r="H1" i="4" l="1"/>
  <c r="G2" i="4"/>
  <c r="AT2" i="7"/>
  <c r="AU1" i="7"/>
  <c r="F2" i="4" l="1"/>
  <c r="G1" i="4"/>
  <c r="AS2" i="7"/>
  <c r="AT1" i="7"/>
  <c r="F1" i="4" l="1"/>
  <c r="E2" i="4"/>
  <c r="E1" i="4" s="1"/>
  <c r="AR2" i="7"/>
  <c r="AS1" i="7"/>
  <c r="AQ2" i="7" l="1"/>
  <c r="AR1" i="7"/>
  <c r="AP2" i="7" l="1"/>
  <c r="AQ1" i="7"/>
  <c r="AP1" i="7" l="1"/>
  <c r="AO2" i="7"/>
  <c r="AN2" i="7" l="1"/>
  <c r="AO1" i="7"/>
  <c r="AM2" i="7" l="1"/>
  <c r="AN1" i="7"/>
  <c r="AM1" i="7" l="1"/>
  <c r="AL2" i="7"/>
  <c r="AK2" i="7" l="1"/>
  <c r="AL1" i="7"/>
  <c r="AJ2" i="7" l="1"/>
  <c r="AK1" i="7"/>
  <c r="AI2" i="7" l="1"/>
  <c r="AJ1" i="7"/>
  <c r="AH2" i="7" l="1"/>
  <c r="AI1" i="7"/>
  <c r="AG2" i="7" l="1"/>
  <c r="AH1" i="7"/>
  <c r="AF2" i="7" l="1"/>
  <c r="AG1" i="7"/>
  <c r="AE2" i="7" l="1"/>
  <c r="AF1" i="7"/>
  <c r="AD2" i="7" l="1"/>
  <c r="AE1" i="7"/>
  <c r="AC2" i="7" l="1"/>
  <c r="AD1" i="7"/>
  <c r="AB2" i="7" l="1"/>
  <c r="AC1" i="7"/>
  <c r="AA2" i="7" l="1"/>
  <c r="AB1" i="7"/>
  <c r="Z2" i="7" l="1"/>
  <c r="AA1" i="7"/>
  <c r="Z1" i="7" l="1"/>
  <c r="Y2" i="7"/>
  <c r="X2" i="7" l="1"/>
  <c r="Y1" i="7"/>
  <c r="W2" i="7" l="1"/>
  <c r="X1" i="7"/>
  <c r="V2" i="7" l="1"/>
  <c r="W1" i="7"/>
  <c r="U2" i="7" l="1"/>
  <c r="V1" i="7"/>
  <c r="T2" i="7" l="1"/>
  <c r="U1" i="7"/>
  <c r="S2" i="7" l="1"/>
  <c r="T1" i="7"/>
  <c r="S1" i="7" l="1"/>
  <c r="R2" i="7"/>
  <c r="R1" i="7" l="1"/>
  <c r="Q2" i="7"/>
  <c r="P2" i="7" l="1"/>
  <c r="Q1" i="7"/>
  <c r="O2" i="7" l="1"/>
  <c r="P1" i="7"/>
  <c r="N2" i="7" l="1"/>
  <c r="O1" i="7"/>
  <c r="N1" i="7" l="1"/>
  <c r="M2" i="7"/>
  <c r="L2" i="7" l="1"/>
  <c r="M1" i="7"/>
  <c r="K2" i="7" l="1"/>
  <c r="L1" i="7"/>
  <c r="J2" i="7" l="1"/>
  <c r="K1" i="7"/>
  <c r="I2" i="7" l="1"/>
  <c r="J1" i="7"/>
  <c r="H2" i="7" l="1"/>
  <c r="I1" i="7"/>
  <c r="G2" i="7" l="1"/>
  <c r="H1" i="7"/>
  <c r="H8" i="4"/>
  <c r="G2" i="8" l="1" a="1"/>
  <c r="G2" i="8" s="1"/>
  <c r="H2" i="8" a="1"/>
  <c r="H2" i="8" s="1"/>
  <c r="I2" i="8" a="1"/>
  <c r="I2" i="8" s="1"/>
  <c r="F2" i="7"/>
  <c r="G1" i="7"/>
  <c r="F1" i="7" l="1"/>
  <c r="E2" i="7"/>
  <c r="E1" i="7" s="1"/>
  <c r="B1" i="7" s="1"/>
  <c r="B1" i="4" l="1"/>
  <c r="AW71" i="7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<sst xmlns="http://schemas.openxmlformats.org/spreadsheetml/2006/main" count="541" uniqueCount="106">
  <si>
    <t>Num mère</t>
  </si>
  <si>
    <t>Père</t>
  </si>
  <si>
    <t>Date</t>
  </si>
  <si>
    <t>Sexe</t>
  </si>
  <si>
    <t>Code</t>
  </si>
  <si>
    <t>Mère</t>
  </si>
  <si>
    <t>Veau</t>
  </si>
  <si>
    <t>Colostrum</t>
  </si>
  <si>
    <t>jmf</t>
  </si>
  <si>
    <t>M</t>
  </si>
  <si>
    <t>0576</t>
  </si>
  <si>
    <t>0549</t>
  </si>
  <si>
    <t>F</t>
  </si>
  <si>
    <t>0534</t>
  </si>
  <si>
    <t>Nivot2</t>
  </si>
  <si>
    <t>Delorme</t>
  </si>
  <si>
    <t>Prost</t>
  </si>
  <si>
    <t>Labopin</t>
  </si>
  <si>
    <t>Roux</t>
  </si>
  <si>
    <t>Poupon2</t>
  </si>
  <si>
    <t>Poupon1</t>
  </si>
  <si>
    <t>Vaudiau</t>
  </si>
  <si>
    <t>Compot</t>
  </si>
  <si>
    <t>Leboeuf</t>
  </si>
  <si>
    <t>Gaudet2</t>
  </si>
  <si>
    <t>Gaudet1</t>
  </si>
  <si>
    <t>Gonnot2</t>
  </si>
  <si>
    <t>Gonnot1</t>
  </si>
  <si>
    <t>Andriot</t>
  </si>
  <si>
    <t>Dufraigne</t>
  </si>
  <si>
    <t>Pierre</t>
  </si>
  <si>
    <t>Potignion</t>
  </si>
  <si>
    <t>Mateuil</t>
  </si>
  <si>
    <t>Morin</t>
  </si>
  <si>
    <t>A5</t>
  </si>
  <si>
    <t>H3</t>
  </si>
  <si>
    <t>Emorine2</t>
  </si>
  <si>
    <t>Emorine1</t>
  </si>
  <si>
    <t>Pacaud</t>
  </si>
  <si>
    <t>Nugues2</t>
  </si>
  <si>
    <t>Cuisset</t>
  </si>
  <si>
    <t>Guillaumain</t>
  </si>
  <si>
    <t>C5</t>
  </si>
  <si>
    <t>Ducert</t>
  </si>
  <si>
    <t>Puy</t>
  </si>
  <si>
    <t>Pellenard</t>
  </si>
  <si>
    <t>Cothenet</t>
  </si>
  <si>
    <t>Descours</t>
  </si>
  <si>
    <t>Gateau</t>
  </si>
  <si>
    <t>Billaud2</t>
  </si>
  <si>
    <t>Billaud1</t>
  </si>
  <si>
    <t>Cailler</t>
  </si>
  <si>
    <t>Nivot</t>
  </si>
  <si>
    <t>Cannet</t>
  </si>
  <si>
    <t>Dumont</t>
  </si>
  <si>
    <t>Genevois</t>
  </si>
  <si>
    <t>Vincent</t>
  </si>
  <si>
    <t>Père2</t>
  </si>
  <si>
    <t>Bonnot</t>
  </si>
  <si>
    <t>A0</t>
  </si>
  <si>
    <t>Demortière</t>
  </si>
  <si>
    <t>Burtin</t>
  </si>
  <si>
    <t>Barbotte</t>
  </si>
  <si>
    <t>Pluchot</t>
  </si>
  <si>
    <t>Copin</t>
  </si>
  <si>
    <t>Gauthey</t>
  </si>
  <si>
    <t>Devillard</t>
  </si>
  <si>
    <t>Chaponneau</t>
  </si>
  <si>
    <t>Frontière</t>
  </si>
  <si>
    <t>Priet</t>
  </si>
  <si>
    <t>Pallot</t>
  </si>
  <si>
    <t>Aufranc</t>
  </si>
  <si>
    <t>Barge</t>
  </si>
  <si>
    <t>Ponthieu</t>
  </si>
  <si>
    <t>Nugues</t>
  </si>
  <si>
    <t>Saulnier</t>
  </si>
  <si>
    <t>Baudot</t>
  </si>
  <si>
    <t>Total M</t>
  </si>
  <si>
    <t>jM</t>
  </si>
  <si>
    <t>Jf</t>
  </si>
  <si>
    <t>Total F</t>
  </si>
  <si>
    <t xml:space="preserve">Total veaux </t>
  </si>
  <si>
    <t>G</t>
  </si>
  <si>
    <t>Génisses</t>
  </si>
  <si>
    <t>V</t>
  </si>
  <si>
    <t>Vaches</t>
  </si>
  <si>
    <t>Cat</t>
  </si>
  <si>
    <t>F repro</t>
  </si>
  <si>
    <t>Observations</t>
  </si>
  <si>
    <t>Nombre de vêlages</t>
  </si>
  <si>
    <t>Nombre de veaux nés</t>
  </si>
  <si>
    <t>x</t>
  </si>
  <si>
    <t>% mortalité</t>
  </si>
  <si>
    <t>% productivité</t>
  </si>
  <si>
    <t>F repros</t>
  </si>
  <si>
    <t>H 93</t>
  </si>
  <si>
    <t>H 97</t>
  </si>
  <si>
    <t>G 50</t>
  </si>
  <si>
    <t>F 40</t>
  </si>
  <si>
    <t>E 33</t>
  </si>
  <si>
    <t>E 38</t>
  </si>
  <si>
    <t>V 22</t>
  </si>
  <si>
    <t>0E6</t>
  </si>
  <si>
    <t>0466</t>
  </si>
  <si>
    <t>DEL</t>
  </si>
  <si>
    <t>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</si>
</sst>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15" x14ac:knownFonts="1">
    <font>
      <sz val="10"/>
      <color theme="1"/>
      <name val="Comic Sans MS"/>
      <family val="2"/>
    </font>
    <font>
      <sz val="10"/>
      <color rgb="FFFF0000"/>
      <name val="Comic Sans MS"/>
      <family val="2"/>
    </font>
    <font>
      <sz val="10"/>
      <color rgb="FF00B050"/>
      <name val="Comic Sans MS"/>
      <family val="2"/>
    </font>
    <font>
      <u/>
      <sz val="10"/>
      <color theme="10"/>
      <name val="Comic Sans MS"/>
      <family val="2"/>
    </font>
    <font>
      <sz val="9"/>
      <color theme="1"/>
      <name val="Comic Sans MS"/>
      <family val="2"/>
    </font>
    <font>
      <u/>
      <sz val="9"/>
      <color theme="10"/>
      <name val="Comic Sans MS"/>
      <family val="2"/>
    </font>
    <font>
      <sz val="9"/>
      <name val="Comic Sans MS"/>
      <family val="2"/>
    </font>
    <font>
      <b/>
      <sz val="9"/>
      <color rgb="FF0000FF"/>
      <name val="Comic Sans MS"/>
      <family val="4"/>
    </font>
    <font>
      <sz val="9"/>
      <name val="Comic Sans MS"/>
      <family val="4"/>
    </font>
    <font>
      <sz val="9"/>
      <color theme="10"/>
      <name val="Comic Sans MS"/>
      <family val="2"/>
    </font>
    <font>
      <sz val="9"/>
      <color rgb="FF000000"/>
      <name val="Comic Sans MS"/>
      <family val="2"/>
    </font>
    <font>
      <b/>
      <sz val="10"/>
      <color rgb="FF0000FF"/>
      <name val="Comic Sans MS"/>
      <family val="4"/>
    </font>
    <font>
      <sz val="10"/>
      <color theme="1"/>
      <name val="Comic Sans MS"/>
      <family val="4"/>
    </font>
    <font>
      <sz val="10"/>
      <name val="Comic Sans MS"/>
      <family val="4"/>
    </font>
    <font>
      <sz val="1"/>
      <name val="Comic Sans MS"/>
      <family val="4"/>
    </font>
  </fonts>
  <fills count="1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BEBEBE"/>
        <bgColor indexed="64"/>
      </patternFill>
    </fill>
    <fill>
      <patternFill patternType="solid">
        <fgColor rgb="FFFF5A5A"/>
        <bgColor indexed="64"/>
      </patternFill>
    </fill>
    <fill>
      <patternFill patternType="solid">
        <fgColor rgb="FFDCEBFA"/>
        <bgColor indexed="64"/>
      </patternFill>
    </fill>
    <fill>
      <patternFill patternType="solid">
        <fgColor rgb="FFA5FFCD"/>
        <bgColor indexed="64"/>
      </patternFill>
    </fill>
    <fill>
      <patternFill patternType="solid">
        <fgColor rgb="FFFFD7EB"/>
        <bgColor indexed="64"/>
      </patternFill>
    </fill>
    <fill>
      <patternFill patternType="solid">
        <fgColor rgb="FFFFE69B"/>
        <bgColor indexed="64"/>
      </patternFill>
    </fill>
    <fill>
      <patternFill patternType="solid">
        <fgColor rgb="FFCDAFE6"/>
        <bgColor indexed="64"/>
      </patternFill>
    </fill>
    <fill>
      <patternFill patternType="solid">
        <fgColor rgb="FFFACDAF"/>
        <bgColor indexed="64"/>
      </patternFill>
    </fill>
    <fill>
      <patternFill patternType="solid">
        <fgColor rgb="FFBEDCAF"/>
        <bgColor indexed="64"/>
      </patternFill>
    </fill>
    <fill>
      <patternFill patternType="solid">
        <fgColor rgb="FFDC8246"/>
        <bgColor indexed="64"/>
      </patternFill>
    </fill>
    <fill>
      <patternFill patternType="solid">
        <fgColor rgb="FFBEDCAF"/>
        <bgColor rgb="FF000000"/>
      </patternFill>
    </fill>
    <fill>
      <patternFill patternType="solid">
        <fgColor rgb="FFFFE69B"/>
        <bgColor rgb="FF000000"/>
      </patternFill>
    </fill>
    <fill>
      <patternFill patternType="solid">
        <fgColor rgb="FFDCE6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66CC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</cellStyleXfs>
  <cellXfs count="76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1" fillId="0" borderId="0" xfId="0" quotePrefix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2" applyAlignment="1">
      <alignment horizontal="center" vertical="center"/>
    </xf>
    <xf numFmtId="0" fontId="4" fillId="2" borderId="0" xfId="2" applyFill="1" applyAlignment="1">
      <alignment horizontal="center" vertical="center"/>
    </xf>
    <xf numFmtId="0" fontId="4" fillId="0" borderId="0" xfId="2" quotePrefix="1" applyAlignment="1">
      <alignment horizontal="center" vertical="center"/>
    </xf>
    <xf numFmtId="0" fontId="4" fillId="3" borderId="0" xfId="2" applyFill="1" applyAlignment="1">
      <alignment horizontal="center" vertical="center"/>
    </xf>
    <xf numFmtId="0" fontId="6" fillId="0" borderId="0" xfId="3" applyFont="1" applyFill="1" applyAlignment="1">
      <alignment horizontal="center" vertical="center"/>
    </xf>
    <xf numFmtId="0" fontId="4" fillId="4" borderId="0" xfId="2" applyFill="1" applyAlignment="1">
      <alignment horizontal="center" vertical="center"/>
    </xf>
    <xf numFmtId="0" fontId="4" fillId="5" borderId="0" xfId="2" applyFill="1" applyAlignment="1">
      <alignment horizontal="center" vertical="center"/>
    </xf>
    <xf numFmtId="0" fontId="4" fillId="6" borderId="0" xfId="2" applyFill="1" applyAlignment="1">
      <alignment horizontal="center" vertical="center"/>
    </xf>
    <xf numFmtId="0" fontId="7" fillId="0" borderId="0" xfId="3" applyFont="1" applyFill="1" applyAlignment="1">
      <alignment horizontal="center" vertical="center"/>
    </xf>
    <xf numFmtId="0" fontId="4" fillId="7" borderId="0" xfId="2" applyFill="1" applyAlignment="1">
      <alignment horizontal="center" vertical="center"/>
    </xf>
    <xf numFmtId="0" fontId="4" fillId="8" borderId="0" xfId="2" applyFill="1" applyAlignment="1">
      <alignment horizontal="center" vertical="center"/>
    </xf>
    <xf numFmtId="0" fontId="4" fillId="9" borderId="0" xfId="2" applyFill="1" applyAlignment="1">
      <alignment horizontal="center" vertical="center"/>
    </xf>
    <xf numFmtId="0" fontId="8" fillId="9" borderId="0" xfId="3" applyFont="1" applyFill="1" applyAlignment="1">
      <alignment horizontal="center" vertical="center"/>
    </xf>
    <xf numFmtId="0" fontId="9" fillId="9" borderId="0" xfId="3" applyFont="1" applyFill="1" applyAlignment="1">
      <alignment horizontal="center" vertical="center"/>
    </xf>
    <xf numFmtId="0" fontId="4" fillId="10" borderId="0" xfId="2" applyFill="1" applyAlignment="1">
      <alignment horizontal="center" vertical="center"/>
    </xf>
    <xf numFmtId="0" fontId="4" fillId="11" borderId="0" xfId="2" applyFill="1" applyAlignment="1">
      <alignment horizontal="center" vertical="center"/>
    </xf>
    <xf numFmtId="0" fontId="4" fillId="12" borderId="0" xfId="2" applyFill="1" applyAlignment="1">
      <alignment horizontal="center" vertical="center"/>
    </xf>
    <xf numFmtId="0" fontId="10" fillId="13" borderId="0" xfId="2" applyFont="1" applyFill="1" applyAlignment="1">
      <alignment horizontal="center" vertical="center"/>
    </xf>
    <xf numFmtId="0" fontId="10" fillId="14" borderId="0" xfId="2" applyFont="1" applyFill="1" applyAlignment="1">
      <alignment horizontal="center" vertical="center"/>
    </xf>
    <xf numFmtId="0" fontId="7" fillId="8" borderId="0" xfId="3" applyFont="1" applyFill="1" applyAlignment="1">
      <alignment horizontal="center" vertical="center"/>
    </xf>
    <xf numFmtId="0" fontId="4" fillId="0" borderId="0" xfId="2" applyFill="1" applyAlignment="1">
      <alignment horizontal="center" vertical="center"/>
    </xf>
    <xf numFmtId="0" fontId="11" fillId="8" borderId="0" xfId="1" applyFont="1" applyFill="1" applyAlignment="1">
      <alignment horizontal="center" vertical="center"/>
    </xf>
    <xf numFmtId="0" fontId="4" fillId="0" borderId="0" xfId="2" quotePrefix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1" fillId="0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0" borderId="0" xfId="2" applyFont="1" applyFill="1" applyAlignment="1">
      <alignment horizontal="center" vertical="center"/>
    </xf>
    <xf numFmtId="0" fontId="12" fillId="2" borderId="0" xfId="2" applyFont="1" applyFill="1" applyAlignment="1">
      <alignment horizontal="center" vertical="center"/>
    </xf>
    <xf numFmtId="0" fontId="12" fillId="0" borderId="0" xfId="2" applyFont="1" applyAlignment="1">
      <alignment horizontal="center" vertical="center"/>
    </xf>
    <xf numFmtId="0" fontId="12" fillId="8" borderId="0" xfId="2" applyFont="1" applyFill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164" fontId="13" fillId="0" borderId="0" xfId="0" applyNumberFormat="1" applyFont="1" applyFill="1" applyAlignment="1">
      <alignment horizontal="center" vertical="center"/>
    </xf>
    <xf numFmtId="0" fontId="14" fillId="15" borderId="0" xfId="0" applyFont="1" applyFill="1" applyAlignment="1">
      <alignment horizontal="center" vertical="center"/>
    </xf>
    <xf numFmtId="0" fontId="13" fillId="15" borderId="0" xfId="0" applyFont="1" applyFill="1" applyAlignment="1">
      <alignment horizontal="center" vertical="center"/>
    </xf>
    <xf numFmtId="0" fontId="13" fillId="15" borderId="0" xfId="0" applyFont="1" applyFill="1" applyAlignment="1">
      <alignment horizontal="right" vertical="center"/>
    </xf>
    <xf numFmtId="0" fontId="13" fillId="15" borderId="0" xfId="0" applyFont="1" applyFill="1" applyAlignment="1">
      <alignment horizontal="left" vertical="center"/>
    </xf>
    <xf numFmtId="0" fontId="13" fillId="15" borderId="0" xfId="0" applyFont="1" applyFill="1" applyAlignment="1">
      <alignment horizontal="center" vertical="center" wrapText="1"/>
    </xf>
    <xf numFmtId="0" fontId="13" fillId="0" borderId="0" xfId="0" applyFont="1" applyFill="1" applyAlignment="1">
      <alignment horizontal="right" vertical="center"/>
    </xf>
    <xf numFmtId="0" fontId="13" fillId="0" borderId="0" xfId="0" applyFont="1" applyFill="1" applyAlignment="1">
      <alignment horizontal="left" vertical="center"/>
    </xf>
    <xf numFmtId="0" fontId="13" fillId="0" borderId="0" xfId="1" applyFont="1" applyFill="1" applyAlignment="1">
      <alignment horizontal="center" vertical="center"/>
    </xf>
    <xf numFmtId="0" fontId="13" fillId="0" borderId="0" xfId="0" applyFont="1" applyFill="1" applyAlignment="1">
      <alignment horizontal="center" vertical="center" wrapText="1"/>
    </xf>
    <xf numFmtId="1" fontId="13" fillId="0" borderId="0" xfId="0" applyNumberFormat="1" applyFont="1" applyFill="1" applyAlignment="1">
      <alignment horizontal="center" vertical="center"/>
    </xf>
    <xf numFmtId="2" fontId="13" fillId="0" borderId="0" xfId="0" applyNumberFormat="1" applyFont="1" applyFill="1" applyAlignment="1">
      <alignment horizontal="center" vertical="center"/>
    </xf>
    <xf numFmtId="2" fontId="13" fillId="0" borderId="0" xfId="0" applyNumberFormat="1" applyFont="1" applyFill="1" applyAlignment="1">
      <alignment horizontal="right" vertical="center"/>
    </xf>
    <xf numFmtId="2" fontId="13" fillId="0" borderId="0" xfId="0" applyNumberFormat="1" applyFont="1" applyFill="1" applyAlignment="1">
      <alignment horizontal="left" vertical="center"/>
    </xf>
    <xf numFmtId="9" fontId="13" fillId="15" borderId="0" xfId="0" applyNumberFormat="1" applyFont="1" applyFill="1" applyAlignment="1">
      <alignment horizontal="center" vertical="center"/>
    </xf>
    <xf numFmtId="0" fontId="13" fillId="7" borderId="0" xfId="0" applyFont="1" applyFill="1" applyAlignment="1">
      <alignment horizontal="center" vertical="center"/>
    </xf>
    <xf numFmtId="0" fontId="13" fillId="7" borderId="0" xfId="0" applyFont="1" applyFill="1" applyAlignment="1">
      <alignment horizontal="right" vertical="center"/>
    </xf>
    <xf numFmtId="0" fontId="13" fillId="7" borderId="0" xfId="0" applyFont="1" applyFill="1" applyAlignment="1">
      <alignment horizontal="left" vertical="center"/>
    </xf>
    <xf numFmtId="164" fontId="14" fillId="7" borderId="0" xfId="0" applyNumberFormat="1" applyFont="1" applyFill="1" applyAlignment="1">
      <alignment horizontal="center" vertical="center" textRotation="90"/>
    </xf>
    <xf numFmtId="0" fontId="13" fillId="7" borderId="0" xfId="0" applyFont="1" applyFill="1" applyAlignment="1">
      <alignment horizontal="center" vertical="center" wrapText="1"/>
    </xf>
    <xf numFmtId="9" fontId="13" fillId="7" borderId="0" xfId="0" applyNumberFormat="1" applyFont="1" applyFill="1" applyAlignment="1">
      <alignment horizontal="center" vertical="center"/>
    </xf>
    <xf numFmtId="0" fontId="13" fillId="9" borderId="0" xfId="0" applyFont="1" applyFill="1" applyAlignment="1">
      <alignment horizontal="center" vertical="center"/>
    </xf>
    <xf numFmtId="0" fontId="13" fillId="9" borderId="0" xfId="0" applyFont="1" applyFill="1" applyAlignment="1">
      <alignment horizontal="right" vertical="center"/>
    </xf>
    <xf numFmtId="0" fontId="13" fillId="9" borderId="0" xfId="0" applyFont="1" applyFill="1" applyAlignment="1">
      <alignment horizontal="left" vertical="center"/>
    </xf>
    <xf numFmtId="164" fontId="14" fillId="9" borderId="0" xfId="0" applyNumberFormat="1" applyFont="1" applyFill="1" applyAlignment="1">
      <alignment horizontal="center" vertical="center" textRotation="90"/>
    </xf>
    <xf numFmtId="0" fontId="13" fillId="9" borderId="0" xfId="0" applyFont="1" applyFill="1" applyAlignment="1">
      <alignment horizontal="center" vertical="center" wrapText="1"/>
    </xf>
    <xf numFmtId="9" fontId="13" fillId="9" borderId="0" xfId="0" applyNumberFormat="1" applyFon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0" xfId="0" quotePrefix="1" applyFont="1" applyAlignment="1">
      <alignment horizontal="center" vertical="center"/>
    </xf>
    <xf numFmtId="0" fontId="11" fillId="7" borderId="0" xfId="1" applyFont="1" applyFill="1" applyAlignment="1">
      <alignment horizontal="center" vertical="center"/>
    </xf>
    <xf numFmtId="0" fontId="12" fillId="9" borderId="0" xfId="2" applyFont="1" applyFill="1" applyAlignment="1">
      <alignment horizontal="center" vertical="center"/>
    </xf>
    <xf numFmtId="0" fontId="12" fillId="16" borderId="0" xfId="2" applyFont="1" applyFill="1" applyAlignment="1">
      <alignment horizontal="center" vertical="center"/>
    </xf>
    <xf numFmtId="0" fontId="12" fillId="15" borderId="0" xfId="2" applyFont="1" applyFill="1" applyAlignment="1">
      <alignment horizontal="center" vertical="center"/>
    </xf>
    <xf numFmtId="0" fontId="12" fillId="17" borderId="0" xfId="2" applyFont="1" applyFill="1" applyAlignment="1">
      <alignment horizontal="center" vertical="center"/>
    </xf>
    <xf numFmtId="0" fontId="13" fillId="0" borderId="0" xfId="1" applyFont="1" applyFill="1" applyAlignment="1">
      <alignment horizontal="center" vertical="center"/>
    </xf>
    <xf numFmtId="0" fontId="11" fillId="0" borderId="0" xfId="1" applyFont="1" applyFill="1" applyAlignment="1">
      <alignment horizontal="center" vertical="center"/>
    </xf>
    <xf numFmtId="0" fontId="13" fillId="8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4">
    <cellStyle name="Lien hypertexte" xfId="1" builtinId="8"/>
    <cellStyle name="Lien hypertexte 2" xfId="3" xr:uid="{02FE7B88-7718-4395-BC27-E1E4E02B8DE6}"/>
    <cellStyle name="Normal" xfId="0" builtinId="0"/>
    <cellStyle name="Normal 2" xfId="2" xr:uid="{868F514A-5FBE-4B40-97D0-814BE7BF0199}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F66CC"/>
      <color rgb="FFDCE6FF"/>
      <color rgb="FFFF0000"/>
      <color rgb="FFCDAFE6"/>
      <color rgb="FFFFD7EB"/>
      <color rgb="FFFFE69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F8268E-54A8-41FC-B315-4F93A560B3F3}">
  <sheetPr codeName="Feuil7"/>
  <dimension ref="A1:U199"/>
  <sheetViews>
    <sheetView view="pageLayout" zoomScaleNormal="100" workbookViewId="0">
      <selection activeCell="A2" sqref="A2:J2"/>
    </sheetView>
  </sheetViews>
  <sheetFormatPr baseColWidth="10" defaultColWidth="10.75" defaultRowHeight="13.5" customHeight="1" x14ac:dyDescent="0.3"/>
  <cols>
    <col min="1" max="1" width="3.125" style="37" customWidth="1"/>
    <col min="2" max="3" width="9.375" style="37" customWidth="1"/>
    <col min="4" max="6" width="3.5" style="37" customWidth="1"/>
    <col min="7" max="7" width="9.375" style="37" customWidth="1"/>
    <col min="8" max="8" width="10.125" style="37" customWidth="1"/>
    <col min="9" max="9" width="23.5" style="37" customWidth="1"/>
    <col min="10" max="10" width="6.875" style="37" customWidth="1"/>
    <col min="11" max="11" width="15" style="37" customWidth="1"/>
    <col min="12" max="12" width="8.125" style="37" customWidth="1"/>
    <col min="13" max="14" width="7" style="37" customWidth="1"/>
    <col min="15" max="15" width="3.875" style="44" customWidth="1"/>
    <col min="16" max="16" width="4.5" style="37" customWidth="1"/>
    <col min="17" max="17" width="3.875" style="45" customWidth="1"/>
    <col min="18" max="19" width="7" style="37" customWidth="1"/>
    <col min="20" max="21" width="8.125" style="37" customWidth="1"/>
    <col min="22" max="16384" width="10.75" style="37"/>
  </cols>
  <sheetData>
    <row r="1" spans="1:21" ht="13.5" customHeight="1" x14ac:dyDescent="0.3">
      <c r="A1" s="74">
        <v>1975</v>
      </c>
      <c r="B1" s="74"/>
      <c r="C1" s="74"/>
      <c r="D1" s="74"/>
      <c r="E1" s="74"/>
      <c r="F1" s="74"/>
      <c r="G1" s="74"/>
      <c r="H1" s="74"/>
      <c r="I1" s="74"/>
      <c r="J1" s="74"/>
      <c r="K1" s="74">
        <v>1975</v>
      </c>
      <c r="L1" s="74"/>
      <c r="M1" s="74"/>
      <c r="N1" s="74"/>
      <c r="O1" s="74"/>
      <c r="P1" s="74"/>
      <c r="Q1" s="74"/>
      <c r="R1" s="74"/>
      <c r="S1" s="74"/>
      <c r="T1" s="74"/>
      <c r="U1" s="74"/>
    </row>
    <row r="2" spans="1:21" ht="13.5" customHeight="1" x14ac:dyDescent="0.3">
      <c r="A2" s="73" t="e">
        <f>HYPERLINK(("[genebo20.xlsm]'"&amp;INDEX(Taureaux!$B:$B,MATCH($A1,Taureaux!$A:$A,0))&amp;"'!A1"),INDEX(Taureaux!$B:$B,MATCH($A1,Taureaux!$A:$A,0)))</f>
        <v>#N/A</v>
      </c>
      <c r="B2" s="73"/>
      <c r="C2" s="73"/>
      <c r="D2" s="73"/>
      <c r="E2" s="73"/>
      <c r="F2" s="73"/>
      <c r="G2" s="73"/>
      <c r="H2" s="73"/>
      <c r="I2" s="73"/>
      <c r="J2" s="73"/>
      <c r="K2" s="72">
        <v>1975</v>
      </c>
      <c r="L2" s="72"/>
      <c r="M2" s="72"/>
      <c r="N2" s="72"/>
      <c r="O2" s="72"/>
      <c r="P2" s="72"/>
      <c r="Q2" s="72"/>
      <c r="R2" s="72"/>
      <c r="S2" s="72"/>
      <c r="T2" s="72"/>
      <c r="U2" s="72"/>
    </row>
    <row r="3" spans="1:21" ht="13.5" customHeight="1" x14ac:dyDescent="0.3">
      <c r="A3" s="37" t="s">
        <v>86</v>
      </c>
      <c r="B3" s="37" t="s">
        <v>5</v>
      </c>
      <c r="C3" s="38" t="s">
        <v>2</v>
      </c>
      <c r="E3" s="37" t="s">
        <v>3</v>
      </c>
      <c r="G3" s="37" t="s">
        <v>4</v>
      </c>
      <c r="H3" s="37" t="s">
        <v>87</v>
      </c>
      <c r="I3" s="37" t="s">
        <v>88</v>
      </c>
      <c r="J3" s="37" t="s">
        <v>6</v>
      </c>
      <c r="K3" s="39"/>
      <c r="L3" s="40" t="s">
        <v>77</v>
      </c>
      <c r="M3" s="40" t="s">
        <v>9</v>
      </c>
      <c r="N3" s="40" t="s">
        <v>78</v>
      </c>
      <c r="O3" s="41"/>
      <c r="P3" s="40" t="s">
        <v>8</v>
      </c>
      <c r="Q3" s="42"/>
      <c r="R3" s="40" t="s">
        <v>79</v>
      </c>
      <c r="S3" s="40" t="s">
        <v>12</v>
      </c>
      <c r="T3" s="43" t="s">
        <v>80</v>
      </c>
      <c r="U3" s="43" t="s">
        <v>81</v>
      </c>
    </row>
    <row r="4" spans="1:21" ht="13.5" customHeight="1" x14ac:dyDescent="0.3">
      <c r="K4" s="40" t="s">
        <v>89</v>
      </c>
    </row>
    <row r="5" spans="1:21" ht="13.5" customHeight="1" x14ac:dyDescent="0.3">
      <c r="G5" s="46"/>
      <c r="K5" s="43" t="s">
        <v>90</v>
      </c>
      <c r="M5" s="47"/>
      <c r="N5" s="47"/>
      <c r="P5" s="47"/>
      <c r="R5" s="48"/>
    </row>
    <row r="6" spans="1:21" ht="13.5" customHeight="1" x14ac:dyDescent="0.3">
      <c r="K6" s="43" t="s">
        <v>91</v>
      </c>
      <c r="M6" s="47"/>
      <c r="N6" s="49"/>
      <c r="O6" s="50"/>
      <c r="Q6" s="51"/>
      <c r="R6" s="48"/>
    </row>
    <row r="7" spans="1:21" ht="13.5" customHeight="1" x14ac:dyDescent="0.3">
      <c r="K7" s="40" t="s">
        <v>92</v>
      </c>
      <c r="L7" s="49"/>
      <c r="N7" s="49"/>
      <c r="O7" s="50"/>
      <c r="P7" s="49"/>
      <c r="Q7" s="51"/>
      <c r="R7" s="49"/>
    </row>
    <row r="8" spans="1:21" ht="13.5" customHeight="1" x14ac:dyDescent="0.3">
      <c r="K8" s="43">
        <v>4</v>
      </c>
      <c r="N8" s="49"/>
      <c r="O8" s="50"/>
      <c r="P8" s="49"/>
      <c r="Q8" s="51"/>
      <c r="R8" s="49"/>
    </row>
    <row r="9" spans="1:21" ht="13.5" customHeight="1" x14ac:dyDescent="0.3">
      <c r="K9" s="52">
        <v>0.04</v>
      </c>
      <c r="L9" s="49"/>
      <c r="R9" s="49"/>
    </row>
    <row r="10" spans="1:21" ht="13.5" customHeight="1" x14ac:dyDescent="0.3">
      <c r="K10" s="43" t="s">
        <v>93</v>
      </c>
      <c r="L10" s="49"/>
      <c r="N10" s="49"/>
      <c r="O10" s="50"/>
      <c r="P10" s="49"/>
      <c r="Q10" s="51"/>
      <c r="R10" s="49"/>
    </row>
    <row r="11" spans="1:21" ht="13.5" customHeight="1" x14ac:dyDescent="0.3">
      <c r="K11" s="53"/>
      <c r="L11" s="53"/>
      <c r="M11" s="53"/>
      <c r="N11" s="53"/>
      <c r="O11" s="53" t="s">
        <v>83</v>
      </c>
      <c r="P11" s="53"/>
      <c r="Q11" s="55"/>
      <c r="R11" s="53"/>
      <c r="S11" s="53"/>
      <c r="T11" s="53"/>
      <c r="U11" s="53"/>
    </row>
    <row r="12" spans="1:21" ht="13.5" customHeight="1" x14ac:dyDescent="0.3">
      <c r="K12" s="56" t="s">
        <v>82</v>
      </c>
      <c r="L12" s="53" t="s">
        <v>77</v>
      </c>
      <c r="M12" s="53" t="s">
        <v>9</v>
      </c>
      <c r="N12" s="53" t="s">
        <v>78</v>
      </c>
      <c r="O12" s="54"/>
      <c r="P12" s="53" t="s">
        <v>8</v>
      </c>
      <c r="Q12" s="55"/>
      <c r="R12" s="53" t="s">
        <v>79</v>
      </c>
      <c r="S12" s="53" t="s">
        <v>12</v>
      </c>
      <c r="T12" s="57" t="s">
        <v>80</v>
      </c>
      <c r="U12" s="57" t="s">
        <v>81</v>
      </c>
    </row>
    <row r="13" spans="1:21" ht="13.5" customHeight="1" x14ac:dyDescent="0.3">
      <c r="K13" s="53" t="s">
        <v>89</v>
      </c>
    </row>
    <row r="14" spans="1:21" ht="13.5" customHeight="1" x14ac:dyDescent="0.3">
      <c r="K14" s="57" t="s">
        <v>90</v>
      </c>
      <c r="M14" s="47"/>
      <c r="N14" s="47"/>
      <c r="P14" s="47"/>
      <c r="R14" s="48"/>
    </row>
    <row r="15" spans="1:21" ht="13.5" customHeight="1" x14ac:dyDescent="0.3">
      <c r="K15" s="57" t="s">
        <v>91</v>
      </c>
      <c r="M15" s="47"/>
      <c r="N15" s="49"/>
      <c r="O15" s="50"/>
      <c r="Q15" s="51"/>
      <c r="R15" s="48"/>
    </row>
    <row r="16" spans="1:21" ht="13.5" customHeight="1" x14ac:dyDescent="0.3">
      <c r="K16" s="53" t="s">
        <v>92</v>
      </c>
      <c r="L16" s="49"/>
      <c r="N16" s="49"/>
      <c r="O16" s="50"/>
      <c r="P16" s="49"/>
      <c r="Q16" s="51"/>
      <c r="R16" s="49"/>
    </row>
    <row r="17" spans="1:21" ht="13.5" customHeight="1" x14ac:dyDescent="0.3">
      <c r="K17" s="57">
        <v>4</v>
      </c>
      <c r="N17" s="49"/>
      <c r="O17" s="50"/>
      <c r="P17" s="49"/>
      <c r="Q17" s="51"/>
      <c r="R17" s="49"/>
    </row>
    <row r="18" spans="1:21" ht="13.5" customHeight="1" x14ac:dyDescent="0.3">
      <c r="K18" s="58">
        <v>0.04</v>
      </c>
      <c r="L18" s="49"/>
      <c r="R18" s="49"/>
    </row>
    <row r="19" spans="1:21" ht="13.5" customHeight="1" x14ac:dyDescent="0.3">
      <c r="K19" s="57" t="s">
        <v>93</v>
      </c>
      <c r="L19" s="49"/>
      <c r="N19" s="49"/>
      <c r="O19" s="50"/>
      <c r="P19" s="49"/>
      <c r="Q19" s="51"/>
      <c r="R19" s="49"/>
    </row>
    <row r="20" spans="1:21" ht="13.5" customHeight="1" x14ac:dyDescent="0.3">
      <c r="K20" s="59"/>
      <c r="L20" s="59"/>
      <c r="M20" s="59"/>
      <c r="N20" s="59"/>
      <c r="O20" s="59" t="s">
        <v>85</v>
      </c>
      <c r="P20" s="59"/>
      <c r="Q20" s="61"/>
      <c r="R20" s="59"/>
      <c r="S20" s="59"/>
      <c r="T20" s="59"/>
      <c r="U20" s="59"/>
    </row>
    <row r="21" spans="1:21" ht="13.5" customHeight="1" x14ac:dyDescent="0.3">
      <c r="K21" s="62" t="s">
        <v>84</v>
      </c>
      <c r="L21" s="59" t="s">
        <v>77</v>
      </c>
      <c r="M21" s="59" t="s">
        <v>9</v>
      </c>
      <c r="N21" s="59" t="s">
        <v>78</v>
      </c>
      <c r="O21" s="60"/>
      <c r="P21" s="59" t="s">
        <v>8</v>
      </c>
      <c r="Q21" s="61"/>
      <c r="R21" s="59" t="s">
        <v>79</v>
      </c>
      <c r="S21" s="59" t="s">
        <v>12</v>
      </c>
      <c r="T21" s="63" t="s">
        <v>80</v>
      </c>
      <c r="U21" s="63" t="s">
        <v>81</v>
      </c>
    </row>
    <row r="22" spans="1:21" ht="13.5" customHeight="1" x14ac:dyDescent="0.3">
      <c r="K22" s="59" t="s">
        <v>89</v>
      </c>
    </row>
    <row r="23" spans="1:21" ht="13.5" customHeight="1" x14ac:dyDescent="0.3">
      <c r="K23" s="63" t="s">
        <v>90</v>
      </c>
      <c r="M23" s="47"/>
      <c r="N23" s="47"/>
      <c r="P23" s="47"/>
      <c r="R23" s="48"/>
    </row>
    <row r="24" spans="1:21" ht="13.5" customHeight="1" x14ac:dyDescent="0.3">
      <c r="K24" s="63" t="s">
        <v>91</v>
      </c>
      <c r="M24" s="47"/>
      <c r="N24" s="49"/>
      <c r="O24" s="50"/>
      <c r="Q24" s="51"/>
      <c r="R24" s="48"/>
    </row>
    <row r="25" spans="1:21" ht="13.5" customHeight="1" x14ac:dyDescent="0.3">
      <c r="K25" s="59" t="s">
        <v>92</v>
      </c>
      <c r="L25" s="49"/>
      <c r="N25" s="49"/>
      <c r="O25" s="50"/>
      <c r="P25" s="49"/>
      <c r="Q25" s="51"/>
      <c r="R25" s="49"/>
    </row>
    <row r="26" spans="1:21" ht="13.5" customHeight="1" x14ac:dyDescent="0.3">
      <c r="K26" s="63">
        <v>4</v>
      </c>
      <c r="N26" s="49"/>
      <c r="O26" s="50"/>
      <c r="P26" s="49"/>
      <c r="Q26" s="51"/>
      <c r="R26" s="49"/>
    </row>
    <row r="27" spans="1:21" ht="13.5" customHeight="1" x14ac:dyDescent="0.3">
      <c r="K27" s="64">
        <v>0.04</v>
      </c>
      <c r="L27" s="49"/>
      <c r="R27" s="49"/>
    </row>
    <row r="28" spans="1:21" ht="13.5" customHeight="1" x14ac:dyDescent="0.3">
      <c r="K28" s="63" t="s">
        <v>93</v>
      </c>
      <c r="L28" s="49"/>
      <c r="N28" s="49"/>
      <c r="O28" s="50"/>
      <c r="P28" s="49"/>
      <c r="Q28" s="51"/>
      <c r="R28" s="49"/>
    </row>
    <row r="31" spans="1:21" ht="13.5" customHeight="1" x14ac:dyDescent="0.3">
      <c r="A31" s="37" t="s">
        <v>86</v>
      </c>
      <c r="B31" s="37" t="s">
        <v>5</v>
      </c>
      <c r="C31" s="38" t="s">
        <v>2</v>
      </c>
      <c r="E31" s="37" t="s">
        <v>3</v>
      </c>
      <c r="G31" s="37" t="s">
        <v>4</v>
      </c>
      <c r="H31" s="37" t="s">
        <v>87</v>
      </c>
      <c r="I31" s="37" t="s">
        <v>88</v>
      </c>
      <c r="J31" s="37" t="s">
        <v>6</v>
      </c>
    </row>
    <row r="59" spans="1:10" ht="13.5" customHeight="1" x14ac:dyDescent="0.3">
      <c r="A59" s="37" t="s">
        <v>86</v>
      </c>
      <c r="B59" s="37" t="s">
        <v>5</v>
      </c>
      <c r="C59" s="38" t="s">
        <v>2</v>
      </c>
      <c r="E59" s="37" t="s">
        <v>3</v>
      </c>
      <c r="G59" s="37" t="s">
        <v>4</v>
      </c>
      <c r="H59" s="37" t="s">
        <v>87</v>
      </c>
      <c r="I59" s="37" t="s">
        <v>88</v>
      </c>
      <c r="J59" s="37" t="s">
        <v>6</v>
      </c>
    </row>
    <row r="87" spans="1:10" ht="13.5" customHeight="1" x14ac:dyDescent="0.3">
      <c r="A87" s="37" t="s">
        <v>86</v>
      </c>
      <c r="B87" s="37" t="s">
        <v>5</v>
      </c>
      <c r="C87" s="38" t="s">
        <v>2</v>
      </c>
      <c r="E87" s="37" t="s">
        <v>3</v>
      </c>
      <c r="G87" s="37" t="s">
        <v>4</v>
      </c>
      <c r="H87" s="37" t="s">
        <v>87</v>
      </c>
      <c r="I87" s="37" t="s">
        <v>88</v>
      </c>
      <c r="J87" s="37" t="s">
        <v>6</v>
      </c>
    </row>
    <row r="115" spans="1:10" ht="13.5" customHeight="1" x14ac:dyDescent="0.3">
      <c r="A115" s="37" t="s">
        <v>86</v>
      </c>
      <c r="B115" s="37" t="s">
        <v>5</v>
      </c>
      <c r="C115" s="38" t="s">
        <v>2</v>
      </c>
      <c r="E115" s="37" t="s">
        <v>3</v>
      </c>
      <c r="G115" s="37" t="s">
        <v>4</v>
      </c>
      <c r="H115" s="37" t="s">
        <v>87</v>
      </c>
      <c r="I115" s="37" t="s">
        <v>88</v>
      </c>
      <c r="J115" s="37" t="s">
        <v>6</v>
      </c>
    </row>
    <row r="143" spans="1:10" ht="13.5" customHeight="1" x14ac:dyDescent="0.3">
      <c r="A143" s="37" t="s">
        <v>86</v>
      </c>
      <c r="B143" s="37" t="s">
        <v>5</v>
      </c>
      <c r="C143" s="38" t="s">
        <v>2</v>
      </c>
      <c r="E143" s="37" t="s">
        <v>3</v>
      </c>
      <c r="G143" s="37" t="s">
        <v>4</v>
      </c>
      <c r="H143" s="37" t="s">
        <v>87</v>
      </c>
      <c r="I143" s="37" t="s">
        <v>88</v>
      </c>
      <c r="J143" s="37" t="s">
        <v>6</v>
      </c>
    </row>
    <row r="171" spans="1:10" ht="13.5" customHeight="1" x14ac:dyDescent="0.3">
      <c r="A171" s="37" t="s">
        <v>86</v>
      </c>
      <c r="B171" s="37" t="s">
        <v>5</v>
      </c>
      <c r="C171" s="38" t="s">
        <v>2</v>
      </c>
      <c r="E171" s="37" t="s">
        <v>3</v>
      </c>
      <c r="G171" s="37" t="s">
        <v>4</v>
      </c>
      <c r="H171" s="37" t="s">
        <v>87</v>
      </c>
      <c r="I171" s="37" t="s">
        <v>88</v>
      </c>
      <c r="J171" s="37" t="s">
        <v>6</v>
      </c>
    </row>
    <row r="199" spans="1:10" ht="13.5" customHeight="1" x14ac:dyDescent="0.3">
      <c r="A199" s="37" t="s">
        <v>86</v>
      </c>
      <c r="B199" s="37" t="s">
        <v>5</v>
      </c>
      <c r="C199" s="38" t="s">
        <v>2</v>
      </c>
      <c r="E199" s="37" t="s">
        <v>3</v>
      </c>
      <c r="G199" s="37" t="s">
        <v>4</v>
      </c>
      <c r="H199" s="37" t="s">
        <v>87</v>
      </c>
      <c r="I199" s="37" t="s">
        <v>88</v>
      </c>
      <c r="J199" s="37" t="s">
        <v>6</v>
      </c>
    </row>
  </sheetData>
  <mergeCells count="4">
    <mergeCell ref="K2:U2"/>
    <mergeCell ref="A2:J2"/>
    <mergeCell ref="K1:U1"/>
    <mergeCell ref="A1:J1"/>
  </mergeCells>
  <conditionalFormatting sqref="E4:E28 E32:E56 E60:E84 E88:E112 E116:E140 E144:E168 E172:E196 E200:E224">
    <cfRule type="expression" dxfId="1" priority="2">
      <formula>F4="x"</formula>
    </cfRule>
  </conditionalFormatting>
  <conditionalFormatting sqref="G4:G28 G32:G56 G60:G84 G88:G112 G116:G140 G144:G168 G172:G196 G200:G224">
    <cfRule type="cellIs" dxfId="0" priority="1" operator="equal">
      <formula>4</formula>
    </cfRule>
  </conditionalFormatting>
  <pageMargins left="0.59055118110236215" right="0" top="0" bottom="0" header="0" footer="0"/>
  <pageSetup paperSize="1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773B25-D199-4512-8192-7887C92833D4}">
  <sheetPr codeName="Feuil6"/>
  <dimension ref="A1:W56"/>
  <sheetViews>
    <sheetView tabSelected="1" view="pageLayout" zoomScaleNormal="100" workbookViewId="0">
      <selection activeCell="G2" sqref="G2:I7"/>
    </sheetView>
  </sheetViews>
  <sheetFormatPr baseColWidth="10" defaultColWidth="10.75" defaultRowHeight="13.5" customHeight="1" x14ac:dyDescent="0.3"/>
  <cols>
    <col min="1" max="1" width="15.125" style="6" bestFit="1" customWidth="1"/>
    <col min="2" max="4" width="7.375" style="6" customWidth="1"/>
    <col min="5" max="7" width="5.5" style="6" customWidth="1"/>
    <col min="8" max="11" width="7.375" style="6" customWidth="1"/>
    <col min="12" max="12" width="3.125" style="6" customWidth="1"/>
    <col min="13" max="14" width="8.125" style="6" customWidth="1"/>
    <col min="15" max="15" width="8.125" style="30" customWidth="1"/>
    <col min="16" max="17" width="3.5" style="6" customWidth="1"/>
    <col min="18" max="18" width="2.25" style="6" customWidth="1"/>
    <col min="19" max="20" width="8.125" style="6" customWidth="1"/>
    <col min="21" max="21" width="25.375" style="6" customWidth="1"/>
    <col min="22" max="22" width="5" style="6" customWidth="1"/>
    <col min="23" max="16384" width="10.75" style="6"/>
  </cols>
  <sheetData>
    <row r="1" spans="1:23" ht="13.5" customHeight="1" x14ac:dyDescent="0.3">
      <c r="A1" s="75">
        <v>1975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>
        <v>1975</v>
      </c>
      <c r="M1" s="75"/>
      <c r="N1" s="75"/>
      <c r="O1" s="75"/>
      <c r="P1" s="75"/>
      <c r="Q1" s="75"/>
      <c r="R1" s="75"/>
      <c r="S1" s="75"/>
      <c r="T1" s="75"/>
      <c r="U1" s="75"/>
      <c r="V1" s="75"/>
      <c r="W1" s="6">
        <v>1975</v>
      </c>
    </row>
    <row r="2" spans="1:23" ht="13.5" customHeight="1" x14ac:dyDescent="0.3">
      <c r="B2" s="6" t="s">
        <v>76</v>
      </c>
      <c r="G2" s="32" t="str" cm="1">
        <f t="array" aca="1" ref="G2" ca="1">OFFSET(INDEX(Taureaux!D3:H8,,MATCH(A1,Taureaux!D1:H1,0)),5,0,1)</f>
        <v>Baudot</v>
      </c>
      <c r="H2" s="32" cm="1">
        <f t="array" aca="1" ref="H2:H7" ca="1">INDEX(Taureaux!D3:H8,,MATCH(A1,Taureaux!D1:H1,0))</f>
        <v>0</v>
      </c>
      <c r="I2" s="32" t="str" cm="1">
        <f t="array" aca="1" ref="I2" ca="1">OFFSET(INDEX(Taureaux!D8:H8,,MATCH(A1,Taureaux!D1:H1,0)),,,1)</f>
        <v>Baudot</v>
      </c>
      <c r="O2" s="65"/>
    </row>
    <row r="3" spans="1:23" ht="13.5" customHeight="1" x14ac:dyDescent="0.3">
      <c r="A3" s="6">
        <f>((A1)-2)</f>
        <v>1973</v>
      </c>
      <c r="H3" s="6">
        <f ca="1"/>
        <v>0</v>
      </c>
      <c r="O3" s="65"/>
    </row>
    <row r="4" spans="1:23" ht="13.5" customHeight="1" x14ac:dyDescent="0.3">
      <c r="A4" s="6">
        <f t="shared" ref="A4:A14" si="0">((A3)-1)</f>
        <v>1972</v>
      </c>
      <c r="B4" s="6" t="s">
        <v>95</v>
      </c>
      <c r="H4" s="6">
        <f ca="1"/>
        <v>0</v>
      </c>
      <c r="O4" s="65"/>
    </row>
    <row r="5" spans="1:23" ht="13.5" customHeight="1" x14ac:dyDescent="0.3">
      <c r="A5" s="6">
        <f t="shared" si="0"/>
        <v>1971</v>
      </c>
      <c r="B5" s="6" t="s">
        <v>96</v>
      </c>
      <c r="H5" s="6">
        <f ca="1"/>
        <v>3</v>
      </c>
      <c r="O5" s="65"/>
    </row>
    <row r="6" spans="1:23" ht="13.5" customHeight="1" x14ac:dyDescent="0.3">
      <c r="A6" s="6">
        <f t="shared" si="0"/>
        <v>1970</v>
      </c>
      <c r="B6" s="6" t="s">
        <v>97</v>
      </c>
      <c r="H6" s="6">
        <f ca="1"/>
        <v>0</v>
      </c>
      <c r="O6" s="65"/>
    </row>
    <row r="7" spans="1:23" ht="13.5" customHeight="1" x14ac:dyDescent="0.3">
      <c r="A7" s="6">
        <f t="shared" si="0"/>
        <v>1969</v>
      </c>
      <c r="B7" s="6" t="s">
        <v>98</v>
      </c>
      <c r="H7" s="6" t="str">
        <f ca="1"/>
        <v>Baudot</v>
      </c>
      <c r="O7" s="65"/>
    </row>
    <row r="8" spans="1:23" ht="13.5" customHeight="1" x14ac:dyDescent="0.3">
      <c r="A8" s="6">
        <f t="shared" si="0"/>
        <v>1968</v>
      </c>
      <c r="B8" s="6" t="s">
        <v>99</v>
      </c>
      <c r="O8" s="65"/>
    </row>
    <row r="9" spans="1:23" ht="13.5" customHeight="1" x14ac:dyDescent="0.3">
      <c r="A9" s="6">
        <f t="shared" si="0"/>
        <v>1967</v>
      </c>
      <c r="B9" s="6" t="s">
        <v>100</v>
      </c>
      <c r="O9" s="65"/>
    </row>
    <row r="10" spans="1:23" ht="13.5" customHeight="1" x14ac:dyDescent="0.3">
      <c r="A10" s="6">
        <f t="shared" si="0"/>
        <v>1966</v>
      </c>
      <c r="O10" s="65"/>
    </row>
    <row r="11" spans="1:23" ht="13.5" customHeight="1" x14ac:dyDescent="0.3">
      <c r="A11" s="6">
        <f t="shared" si="0"/>
        <v>1965</v>
      </c>
      <c r="O11" s="65"/>
    </row>
    <row r="12" spans="1:23" ht="13.5" customHeight="1" x14ac:dyDescent="0.3">
      <c r="A12" s="6">
        <f t="shared" si="0"/>
        <v>1964</v>
      </c>
      <c r="O12" s="65"/>
    </row>
    <row r="13" spans="1:23" ht="13.5" customHeight="1" x14ac:dyDescent="0.3">
      <c r="A13" s="6">
        <f t="shared" si="0"/>
        <v>1963</v>
      </c>
      <c r="B13" s="6" t="s">
        <v>101</v>
      </c>
      <c r="O13" s="65"/>
    </row>
    <row r="14" spans="1:23" ht="13.5" customHeight="1" x14ac:dyDescent="0.3">
      <c r="A14" s="6">
        <f t="shared" si="0"/>
        <v>1962</v>
      </c>
      <c r="O14" s="65"/>
    </row>
    <row r="15" spans="1:23" ht="13.5" customHeight="1" x14ac:dyDescent="0.3">
      <c r="A15" s="6">
        <f>((A14)-1)</f>
        <v>1961</v>
      </c>
      <c r="O15" s="65"/>
    </row>
    <row r="16" spans="1:23" ht="13.5" customHeight="1" x14ac:dyDescent="0.3">
      <c r="A16" s="6">
        <f>((A15)-1)</f>
        <v>1960</v>
      </c>
      <c r="O16" s="65"/>
    </row>
    <row r="17" spans="1:22" ht="13.5" customHeight="1" x14ac:dyDescent="0.3">
      <c r="O17" s="65"/>
    </row>
    <row r="18" spans="1:22" ht="13.5" customHeight="1" x14ac:dyDescent="0.3">
      <c r="O18" s="65"/>
    </row>
    <row r="19" spans="1:22" ht="13.5" customHeight="1" x14ac:dyDescent="0.3">
      <c r="O19" s="65"/>
    </row>
    <row r="20" spans="1:22" ht="13.5" customHeight="1" x14ac:dyDescent="0.3">
      <c r="O20" s="65"/>
    </row>
    <row r="21" spans="1:22" ht="13.5" customHeight="1" x14ac:dyDescent="0.3">
      <c r="O21" s="65"/>
    </row>
    <row r="22" spans="1:22" ht="13.5" customHeight="1" x14ac:dyDescent="0.3">
      <c r="O22" s="65"/>
    </row>
    <row r="23" spans="1:22" ht="13.5" customHeight="1" x14ac:dyDescent="0.3">
      <c r="O23" s="65"/>
    </row>
    <row r="24" spans="1:22" ht="13.5" customHeight="1" x14ac:dyDescent="0.3">
      <c r="O24" s="65"/>
    </row>
    <row r="25" spans="1:22" ht="13.5" customHeight="1" x14ac:dyDescent="0.3">
      <c r="O25" s="65"/>
    </row>
    <row r="26" spans="1:22" ht="13.5" customHeight="1" x14ac:dyDescent="0.3">
      <c r="O26" s="65"/>
    </row>
    <row r="27" spans="1:22" ht="13.5" customHeight="1" x14ac:dyDescent="0.3">
      <c r="O27" s="65"/>
    </row>
    <row r="28" spans="1:22" ht="13.5" customHeight="1" x14ac:dyDescent="0.3">
      <c r="O28" s="65"/>
    </row>
    <row r="30" spans="1:22" ht="13.5" customHeight="1" x14ac:dyDescent="0.3">
      <c r="L30" s="6" t="s">
        <v>86</v>
      </c>
      <c r="M30" s="6" t="s">
        <v>5</v>
      </c>
      <c r="N30" s="6" t="s">
        <v>1</v>
      </c>
      <c r="O30" s="30" t="s">
        <v>2</v>
      </c>
      <c r="Q30" s="6" t="s">
        <v>3</v>
      </c>
      <c r="S30" s="6" t="s">
        <v>4</v>
      </c>
      <c r="T30" s="6" t="s">
        <v>94</v>
      </c>
      <c r="U30" s="6" t="s">
        <v>88</v>
      </c>
      <c r="V30" s="6" t="s">
        <v>6</v>
      </c>
    </row>
    <row r="31" spans="1:22" ht="13.5" customHeight="1" x14ac:dyDescent="0.3">
      <c r="A31" s="39"/>
      <c r="B31" s="40" t="s">
        <v>77</v>
      </c>
      <c r="C31" s="40" t="s">
        <v>9</v>
      </c>
      <c r="D31" s="40" t="s">
        <v>78</v>
      </c>
      <c r="E31" s="41"/>
      <c r="F31" s="40" t="s">
        <v>8</v>
      </c>
      <c r="G31" s="42"/>
      <c r="H31" s="40" t="s">
        <v>79</v>
      </c>
      <c r="I31" s="40" t="s">
        <v>12</v>
      </c>
      <c r="J31" s="43" t="s">
        <v>80</v>
      </c>
      <c r="K31" s="43" t="s">
        <v>81</v>
      </c>
      <c r="M31" s="3"/>
      <c r="T31" s="2"/>
      <c r="V31" s="6">
        <v>9999</v>
      </c>
    </row>
    <row r="32" spans="1:22" ht="13.5" customHeight="1" x14ac:dyDescent="0.3">
      <c r="A32" s="40" t="s">
        <v>89</v>
      </c>
      <c r="B32" s="37"/>
      <c r="C32" s="37"/>
      <c r="D32" s="37"/>
      <c r="E32" s="44"/>
      <c r="F32" s="37"/>
      <c r="G32" s="45"/>
      <c r="H32" s="37"/>
      <c r="I32" s="37"/>
      <c r="J32" s="37"/>
      <c r="K32" s="37"/>
      <c r="M32" s="3"/>
      <c r="T32" s="2"/>
    </row>
    <row r="33" spans="1:20" ht="13.5" customHeight="1" x14ac:dyDescent="0.3">
      <c r="A33" s="43" t="s">
        <v>90</v>
      </c>
      <c r="B33" s="37"/>
      <c r="C33" s="47"/>
      <c r="D33" s="47"/>
      <c r="E33" s="44"/>
      <c r="F33" s="47"/>
      <c r="G33" s="45"/>
      <c r="H33" s="48"/>
      <c r="I33" s="37"/>
      <c r="J33" s="37"/>
      <c r="K33" s="37"/>
      <c r="M33" s="3"/>
      <c r="T33" s="2"/>
    </row>
    <row r="34" spans="1:20" ht="13.5" customHeight="1" x14ac:dyDescent="0.3">
      <c r="A34" s="43" t="s">
        <v>91</v>
      </c>
      <c r="B34" s="37"/>
      <c r="C34" s="47"/>
      <c r="D34" s="49"/>
      <c r="E34" s="50"/>
      <c r="F34" s="37"/>
      <c r="G34" s="51"/>
      <c r="H34" s="48"/>
      <c r="I34" s="37"/>
      <c r="J34" s="37"/>
      <c r="K34" s="37"/>
      <c r="M34" s="3"/>
      <c r="T34" s="2"/>
    </row>
    <row r="35" spans="1:20" ht="13.5" customHeight="1" x14ac:dyDescent="0.3">
      <c r="A35" s="40" t="s">
        <v>92</v>
      </c>
      <c r="B35" s="49"/>
      <c r="C35" s="37"/>
      <c r="D35" s="49"/>
      <c r="E35" s="50"/>
      <c r="F35" s="49"/>
      <c r="G35" s="51"/>
      <c r="H35" s="49"/>
      <c r="I35" s="37"/>
      <c r="J35" s="37"/>
      <c r="K35" s="37"/>
      <c r="M35" s="3"/>
      <c r="T35" s="2"/>
    </row>
    <row r="36" spans="1:20" ht="13.5" customHeight="1" x14ac:dyDescent="0.3">
      <c r="A36" s="43">
        <v>4</v>
      </c>
      <c r="B36" s="37"/>
      <c r="C36" s="37"/>
      <c r="D36" s="49"/>
      <c r="E36" s="50"/>
      <c r="F36" s="49"/>
      <c r="G36" s="51"/>
      <c r="H36" s="49"/>
      <c r="I36" s="37"/>
      <c r="J36" s="37"/>
      <c r="K36" s="37"/>
      <c r="M36" s="3"/>
      <c r="T36" s="2"/>
    </row>
    <row r="37" spans="1:20" ht="13.5" customHeight="1" x14ac:dyDescent="0.3">
      <c r="A37" s="52">
        <v>0.04</v>
      </c>
      <c r="B37" s="49"/>
      <c r="C37" s="37"/>
      <c r="D37" s="37"/>
      <c r="E37" s="44"/>
      <c r="F37" s="37"/>
      <c r="G37" s="45"/>
      <c r="H37" s="49"/>
      <c r="I37" s="37"/>
      <c r="J37" s="37"/>
      <c r="K37" s="37"/>
      <c r="M37" s="3"/>
      <c r="T37" s="2"/>
    </row>
    <row r="38" spans="1:20" ht="13.5" customHeight="1" x14ac:dyDescent="0.3">
      <c r="A38" s="43" t="s">
        <v>93</v>
      </c>
      <c r="B38" s="49"/>
      <c r="C38" s="37"/>
      <c r="D38" s="49"/>
      <c r="E38" s="50"/>
      <c r="F38" s="49"/>
      <c r="G38" s="51"/>
      <c r="H38" s="49"/>
      <c r="I38" s="37"/>
      <c r="J38" s="37"/>
      <c r="K38" s="37"/>
      <c r="M38" s="3"/>
      <c r="T38" s="2"/>
    </row>
    <row r="39" spans="1:20" ht="13.5" customHeight="1" x14ac:dyDescent="0.3">
      <c r="A39" s="53"/>
      <c r="B39" s="53"/>
      <c r="C39" s="53"/>
      <c r="D39" s="53"/>
      <c r="E39" s="53" t="s">
        <v>83</v>
      </c>
      <c r="F39" s="53"/>
      <c r="G39" s="55"/>
      <c r="H39" s="53"/>
      <c r="I39" s="53"/>
      <c r="J39" s="53"/>
      <c r="K39" s="53"/>
      <c r="M39" s="3"/>
      <c r="T39" s="2"/>
    </row>
    <row r="40" spans="1:20" ht="13.5" customHeight="1" x14ac:dyDescent="0.3">
      <c r="A40" s="56" t="s">
        <v>82</v>
      </c>
      <c r="B40" s="53" t="s">
        <v>77</v>
      </c>
      <c r="C40" s="53" t="s">
        <v>9</v>
      </c>
      <c r="D40" s="53" t="s">
        <v>78</v>
      </c>
      <c r="E40" s="54"/>
      <c r="F40" s="53" t="s">
        <v>8</v>
      </c>
      <c r="G40" s="55"/>
      <c r="H40" s="53" t="s">
        <v>79</v>
      </c>
      <c r="I40" s="53" t="s">
        <v>12</v>
      </c>
      <c r="J40" s="57" t="s">
        <v>80</v>
      </c>
      <c r="K40" s="57" t="s">
        <v>81</v>
      </c>
      <c r="M40" s="3"/>
      <c r="T40" s="2"/>
    </row>
    <row r="41" spans="1:20" ht="13.5" customHeight="1" x14ac:dyDescent="0.3">
      <c r="A41" s="53" t="s">
        <v>89</v>
      </c>
      <c r="B41" s="37"/>
      <c r="C41" s="37"/>
      <c r="D41" s="37"/>
      <c r="E41" s="44"/>
      <c r="F41" s="37"/>
      <c r="G41" s="45"/>
      <c r="H41" s="37"/>
      <c r="I41" s="37"/>
      <c r="J41" s="37"/>
      <c r="K41" s="37"/>
      <c r="M41" s="3"/>
      <c r="T41" s="2"/>
    </row>
    <row r="42" spans="1:20" ht="13.5" customHeight="1" x14ac:dyDescent="0.3">
      <c r="A42" s="57" t="s">
        <v>90</v>
      </c>
      <c r="B42" s="37"/>
      <c r="C42" s="47"/>
      <c r="D42" s="47"/>
      <c r="E42" s="44"/>
      <c r="F42" s="47"/>
      <c r="G42" s="45"/>
      <c r="H42" s="48"/>
      <c r="I42" s="37"/>
      <c r="J42" s="37"/>
      <c r="K42" s="37"/>
      <c r="M42" s="3"/>
      <c r="T42" s="2"/>
    </row>
    <row r="43" spans="1:20" ht="13.5" customHeight="1" x14ac:dyDescent="0.3">
      <c r="A43" s="57" t="s">
        <v>91</v>
      </c>
      <c r="B43" s="37"/>
      <c r="C43" s="47"/>
      <c r="D43" s="49"/>
      <c r="E43" s="50"/>
      <c r="F43" s="37"/>
      <c r="G43" s="51"/>
      <c r="H43" s="48"/>
      <c r="I43" s="37"/>
      <c r="J43" s="37"/>
      <c r="K43" s="37"/>
      <c r="M43" s="3"/>
      <c r="T43" s="2"/>
    </row>
    <row r="44" spans="1:20" ht="13.5" customHeight="1" x14ac:dyDescent="0.3">
      <c r="A44" s="53" t="s">
        <v>92</v>
      </c>
      <c r="B44" s="49"/>
      <c r="C44" s="37"/>
      <c r="D44" s="49"/>
      <c r="E44" s="50"/>
      <c r="F44" s="49"/>
      <c r="G44" s="51"/>
      <c r="H44" s="49"/>
      <c r="I44" s="37"/>
      <c r="J44" s="37"/>
      <c r="K44" s="37"/>
      <c r="M44" s="3"/>
      <c r="T44" s="2"/>
    </row>
    <row r="45" spans="1:20" ht="13.5" customHeight="1" x14ac:dyDescent="0.3">
      <c r="A45" s="57">
        <v>4</v>
      </c>
      <c r="B45" s="37"/>
      <c r="C45" s="37"/>
      <c r="D45" s="49"/>
      <c r="E45" s="50"/>
      <c r="F45" s="49"/>
      <c r="G45" s="51"/>
      <c r="H45" s="49"/>
      <c r="I45" s="37"/>
      <c r="J45" s="37"/>
      <c r="K45" s="37"/>
      <c r="M45" s="3"/>
      <c r="T45" s="2"/>
    </row>
    <row r="46" spans="1:20" ht="13.5" customHeight="1" x14ac:dyDescent="0.3">
      <c r="A46" s="58">
        <v>0.04</v>
      </c>
      <c r="B46" s="49"/>
      <c r="C46" s="37"/>
      <c r="D46" s="37"/>
      <c r="E46" s="44"/>
      <c r="F46" s="37"/>
      <c r="G46" s="45"/>
      <c r="H46" s="49"/>
      <c r="I46" s="37"/>
      <c r="J46" s="37"/>
      <c r="K46" s="37"/>
      <c r="M46" s="3"/>
      <c r="T46" s="2"/>
    </row>
    <row r="47" spans="1:20" ht="13.5" customHeight="1" x14ac:dyDescent="0.3">
      <c r="A47" s="57" t="s">
        <v>93</v>
      </c>
      <c r="B47" s="49"/>
      <c r="C47" s="37"/>
      <c r="D47" s="49"/>
      <c r="E47" s="50"/>
      <c r="F47" s="49"/>
      <c r="G47" s="51"/>
      <c r="H47" s="49"/>
      <c r="I47" s="37"/>
      <c r="J47" s="37"/>
      <c r="K47" s="37"/>
      <c r="M47" s="3"/>
      <c r="T47" s="2"/>
    </row>
    <row r="48" spans="1:20" ht="13.5" customHeight="1" x14ac:dyDescent="0.3">
      <c r="A48" s="59"/>
      <c r="B48" s="59"/>
      <c r="C48" s="59"/>
      <c r="D48" s="59"/>
      <c r="E48" s="59" t="s">
        <v>85</v>
      </c>
      <c r="F48" s="59"/>
      <c r="G48" s="61"/>
      <c r="H48" s="59"/>
      <c r="I48" s="59"/>
      <c r="J48" s="59"/>
      <c r="K48" s="59"/>
      <c r="M48" s="3"/>
      <c r="T48" s="2"/>
    </row>
    <row r="49" spans="1:20" ht="13.5" customHeight="1" x14ac:dyDescent="0.3">
      <c r="A49" s="62" t="s">
        <v>84</v>
      </c>
      <c r="B49" s="59" t="s">
        <v>77</v>
      </c>
      <c r="C49" s="59" t="s">
        <v>9</v>
      </c>
      <c r="D49" s="59" t="s">
        <v>78</v>
      </c>
      <c r="E49" s="60"/>
      <c r="F49" s="59" t="s">
        <v>8</v>
      </c>
      <c r="G49" s="61"/>
      <c r="H49" s="59" t="s">
        <v>79</v>
      </c>
      <c r="I49" s="59" t="s">
        <v>12</v>
      </c>
      <c r="J49" s="63" t="s">
        <v>80</v>
      </c>
      <c r="K49" s="63" t="s">
        <v>81</v>
      </c>
      <c r="M49" s="3"/>
      <c r="T49" s="2"/>
    </row>
    <row r="50" spans="1:20" ht="13.5" customHeight="1" x14ac:dyDescent="0.3">
      <c r="A50" s="59" t="s">
        <v>89</v>
      </c>
      <c r="B50" s="37"/>
      <c r="C50" s="37"/>
      <c r="D50" s="37"/>
      <c r="E50" s="44"/>
      <c r="F50" s="37"/>
      <c r="G50" s="45"/>
      <c r="H50" s="37"/>
      <c r="I50" s="37"/>
      <c r="J50" s="37"/>
      <c r="K50" s="37"/>
      <c r="M50" s="3"/>
      <c r="T50" s="2"/>
    </row>
    <row r="51" spans="1:20" ht="13.5" customHeight="1" x14ac:dyDescent="0.3">
      <c r="A51" s="63" t="s">
        <v>90</v>
      </c>
      <c r="B51" s="37"/>
      <c r="C51" s="47"/>
      <c r="D51" s="47"/>
      <c r="E51" s="44"/>
      <c r="F51" s="47"/>
      <c r="G51" s="45"/>
      <c r="H51" s="48"/>
      <c r="I51" s="37"/>
      <c r="J51" s="37"/>
      <c r="K51" s="37"/>
      <c r="M51" s="3"/>
      <c r="T51" s="2"/>
    </row>
    <row r="52" spans="1:20" ht="13.5" customHeight="1" x14ac:dyDescent="0.3">
      <c r="A52" s="63" t="s">
        <v>91</v>
      </c>
      <c r="B52" s="37"/>
      <c r="C52" s="47"/>
      <c r="D52" s="49"/>
      <c r="E52" s="50"/>
      <c r="F52" s="37"/>
      <c r="G52" s="51"/>
      <c r="H52" s="48"/>
      <c r="I52" s="37"/>
      <c r="J52" s="37"/>
      <c r="K52" s="37"/>
      <c r="M52" s="3"/>
      <c r="T52" s="2"/>
    </row>
    <row r="53" spans="1:20" ht="13.5" customHeight="1" x14ac:dyDescent="0.3">
      <c r="A53" s="59" t="s">
        <v>92</v>
      </c>
      <c r="B53" s="49"/>
      <c r="C53" s="37"/>
      <c r="D53" s="49"/>
      <c r="E53" s="50"/>
      <c r="F53" s="49"/>
      <c r="G53" s="51"/>
      <c r="H53" s="49"/>
      <c r="I53" s="37"/>
      <c r="J53" s="37"/>
      <c r="K53" s="37"/>
      <c r="M53" s="3"/>
      <c r="T53" s="2"/>
    </row>
    <row r="54" spans="1:20" ht="13.5" customHeight="1" x14ac:dyDescent="0.3">
      <c r="A54" s="63">
        <v>4</v>
      </c>
      <c r="B54" s="37"/>
      <c r="C54" s="37"/>
      <c r="D54" s="49"/>
      <c r="E54" s="50"/>
      <c r="F54" s="49"/>
      <c r="G54" s="51"/>
      <c r="H54" s="49"/>
      <c r="I54" s="37"/>
      <c r="J54" s="37"/>
      <c r="K54" s="37"/>
      <c r="M54" s="3"/>
      <c r="T54" s="2"/>
    </row>
    <row r="55" spans="1:20" ht="13.5" customHeight="1" x14ac:dyDescent="0.3">
      <c r="A55" s="64">
        <v>0.04</v>
      </c>
      <c r="B55" s="49"/>
      <c r="C55" s="37"/>
      <c r="D55" s="37"/>
      <c r="E55" s="44"/>
      <c r="F55" s="37"/>
      <c r="G55" s="45"/>
      <c r="H55" s="49"/>
      <c r="I55" s="37"/>
      <c r="J55" s="37"/>
      <c r="K55" s="37"/>
      <c r="M55" s="3"/>
      <c r="T55" s="2"/>
    </row>
    <row r="56" spans="1:20" ht="13.5" customHeight="1" x14ac:dyDescent="0.3">
      <c r="A56" s="63" t="s">
        <v>93</v>
      </c>
      <c r="B56" s="49"/>
      <c r="C56" s="37"/>
      <c r="D56" s="49"/>
      <c r="E56" s="50"/>
      <c r="F56" s="49"/>
      <c r="G56" s="51"/>
      <c r="H56" s="49"/>
      <c r="I56" s="37"/>
      <c r="J56" s="37"/>
      <c r="K56" s="37"/>
      <c r="M56" s="3"/>
      <c r="T56" s="2"/>
    </row>
  </sheetData>
  <mergeCells count="2">
    <mergeCell ref="L1:V1"/>
    <mergeCell ref="A1:K1"/>
  </mergeCells>
  <printOptions horizontalCentered="1" verticalCentered="1"/>
  <pageMargins left="0.59055118110236227" right="0" top="0" bottom="0" header="0" footer="0"/>
  <pageSetup paperSize="11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947923-8AAD-40FA-A10B-72AE44BDA4AB}">
  <sheetPr codeName="Feuil4">
    <tabColor rgb="FF0070C0"/>
  </sheetPr>
  <dimension ref="A1:I8"/>
  <sheetViews>
    <sheetView zoomScaleNormal="100" workbookViewId="0">
      <selection activeCell="H7" sqref="H7"/>
    </sheetView>
  </sheetViews>
  <sheetFormatPr baseColWidth="10" defaultColWidth="10.75" defaultRowHeight="15" x14ac:dyDescent="0.3"/>
  <cols>
    <col min="1" max="1" width="10.75" style="35"/>
    <col min="2" max="2" width="4.5" style="35" customWidth="1"/>
    <col min="3" max="3" width="0" style="35" hidden="1" customWidth="1"/>
    <col min="4" max="16384" width="10.75" style="35"/>
  </cols>
  <sheetData>
    <row r="1" spans="1:9" ht="16.5" x14ac:dyDescent="0.3">
      <c r="A1" s="33">
        <f>COUNTA(A2:A8)</f>
        <v>1</v>
      </c>
      <c r="B1" s="33">
        <f>COUNTA(C1:H1)</f>
        <v>4</v>
      </c>
      <c r="C1" s="34"/>
      <c r="E1" s="31">
        <f>HYPERLINK("[genebo20.xlsm]'"&amp;E$2&amp;"'!a1",E$2)</f>
        <v>1978</v>
      </c>
      <c r="F1" s="31">
        <f>HYPERLINK("[genebo20.xlsm]'"&amp;F$2&amp;"'!a1",F$2)</f>
        <v>1977</v>
      </c>
      <c r="G1" s="31">
        <f>HYPERLINK("[genebo20.xlsm]'"&amp;G$2&amp;"'!a1",G$2)</f>
        <v>1976</v>
      </c>
      <c r="H1" s="67">
        <f>HYPERLINK("[genebo20.xlsm]'"&amp;H$2&amp;"'!a1",H$2)</f>
        <v>1975</v>
      </c>
    </row>
    <row r="2" spans="1:9" hidden="1" x14ac:dyDescent="0.3">
      <c r="A2" s="34"/>
      <c r="B2" s="34"/>
      <c r="C2" s="34"/>
      <c r="E2" s="35">
        <f>F2+1</f>
        <v>1978</v>
      </c>
      <c r="F2" s="35">
        <f>G2+1</f>
        <v>1977</v>
      </c>
      <c r="G2" s="35">
        <f>H2+1</f>
        <v>1976</v>
      </c>
      <c r="H2" s="35">
        <f>I2+1</f>
        <v>1975</v>
      </c>
      <c r="I2" s="35">
        <v>1974</v>
      </c>
    </row>
    <row r="3" spans="1:9" x14ac:dyDescent="0.3">
      <c r="H3" s="68"/>
    </row>
    <row r="4" spans="1:9" x14ac:dyDescent="0.3">
      <c r="H4" s="69"/>
    </row>
    <row r="5" spans="1:9" x14ac:dyDescent="0.3">
      <c r="H5" s="70"/>
    </row>
    <row r="6" spans="1:9" x14ac:dyDescent="0.3">
      <c r="H6" s="70">
        <v>3</v>
      </c>
    </row>
    <row r="7" spans="1:9" x14ac:dyDescent="0.3">
      <c r="H7" s="71"/>
    </row>
    <row r="8" spans="1:9" ht="16.5" x14ac:dyDescent="0.3">
      <c r="A8" s="36" t="s">
        <v>76</v>
      </c>
      <c r="B8" s="35">
        <v>1975</v>
      </c>
      <c r="H8" s="28" t="str">
        <f ca="1">HYPERLINK("[genebo20.xlsm]'"&amp;$A8&amp;"'!a"&amp;(MATCH(H$2,INDIRECT($A8&amp;"!$a$1:$a$560"),0)),$A8)</f>
        <v>Baudot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3ABADA-8388-4BAA-96D0-6ABA86A392B4}">
  <sheetPr codeName="Feuil1">
    <tabColor rgb="FFFF66CC"/>
  </sheetPr>
  <dimension ref="E1:F3"/>
  <sheetViews>
    <sheetView view="pageLayout" zoomScaleNormal="100" workbookViewId="0">
      <selection activeCell="B22" sqref="B22"/>
    </sheetView>
  </sheetViews>
  <sheetFormatPr baseColWidth="10" defaultRowHeight="15" x14ac:dyDescent="0.3"/>
  <cols>
    <col min="1" max="16384" width="11" style="1"/>
  </cols>
  <sheetData>
    <row r="1" spans="5:6" x14ac:dyDescent="0.3">
      <c r="E1" s="1">
        <v>2012</v>
      </c>
    </row>
    <row r="3" spans="5:6" x14ac:dyDescent="0.3">
      <c r="E3" s="1">
        <v>2066</v>
      </c>
      <c r="F3" s="1">
        <v>276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94E8E0-1EFB-48B0-A1F6-2BFDA0E87819}">
  <sheetPr codeName="Feuil2"/>
  <dimension ref="A1"/>
  <sheetViews>
    <sheetView view="pageLayout" zoomScaleNormal="100" workbookViewId="0">
      <selection sqref="A1:XFD1048576"/>
    </sheetView>
  </sheetViews>
  <sheetFormatPr baseColWidth="10" defaultRowHeight="13.5" customHeight="1" x14ac:dyDescent="0.3"/>
  <cols>
    <col min="1" max="16384" width="11" style="1"/>
  </cols>
  <sheetData/>
  <printOptions horizontalCentered="1" verticalCentered="1"/>
  <pageMargins left="0.59055118110236227" right="0" top="0" bottom="0" header="0" footer="0"/>
  <pageSetup paperSize="11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57EB65-F69A-49E7-A569-B56E2D680CA4}">
  <sheetPr codeName="Feuil3"/>
  <dimension ref="A30:J56"/>
  <sheetViews>
    <sheetView view="pageLayout" topLeftCell="A7" zoomScaleNormal="100" workbookViewId="0">
      <selection activeCell="C31" sqref="C31"/>
    </sheetView>
  </sheetViews>
  <sheetFormatPr baseColWidth="10" defaultColWidth="10.75" defaultRowHeight="13.5" customHeight="1" x14ac:dyDescent="0.3"/>
  <cols>
    <col min="1" max="3" width="9.125" style="1" customWidth="1"/>
    <col min="4" max="4" width="3.5" style="1" customWidth="1"/>
    <col min="5" max="5" width="3.375" style="1" customWidth="1"/>
    <col min="6" max="6" width="2.25" style="1" customWidth="1"/>
    <col min="7" max="10" width="9.125" style="1" customWidth="1"/>
    <col min="11" max="16384" width="10.75" style="1"/>
  </cols>
  <sheetData>
    <row r="30" spans="1:10" ht="13.5" customHeight="1" x14ac:dyDescent="0.3">
      <c r="A30" s="1" t="s">
        <v>0</v>
      </c>
      <c r="B30" s="1" t="s">
        <v>1</v>
      </c>
      <c r="C30" s="1" t="s">
        <v>2</v>
      </c>
      <c r="E30" s="1" t="s">
        <v>3</v>
      </c>
      <c r="G30" s="1" t="s">
        <v>4</v>
      </c>
      <c r="H30" s="1" t="s">
        <v>5</v>
      </c>
      <c r="I30" s="1" t="s">
        <v>6</v>
      </c>
      <c r="J30" s="1" t="s">
        <v>7</v>
      </c>
    </row>
    <row r="31" spans="1:10" ht="13.5" customHeight="1" x14ac:dyDescent="0.3">
      <c r="A31" s="3"/>
      <c r="B31" s="1" t="s">
        <v>105</v>
      </c>
      <c r="C31" s="4">
        <v>43837</v>
      </c>
      <c r="E31" s="1" t="s">
        <v>9</v>
      </c>
      <c r="G31" s="1">
        <v>2</v>
      </c>
      <c r="H31" s="2">
        <v>276</v>
      </c>
      <c r="I31" s="5" t="s">
        <v>10</v>
      </c>
    </row>
    <row r="32" spans="1:10" ht="13.5" customHeight="1" x14ac:dyDescent="0.3">
      <c r="A32" s="3"/>
      <c r="C32" s="4">
        <v>43843</v>
      </c>
      <c r="E32" s="1" t="s">
        <v>12</v>
      </c>
      <c r="G32" s="1">
        <v>1</v>
      </c>
      <c r="H32" s="2">
        <v>149</v>
      </c>
      <c r="I32" s="5" t="s">
        <v>11</v>
      </c>
    </row>
    <row r="33" spans="1:9" ht="13.5" customHeight="1" x14ac:dyDescent="0.3">
      <c r="A33" s="3"/>
      <c r="C33" s="4">
        <v>43846</v>
      </c>
      <c r="E33" s="1" t="s">
        <v>12</v>
      </c>
      <c r="G33" s="1">
        <v>1</v>
      </c>
      <c r="H33" s="2">
        <v>634</v>
      </c>
      <c r="I33" s="5" t="s">
        <v>13</v>
      </c>
    </row>
    <row r="34" spans="1:9" ht="13.5" customHeight="1" x14ac:dyDescent="0.3">
      <c r="A34" s="3"/>
      <c r="B34" s="1" t="s">
        <v>104</v>
      </c>
      <c r="C34" s="4">
        <v>43850</v>
      </c>
      <c r="E34" s="1" t="s">
        <v>9</v>
      </c>
      <c r="G34" s="1">
        <v>1</v>
      </c>
      <c r="H34" s="66" t="s">
        <v>102</v>
      </c>
      <c r="I34" s="5" t="s">
        <v>103</v>
      </c>
    </row>
    <row r="35" spans="1:9" ht="13.5" customHeight="1" x14ac:dyDescent="0.3">
      <c r="A35" s="3"/>
      <c r="H35" s="2"/>
      <c r="I35" s="3"/>
    </row>
    <row r="36" spans="1:9" ht="13.5" customHeight="1" x14ac:dyDescent="0.3">
      <c r="A36" s="3"/>
      <c r="H36" s="2"/>
      <c r="I36" s="3"/>
    </row>
    <row r="37" spans="1:9" ht="13.5" customHeight="1" x14ac:dyDescent="0.3">
      <c r="A37" s="3"/>
      <c r="H37" s="2"/>
      <c r="I37" s="3"/>
    </row>
    <row r="38" spans="1:9" ht="13.5" customHeight="1" x14ac:dyDescent="0.3">
      <c r="A38" s="3"/>
      <c r="H38" s="2"/>
      <c r="I38" s="3"/>
    </row>
    <row r="39" spans="1:9" ht="13.5" customHeight="1" x14ac:dyDescent="0.3">
      <c r="A39" s="3"/>
      <c r="H39" s="2"/>
      <c r="I39" s="3"/>
    </row>
    <row r="40" spans="1:9" ht="13.5" customHeight="1" x14ac:dyDescent="0.3">
      <c r="A40" s="3"/>
      <c r="H40" s="2"/>
      <c r="I40" s="3"/>
    </row>
    <row r="41" spans="1:9" ht="13.5" customHeight="1" x14ac:dyDescent="0.3">
      <c r="A41" s="3"/>
      <c r="H41" s="2"/>
      <c r="I41" s="3"/>
    </row>
    <row r="42" spans="1:9" ht="13.5" customHeight="1" x14ac:dyDescent="0.3">
      <c r="A42" s="3"/>
      <c r="H42" s="2"/>
      <c r="I42" s="3"/>
    </row>
    <row r="43" spans="1:9" ht="13.5" customHeight="1" x14ac:dyDescent="0.3">
      <c r="A43" s="3"/>
      <c r="H43" s="2"/>
      <c r="I43" s="3"/>
    </row>
    <row r="44" spans="1:9" ht="13.5" customHeight="1" x14ac:dyDescent="0.3">
      <c r="A44" s="3"/>
      <c r="H44" s="2"/>
      <c r="I44" s="3"/>
    </row>
    <row r="45" spans="1:9" ht="13.5" customHeight="1" x14ac:dyDescent="0.3">
      <c r="A45" s="3"/>
      <c r="H45" s="2"/>
      <c r="I45" s="3"/>
    </row>
    <row r="46" spans="1:9" ht="13.5" customHeight="1" x14ac:dyDescent="0.3">
      <c r="A46" s="3"/>
      <c r="H46" s="2"/>
      <c r="I46" s="3"/>
    </row>
    <row r="47" spans="1:9" ht="13.5" customHeight="1" x14ac:dyDescent="0.3">
      <c r="A47" s="3"/>
      <c r="H47" s="2"/>
      <c r="I47" s="3"/>
    </row>
    <row r="48" spans="1:9" ht="13.5" customHeight="1" x14ac:dyDescent="0.3">
      <c r="A48" s="3"/>
      <c r="H48" s="2"/>
      <c r="I48" s="3"/>
    </row>
    <row r="49" spans="1:9" ht="13.5" customHeight="1" x14ac:dyDescent="0.3">
      <c r="A49" s="3"/>
      <c r="H49" s="2"/>
      <c r="I49" s="3"/>
    </row>
    <row r="50" spans="1:9" ht="13.5" customHeight="1" x14ac:dyDescent="0.3">
      <c r="A50" s="3"/>
      <c r="H50" s="2"/>
      <c r="I50" s="3"/>
    </row>
    <row r="51" spans="1:9" ht="13.5" customHeight="1" x14ac:dyDescent="0.3">
      <c r="A51" s="3"/>
      <c r="H51" s="2"/>
      <c r="I51" s="3"/>
    </row>
    <row r="52" spans="1:9" ht="13.5" customHeight="1" x14ac:dyDescent="0.3">
      <c r="A52" s="3"/>
      <c r="H52" s="2"/>
      <c r="I52" s="3"/>
    </row>
    <row r="53" spans="1:9" ht="13.5" customHeight="1" x14ac:dyDescent="0.3">
      <c r="A53" s="3"/>
      <c r="H53" s="2"/>
      <c r="I53" s="3"/>
    </row>
    <row r="54" spans="1:9" ht="13.5" customHeight="1" x14ac:dyDescent="0.3">
      <c r="A54" s="3"/>
      <c r="H54" s="2"/>
      <c r="I54" s="3"/>
    </row>
    <row r="55" spans="1:9" ht="13.5" customHeight="1" x14ac:dyDescent="0.3">
      <c r="A55" s="3"/>
      <c r="H55" s="2"/>
      <c r="I55" s="3"/>
    </row>
    <row r="56" spans="1:9" ht="13.5" customHeight="1" x14ac:dyDescent="0.3">
      <c r="A56" s="3"/>
      <c r="H56" s="2"/>
      <c r="I56" s="3"/>
    </row>
  </sheetData>
  <printOptions horizontalCentered="1" verticalCentered="1"/>
  <pageMargins left="0.59055118110236227" right="0" top="0" bottom="0" header="0" footer="0"/>
  <pageSetup paperSize="11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DD002F-71E0-4C0F-ABBC-7D418E191A82}">
  <sheetPr codeName="Feuil5">
    <tabColor rgb="FF0070C0"/>
  </sheetPr>
  <dimension ref="A1:AY71"/>
  <sheetViews>
    <sheetView zoomScaleNormal="100" workbookViewId="0">
      <selection activeCell="F1" sqref="F1"/>
    </sheetView>
  </sheetViews>
  <sheetFormatPr baseColWidth="10" defaultColWidth="10.75" defaultRowHeight="14.25" x14ac:dyDescent="0.3"/>
  <cols>
    <col min="1" max="1" width="10.75" style="7"/>
    <col min="2" max="2" width="4.5" style="7" customWidth="1"/>
    <col min="3" max="3" width="0" style="7" hidden="1" customWidth="1"/>
    <col min="4" max="16384" width="10.75" style="7"/>
  </cols>
  <sheetData>
    <row r="1" spans="1:51" ht="16.5" x14ac:dyDescent="0.3">
      <c r="A1" s="27">
        <f>COUNTA(A2:A71)</f>
        <v>68</v>
      </c>
      <c r="B1" s="27">
        <f>COUNTA(C1:AX1)</f>
        <v>46</v>
      </c>
      <c r="C1" s="8"/>
      <c r="E1" s="31">
        <f t="shared" ref="E1:AW1" si="0">HYPERLINK("[genebo20.xlsm]'"&amp;E$2&amp;"'!a1",E$2)</f>
        <v>2020</v>
      </c>
      <c r="F1" s="31">
        <f t="shared" si="0"/>
        <v>2019</v>
      </c>
      <c r="G1" s="31">
        <f t="shared" si="0"/>
        <v>2018</v>
      </c>
      <c r="H1" s="31">
        <f t="shared" si="0"/>
        <v>2017</v>
      </c>
      <c r="I1" s="31">
        <f t="shared" si="0"/>
        <v>2016</v>
      </c>
      <c r="J1" s="31">
        <f t="shared" si="0"/>
        <v>2015</v>
      </c>
      <c r="K1" s="31">
        <f t="shared" si="0"/>
        <v>2014</v>
      </c>
      <c r="L1" s="31">
        <f t="shared" si="0"/>
        <v>2013</v>
      </c>
      <c r="M1" s="31">
        <f t="shared" si="0"/>
        <v>2012</v>
      </c>
      <c r="N1" s="31">
        <f t="shared" si="0"/>
        <v>2011</v>
      </c>
      <c r="O1" s="31">
        <f t="shared" si="0"/>
        <v>2010</v>
      </c>
      <c r="P1" s="31">
        <f t="shared" si="0"/>
        <v>2009</v>
      </c>
      <c r="Q1" s="31">
        <f t="shared" si="0"/>
        <v>2008</v>
      </c>
      <c r="R1" s="31">
        <f t="shared" si="0"/>
        <v>2007</v>
      </c>
      <c r="S1" s="31">
        <f t="shared" si="0"/>
        <v>2006</v>
      </c>
      <c r="T1" s="31">
        <f t="shared" si="0"/>
        <v>2005</v>
      </c>
      <c r="U1" s="31">
        <f t="shared" si="0"/>
        <v>2004</v>
      </c>
      <c r="V1" s="31">
        <f t="shared" si="0"/>
        <v>2003</v>
      </c>
      <c r="W1" s="31">
        <f t="shared" si="0"/>
        <v>2002</v>
      </c>
      <c r="X1" s="31">
        <f t="shared" si="0"/>
        <v>2001</v>
      </c>
      <c r="Y1" s="31">
        <f t="shared" si="0"/>
        <v>2000</v>
      </c>
      <c r="Z1" s="31">
        <f t="shared" si="0"/>
        <v>1999</v>
      </c>
      <c r="AA1" s="31">
        <f t="shared" si="0"/>
        <v>1998</v>
      </c>
      <c r="AB1" s="31">
        <f t="shared" si="0"/>
        <v>1997</v>
      </c>
      <c r="AC1" s="31">
        <f t="shared" si="0"/>
        <v>1996</v>
      </c>
      <c r="AD1" s="31">
        <f t="shared" si="0"/>
        <v>1995</v>
      </c>
      <c r="AE1" s="31">
        <f t="shared" si="0"/>
        <v>1994</v>
      </c>
      <c r="AF1" s="31">
        <f t="shared" si="0"/>
        <v>1993</v>
      </c>
      <c r="AG1" s="31">
        <f t="shared" si="0"/>
        <v>1992</v>
      </c>
      <c r="AH1" s="31">
        <f t="shared" si="0"/>
        <v>1991</v>
      </c>
      <c r="AI1" s="31">
        <f t="shared" si="0"/>
        <v>1990</v>
      </c>
      <c r="AJ1" s="31">
        <f t="shared" si="0"/>
        <v>1989</v>
      </c>
      <c r="AK1" s="31">
        <f t="shared" si="0"/>
        <v>1988</v>
      </c>
      <c r="AL1" s="31">
        <f t="shared" si="0"/>
        <v>1987</v>
      </c>
      <c r="AM1" s="31">
        <f t="shared" si="0"/>
        <v>1986</v>
      </c>
      <c r="AN1" s="31">
        <f t="shared" si="0"/>
        <v>1985</v>
      </c>
      <c r="AO1" s="31">
        <f t="shared" si="0"/>
        <v>1984</v>
      </c>
      <c r="AP1" s="31">
        <f t="shared" si="0"/>
        <v>1983</v>
      </c>
      <c r="AQ1" s="31">
        <f t="shared" si="0"/>
        <v>1982</v>
      </c>
      <c r="AR1" s="31">
        <f t="shared" si="0"/>
        <v>1981</v>
      </c>
      <c r="AS1" s="31">
        <f t="shared" si="0"/>
        <v>1980</v>
      </c>
      <c r="AT1" s="31">
        <f t="shared" si="0"/>
        <v>1979</v>
      </c>
      <c r="AU1" s="31">
        <f t="shared" si="0"/>
        <v>1978</v>
      </c>
      <c r="AV1" s="31">
        <f t="shared" si="0"/>
        <v>1977</v>
      </c>
      <c r="AW1" s="31">
        <f t="shared" si="0"/>
        <v>1976</v>
      </c>
      <c r="AX1" s="31">
        <f>HYPERLINK("[genebo20.xlsm]'"&amp;AX$2&amp;"'!a1",AX$2)</f>
        <v>1975</v>
      </c>
    </row>
    <row r="2" spans="1:51" hidden="1" x14ac:dyDescent="0.3">
      <c r="A2" s="8"/>
      <c r="B2" s="8"/>
      <c r="C2" s="8"/>
      <c r="E2" s="7">
        <f t="shared" ref="E2:AW2" si="1">F2+1</f>
        <v>2020</v>
      </c>
      <c r="F2" s="7">
        <f t="shared" si="1"/>
        <v>2019</v>
      </c>
      <c r="G2" s="7">
        <f t="shared" si="1"/>
        <v>2018</v>
      </c>
      <c r="H2" s="7">
        <f t="shared" si="1"/>
        <v>2017</v>
      </c>
      <c r="I2" s="7">
        <f t="shared" si="1"/>
        <v>2016</v>
      </c>
      <c r="J2" s="7">
        <f t="shared" si="1"/>
        <v>2015</v>
      </c>
      <c r="K2" s="7">
        <f t="shared" si="1"/>
        <v>2014</v>
      </c>
      <c r="L2" s="7">
        <f t="shared" si="1"/>
        <v>2013</v>
      </c>
      <c r="M2" s="7">
        <f t="shared" si="1"/>
        <v>2012</v>
      </c>
      <c r="N2" s="7">
        <f t="shared" si="1"/>
        <v>2011</v>
      </c>
      <c r="O2" s="7">
        <f t="shared" si="1"/>
        <v>2010</v>
      </c>
      <c r="P2" s="7">
        <f t="shared" si="1"/>
        <v>2009</v>
      </c>
      <c r="Q2" s="7">
        <f t="shared" si="1"/>
        <v>2008</v>
      </c>
      <c r="R2" s="7">
        <f t="shared" si="1"/>
        <v>2007</v>
      </c>
      <c r="S2" s="7">
        <f t="shared" si="1"/>
        <v>2006</v>
      </c>
      <c r="T2" s="7">
        <f t="shared" si="1"/>
        <v>2005</v>
      </c>
      <c r="U2" s="7">
        <f t="shared" si="1"/>
        <v>2004</v>
      </c>
      <c r="V2" s="7">
        <f t="shared" si="1"/>
        <v>2003</v>
      </c>
      <c r="W2" s="7">
        <f t="shared" si="1"/>
        <v>2002</v>
      </c>
      <c r="X2" s="7">
        <f t="shared" si="1"/>
        <v>2001</v>
      </c>
      <c r="Y2" s="7">
        <f t="shared" si="1"/>
        <v>2000</v>
      </c>
      <c r="Z2" s="7">
        <f t="shared" si="1"/>
        <v>1999</v>
      </c>
      <c r="AA2" s="7">
        <f t="shared" si="1"/>
        <v>1998</v>
      </c>
      <c r="AB2" s="7">
        <f t="shared" si="1"/>
        <v>1997</v>
      </c>
      <c r="AC2" s="7">
        <f t="shared" si="1"/>
        <v>1996</v>
      </c>
      <c r="AD2" s="7">
        <f t="shared" si="1"/>
        <v>1995</v>
      </c>
      <c r="AE2" s="7">
        <f t="shared" si="1"/>
        <v>1994</v>
      </c>
      <c r="AF2" s="7">
        <f t="shared" si="1"/>
        <v>1993</v>
      </c>
      <c r="AG2" s="7">
        <f t="shared" si="1"/>
        <v>1992</v>
      </c>
      <c r="AH2" s="7">
        <f t="shared" si="1"/>
        <v>1991</v>
      </c>
      <c r="AI2" s="7">
        <f t="shared" si="1"/>
        <v>1990</v>
      </c>
      <c r="AJ2" s="7">
        <f t="shared" si="1"/>
        <v>1989</v>
      </c>
      <c r="AK2" s="7">
        <f t="shared" si="1"/>
        <v>1988</v>
      </c>
      <c r="AL2" s="7">
        <f t="shared" si="1"/>
        <v>1987</v>
      </c>
      <c r="AM2" s="7">
        <f t="shared" si="1"/>
        <v>1986</v>
      </c>
      <c r="AN2" s="7">
        <f t="shared" si="1"/>
        <v>1985</v>
      </c>
      <c r="AO2" s="7">
        <f t="shared" si="1"/>
        <v>1984</v>
      </c>
      <c r="AP2" s="7">
        <f t="shared" si="1"/>
        <v>1983</v>
      </c>
      <c r="AQ2" s="7">
        <f t="shared" si="1"/>
        <v>1982</v>
      </c>
      <c r="AR2" s="7">
        <f t="shared" si="1"/>
        <v>1981</v>
      </c>
      <c r="AS2" s="7">
        <f t="shared" si="1"/>
        <v>1980</v>
      </c>
      <c r="AT2" s="7">
        <f t="shared" si="1"/>
        <v>1979</v>
      </c>
      <c r="AU2" s="7">
        <f t="shared" si="1"/>
        <v>1978</v>
      </c>
      <c r="AV2" s="7">
        <f t="shared" si="1"/>
        <v>1977</v>
      </c>
      <c r="AW2" s="7">
        <f t="shared" si="1"/>
        <v>1976</v>
      </c>
      <c r="AX2" s="7">
        <f>AY2+1</f>
        <v>1975</v>
      </c>
      <c r="AY2" s="7">
        <v>1974</v>
      </c>
    </row>
    <row r="3" spans="1:51" x14ac:dyDescent="0.3">
      <c r="H3" s="9"/>
      <c r="J3" s="27"/>
      <c r="K3" s="27"/>
      <c r="L3" s="29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</row>
    <row r="4" spans="1:51" x14ac:dyDescent="0.3">
      <c r="A4" s="10" t="s">
        <v>14</v>
      </c>
      <c r="E4" s="10" t="s">
        <v>14</v>
      </c>
      <c r="F4" s="11"/>
      <c r="J4" s="27"/>
      <c r="K4" s="27"/>
      <c r="L4" s="29"/>
      <c r="M4" s="27"/>
      <c r="N4" s="27"/>
      <c r="O4" s="27"/>
      <c r="P4" s="27"/>
      <c r="Q4" s="27"/>
      <c r="R4" s="27"/>
      <c r="S4" s="27"/>
      <c r="T4" s="27"/>
      <c r="U4" s="27"/>
      <c r="V4" s="27"/>
      <c r="W4" s="27"/>
      <c r="X4" s="27"/>
      <c r="Y4" s="27"/>
      <c r="Z4" s="27"/>
      <c r="AA4" s="27"/>
      <c r="AB4" s="27"/>
    </row>
    <row r="5" spans="1:51" x14ac:dyDescent="0.3">
      <c r="A5" s="12" t="s">
        <v>15</v>
      </c>
      <c r="E5" s="12" t="s">
        <v>15</v>
      </c>
      <c r="J5" s="27"/>
      <c r="K5" s="27"/>
      <c r="L5" s="29"/>
      <c r="M5" s="27"/>
      <c r="N5" s="27"/>
      <c r="O5" s="27"/>
      <c r="P5" s="27"/>
      <c r="Q5" s="27"/>
      <c r="R5" s="27"/>
      <c r="S5" s="27"/>
      <c r="T5" s="27"/>
      <c r="U5" s="27"/>
      <c r="V5" s="27"/>
      <c r="W5" s="27"/>
      <c r="X5" s="27"/>
      <c r="Y5" s="27"/>
      <c r="Z5" s="27"/>
      <c r="AA5" s="27"/>
      <c r="AB5" s="27"/>
    </row>
    <row r="6" spans="1:51" x14ac:dyDescent="0.3">
      <c r="A6" s="13" t="s">
        <v>16</v>
      </c>
      <c r="E6" s="13" t="s">
        <v>16</v>
      </c>
      <c r="F6" s="13" t="s">
        <v>16</v>
      </c>
      <c r="L6" s="9"/>
      <c r="P6" s="27"/>
      <c r="Q6" s="27"/>
      <c r="R6" s="27"/>
    </row>
    <row r="7" spans="1:51" x14ac:dyDescent="0.3">
      <c r="A7" s="14" t="s">
        <v>17</v>
      </c>
      <c r="B7" s="15"/>
      <c r="D7" s="15"/>
      <c r="E7" s="14" t="s">
        <v>17</v>
      </c>
      <c r="F7" s="14" t="s">
        <v>17</v>
      </c>
      <c r="G7" s="14" t="s">
        <v>17</v>
      </c>
      <c r="P7" s="27"/>
      <c r="Q7" s="27"/>
      <c r="R7" s="27"/>
    </row>
    <row r="8" spans="1:51" x14ac:dyDescent="0.3">
      <c r="A8" s="16" t="s">
        <v>18</v>
      </c>
      <c r="B8" s="15"/>
      <c r="E8" s="16" t="s">
        <v>18</v>
      </c>
      <c r="F8" s="16" t="s">
        <v>18</v>
      </c>
      <c r="G8" s="16" t="s">
        <v>18</v>
      </c>
      <c r="P8" s="27"/>
      <c r="Q8" s="27"/>
      <c r="R8" s="27"/>
    </row>
    <row r="9" spans="1:51" x14ac:dyDescent="0.3">
      <c r="A9" s="17" t="s">
        <v>19</v>
      </c>
      <c r="B9" s="15"/>
      <c r="E9" s="17" t="s">
        <v>19</v>
      </c>
      <c r="F9" s="17" t="s">
        <v>19</v>
      </c>
      <c r="G9" s="17" t="s">
        <v>19</v>
      </c>
      <c r="H9" s="17" t="s">
        <v>19</v>
      </c>
      <c r="P9" s="27"/>
      <c r="Q9" s="27"/>
      <c r="R9" s="27"/>
    </row>
    <row r="10" spans="1:51" x14ac:dyDescent="0.3">
      <c r="A10" s="12" t="s">
        <v>20</v>
      </c>
      <c r="B10" s="15"/>
      <c r="E10" s="27"/>
      <c r="F10" s="12" t="s">
        <v>20</v>
      </c>
      <c r="G10" s="12" t="s">
        <v>20</v>
      </c>
      <c r="H10" s="12" t="s">
        <v>20</v>
      </c>
      <c r="P10" s="27"/>
      <c r="Q10" s="27"/>
      <c r="R10" s="27"/>
    </row>
    <row r="11" spans="1:51" x14ac:dyDescent="0.3">
      <c r="A11" s="18" t="s">
        <v>21</v>
      </c>
      <c r="B11" s="15"/>
      <c r="E11" s="19" t="s">
        <v>21</v>
      </c>
      <c r="F11" s="19" t="s">
        <v>21</v>
      </c>
      <c r="G11" s="19" t="s">
        <v>21</v>
      </c>
      <c r="H11" s="19" t="s">
        <v>21</v>
      </c>
      <c r="I11" s="20" t="s">
        <v>21</v>
      </c>
      <c r="P11" s="27"/>
      <c r="Q11" s="27"/>
      <c r="R11" s="27"/>
    </row>
    <row r="12" spans="1:51" x14ac:dyDescent="0.3">
      <c r="A12" s="21" t="s">
        <v>22</v>
      </c>
      <c r="B12" s="15"/>
      <c r="E12" s="21" t="s">
        <v>22</v>
      </c>
      <c r="F12" s="21" t="s">
        <v>22</v>
      </c>
      <c r="G12" s="21" t="s">
        <v>22</v>
      </c>
      <c r="H12" s="21" t="s">
        <v>22</v>
      </c>
      <c r="I12" s="21" t="s">
        <v>22</v>
      </c>
      <c r="J12" s="21" t="s">
        <v>22</v>
      </c>
    </row>
    <row r="13" spans="1:51" x14ac:dyDescent="0.3">
      <c r="A13" s="22" t="s">
        <v>23</v>
      </c>
      <c r="B13" s="15"/>
      <c r="E13" s="22" t="s">
        <v>23</v>
      </c>
      <c r="F13" s="22" t="s">
        <v>23</v>
      </c>
      <c r="G13" s="22" t="s">
        <v>23</v>
      </c>
      <c r="H13" s="22" t="s">
        <v>23</v>
      </c>
      <c r="I13" s="22" t="s">
        <v>23</v>
      </c>
      <c r="J13" s="22" t="s">
        <v>23</v>
      </c>
      <c r="K13" s="22" t="s">
        <v>23</v>
      </c>
    </row>
    <row r="14" spans="1:51" x14ac:dyDescent="0.3">
      <c r="A14" s="23" t="s">
        <v>24</v>
      </c>
      <c r="B14" s="15"/>
      <c r="E14" s="23" t="s">
        <v>24</v>
      </c>
      <c r="F14" s="23" t="s">
        <v>24</v>
      </c>
      <c r="G14" s="23" t="s">
        <v>24</v>
      </c>
      <c r="H14" s="23" t="s">
        <v>24</v>
      </c>
      <c r="I14" s="23" t="s">
        <v>24</v>
      </c>
      <c r="J14" s="23" t="s">
        <v>24</v>
      </c>
      <c r="K14" s="23" t="s">
        <v>24</v>
      </c>
    </row>
    <row r="15" spans="1:51" x14ac:dyDescent="0.3">
      <c r="A15" s="10" t="s">
        <v>25</v>
      </c>
      <c r="G15" s="10" t="s">
        <v>25</v>
      </c>
      <c r="H15" s="10" t="s">
        <v>25</v>
      </c>
      <c r="I15" s="10" t="s">
        <v>25</v>
      </c>
      <c r="J15" s="10" t="s">
        <v>25</v>
      </c>
      <c r="K15" s="10" t="s">
        <v>25</v>
      </c>
    </row>
    <row r="16" spans="1:51" x14ac:dyDescent="0.3">
      <c r="A16" s="18" t="s">
        <v>26</v>
      </c>
      <c r="J16" s="18" t="s">
        <v>26</v>
      </c>
      <c r="K16" s="18" t="s">
        <v>26</v>
      </c>
      <c r="L16" s="18" t="s">
        <v>26</v>
      </c>
    </row>
    <row r="17" spans="1:20" x14ac:dyDescent="0.3">
      <c r="A17" s="17" t="s">
        <v>27</v>
      </c>
      <c r="I17" s="17" t="s">
        <v>27</v>
      </c>
      <c r="J17" s="17" t="s">
        <v>27</v>
      </c>
      <c r="K17" s="17" t="s">
        <v>27</v>
      </c>
      <c r="L17" s="17" t="s">
        <v>27</v>
      </c>
    </row>
    <row r="18" spans="1:20" x14ac:dyDescent="0.3">
      <c r="A18" s="13" t="s">
        <v>28</v>
      </c>
      <c r="G18" s="13" t="s">
        <v>28</v>
      </c>
      <c r="H18" s="13" t="s">
        <v>28</v>
      </c>
      <c r="I18" s="13" t="s">
        <v>28</v>
      </c>
      <c r="J18" s="13" t="s">
        <v>28</v>
      </c>
      <c r="K18" s="13" t="s">
        <v>28</v>
      </c>
      <c r="L18" s="13" t="s">
        <v>28</v>
      </c>
      <c r="M18" s="13" t="s">
        <v>28</v>
      </c>
    </row>
    <row r="19" spans="1:20" x14ac:dyDescent="0.3">
      <c r="A19" s="12" t="s">
        <v>29</v>
      </c>
      <c r="I19" s="12" t="s">
        <v>29</v>
      </c>
      <c r="J19" s="12" t="s">
        <v>29</v>
      </c>
      <c r="K19" s="12" t="s">
        <v>29</v>
      </c>
      <c r="L19" s="12" t="s">
        <v>29</v>
      </c>
      <c r="M19" s="12" t="s">
        <v>29</v>
      </c>
      <c r="N19" s="12" t="s">
        <v>29</v>
      </c>
    </row>
    <row r="20" spans="1:20" x14ac:dyDescent="0.3">
      <c r="A20" s="16" t="s">
        <v>30</v>
      </c>
      <c r="H20" s="16" t="s">
        <v>30</v>
      </c>
      <c r="I20" s="16" t="s">
        <v>30</v>
      </c>
      <c r="J20" s="16" t="s">
        <v>30</v>
      </c>
      <c r="K20" s="16" t="s">
        <v>30</v>
      </c>
      <c r="L20" s="16" t="s">
        <v>30</v>
      </c>
      <c r="M20" s="16" t="s">
        <v>30</v>
      </c>
      <c r="N20" s="16" t="s">
        <v>30</v>
      </c>
      <c r="O20" s="16" t="s">
        <v>30</v>
      </c>
    </row>
    <row r="21" spans="1:20" x14ac:dyDescent="0.3">
      <c r="A21" s="21" t="s">
        <v>31</v>
      </c>
      <c r="K21" s="21" t="s">
        <v>31</v>
      </c>
      <c r="L21" s="21" t="s">
        <v>31</v>
      </c>
      <c r="M21" s="21" t="s">
        <v>31</v>
      </c>
      <c r="N21" s="21" t="s">
        <v>31</v>
      </c>
      <c r="O21" s="21" t="s">
        <v>31</v>
      </c>
    </row>
    <row r="22" spans="1:20" x14ac:dyDescent="0.3">
      <c r="A22" s="13" t="s">
        <v>32</v>
      </c>
      <c r="N22" s="13" t="s">
        <v>32</v>
      </c>
      <c r="O22" s="13" t="s">
        <v>32</v>
      </c>
      <c r="P22" s="13" t="s">
        <v>32</v>
      </c>
    </row>
    <row r="23" spans="1:20" x14ac:dyDescent="0.3">
      <c r="A23" s="14" t="s">
        <v>33</v>
      </c>
      <c r="O23" s="14" t="s">
        <v>33</v>
      </c>
      <c r="P23" s="14" t="s">
        <v>33</v>
      </c>
      <c r="Q23" s="14" t="s">
        <v>33</v>
      </c>
    </row>
    <row r="24" spans="1:20" x14ac:dyDescent="0.3">
      <c r="A24" s="22" t="s">
        <v>34</v>
      </c>
      <c r="L24" s="22" t="s">
        <v>34</v>
      </c>
      <c r="M24" s="22" t="s">
        <v>34</v>
      </c>
      <c r="N24" s="22" t="s">
        <v>34</v>
      </c>
      <c r="O24" s="22" t="s">
        <v>34</v>
      </c>
      <c r="P24" s="22" t="s">
        <v>34</v>
      </c>
      <c r="Q24" s="22" t="s">
        <v>34</v>
      </c>
    </row>
    <row r="25" spans="1:20" x14ac:dyDescent="0.3">
      <c r="A25" s="23" t="s">
        <v>35</v>
      </c>
      <c r="L25" s="23" t="s">
        <v>35</v>
      </c>
      <c r="M25" s="23" t="s">
        <v>35</v>
      </c>
      <c r="N25" s="23" t="s">
        <v>35</v>
      </c>
      <c r="O25" s="23" t="s">
        <v>35</v>
      </c>
      <c r="P25" s="23" t="s">
        <v>35</v>
      </c>
      <c r="Q25" s="23" t="s">
        <v>35</v>
      </c>
    </row>
    <row r="26" spans="1:20" x14ac:dyDescent="0.3">
      <c r="A26" s="10" t="s">
        <v>36</v>
      </c>
      <c r="L26" s="10" t="s">
        <v>36</v>
      </c>
      <c r="M26" s="10" t="s">
        <v>36</v>
      </c>
      <c r="N26" s="10" t="s">
        <v>36</v>
      </c>
      <c r="O26" s="10" t="s">
        <v>36</v>
      </c>
      <c r="P26" s="10" t="s">
        <v>36</v>
      </c>
      <c r="Q26" s="10" t="s">
        <v>36</v>
      </c>
      <c r="R26" s="10" t="s">
        <v>36</v>
      </c>
    </row>
    <row r="27" spans="1:20" x14ac:dyDescent="0.3">
      <c r="A27" s="18" t="s">
        <v>37</v>
      </c>
      <c r="M27" s="18" t="s">
        <v>37</v>
      </c>
      <c r="N27" s="18" t="s">
        <v>37</v>
      </c>
      <c r="O27" s="18" t="s">
        <v>37</v>
      </c>
      <c r="P27" s="18" t="s">
        <v>37</v>
      </c>
      <c r="Q27" s="18" t="s">
        <v>37</v>
      </c>
      <c r="R27" s="18" t="s">
        <v>37</v>
      </c>
    </row>
    <row r="28" spans="1:20" x14ac:dyDescent="0.3">
      <c r="A28" s="23" t="s">
        <v>38</v>
      </c>
      <c r="R28" s="23" t="s">
        <v>38</v>
      </c>
      <c r="S28" s="23" t="s">
        <v>38</v>
      </c>
    </row>
    <row r="29" spans="1:20" x14ac:dyDescent="0.3">
      <c r="A29" s="16" t="s">
        <v>39</v>
      </c>
      <c r="P29" s="16" t="s">
        <v>39</v>
      </c>
      <c r="Q29" s="16" t="s">
        <v>39</v>
      </c>
      <c r="R29" s="16" t="s">
        <v>39</v>
      </c>
      <c r="S29" s="16" t="s">
        <v>39</v>
      </c>
    </row>
    <row r="30" spans="1:20" x14ac:dyDescent="0.3">
      <c r="A30" s="17" t="s">
        <v>40</v>
      </c>
      <c r="M30" s="17" t="s">
        <v>40</v>
      </c>
      <c r="N30" s="17" t="s">
        <v>40</v>
      </c>
      <c r="O30" s="17" t="s">
        <v>40</v>
      </c>
      <c r="P30" s="17" t="s">
        <v>40</v>
      </c>
      <c r="Q30" s="17" t="s">
        <v>40</v>
      </c>
      <c r="R30" s="17" t="s">
        <v>40</v>
      </c>
      <c r="S30" s="17" t="s">
        <v>40</v>
      </c>
    </row>
    <row r="31" spans="1:20" x14ac:dyDescent="0.3">
      <c r="A31" s="22" t="s">
        <v>41</v>
      </c>
      <c r="R31" s="22" t="s">
        <v>41</v>
      </c>
      <c r="S31" s="22" t="s">
        <v>41</v>
      </c>
      <c r="T31" s="22" t="s">
        <v>41</v>
      </c>
    </row>
    <row r="32" spans="1:20" x14ac:dyDescent="0.3">
      <c r="A32" s="12" t="s">
        <v>42</v>
      </c>
      <c r="O32" s="12" t="s">
        <v>42</v>
      </c>
      <c r="P32" s="12" t="s">
        <v>42</v>
      </c>
      <c r="Q32" s="12" t="s">
        <v>42</v>
      </c>
      <c r="R32" s="12" t="s">
        <v>42</v>
      </c>
      <c r="S32" s="12" t="s">
        <v>42</v>
      </c>
      <c r="T32" s="12" t="s">
        <v>42</v>
      </c>
    </row>
    <row r="33" spans="1:33" x14ac:dyDescent="0.3">
      <c r="A33" s="21" t="s">
        <v>43</v>
      </c>
      <c r="E33" s="27"/>
      <c r="F33" s="27"/>
      <c r="G33" s="27"/>
      <c r="Q33" s="21" t="s">
        <v>43</v>
      </c>
      <c r="R33" s="21" t="s">
        <v>43</v>
      </c>
      <c r="S33" s="21" t="s">
        <v>43</v>
      </c>
      <c r="T33" s="21" t="s">
        <v>43</v>
      </c>
      <c r="U33" s="21" t="s">
        <v>43</v>
      </c>
    </row>
    <row r="34" spans="1:33" x14ac:dyDescent="0.3">
      <c r="A34" s="13" t="s">
        <v>44</v>
      </c>
      <c r="E34" s="27"/>
      <c r="F34" s="27"/>
      <c r="G34" s="27"/>
      <c r="Q34" s="13" t="s">
        <v>44</v>
      </c>
      <c r="R34" s="13" t="s">
        <v>44</v>
      </c>
      <c r="S34" s="13" t="s">
        <v>44</v>
      </c>
      <c r="T34" s="13" t="s">
        <v>44</v>
      </c>
      <c r="U34" s="13" t="s">
        <v>44</v>
      </c>
    </row>
    <row r="35" spans="1:33" x14ac:dyDescent="0.3">
      <c r="A35" s="16">
        <v>96</v>
      </c>
      <c r="E35" s="27"/>
      <c r="F35" s="27"/>
      <c r="G35" s="27"/>
      <c r="W35" s="16">
        <v>96</v>
      </c>
    </row>
    <row r="36" spans="1:33" x14ac:dyDescent="0.3">
      <c r="A36" s="17">
        <v>52</v>
      </c>
      <c r="E36" s="27"/>
      <c r="F36" s="27"/>
      <c r="G36" s="27"/>
      <c r="T36" s="17">
        <v>52</v>
      </c>
      <c r="U36" s="17">
        <v>52</v>
      </c>
      <c r="V36" s="17">
        <v>52</v>
      </c>
      <c r="W36" s="17">
        <v>52</v>
      </c>
    </row>
    <row r="37" spans="1:33" x14ac:dyDescent="0.3">
      <c r="A37" s="21">
        <v>42</v>
      </c>
      <c r="V37" s="21">
        <v>42</v>
      </c>
      <c r="W37" s="21">
        <v>42</v>
      </c>
    </row>
    <row r="38" spans="1:33" x14ac:dyDescent="0.3">
      <c r="A38" s="18" t="s">
        <v>45</v>
      </c>
      <c r="S38" s="18" t="s">
        <v>45</v>
      </c>
      <c r="T38" s="18" t="s">
        <v>45</v>
      </c>
      <c r="U38" s="18" t="s">
        <v>45</v>
      </c>
      <c r="V38" s="18" t="s">
        <v>45</v>
      </c>
      <c r="W38" s="18" t="s">
        <v>45</v>
      </c>
      <c r="X38" s="18" t="s">
        <v>45</v>
      </c>
      <c r="Y38" s="18" t="s">
        <v>45</v>
      </c>
    </row>
    <row r="39" spans="1:33" x14ac:dyDescent="0.3">
      <c r="A39" s="12" t="s">
        <v>46</v>
      </c>
      <c r="U39" s="12" t="s">
        <v>46</v>
      </c>
      <c r="V39" s="12" t="s">
        <v>46</v>
      </c>
      <c r="W39" s="12" t="s">
        <v>46</v>
      </c>
      <c r="X39" s="12" t="s">
        <v>46</v>
      </c>
      <c r="Y39" s="12" t="s">
        <v>46</v>
      </c>
    </row>
    <row r="40" spans="1:33" x14ac:dyDescent="0.3">
      <c r="A40" s="13" t="s">
        <v>47</v>
      </c>
      <c r="V40" s="13" t="s">
        <v>47</v>
      </c>
      <c r="W40" s="13" t="s">
        <v>47</v>
      </c>
      <c r="X40" s="13" t="s">
        <v>47</v>
      </c>
      <c r="Y40" s="13" t="s">
        <v>47</v>
      </c>
      <c r="Z40" s="13" t="s">
        <v>47</v>
      </c>
    </row>
    <row r="41" spans="1:33" x14ac:dyDescent="0.3">
      <c r="A41" s="22" t="s">
        <v>48</v>
      </c>
      <c r="U41" s="22" t="s">
        <v>48</v>
      </c>
      <c r="V41" s="22" t="s">
        <v>48</v>
      </c>
      <c r="W41" s="22" t="s">
        <v>48</v>
      </c>
      <c r="X41" s="22" t="s">
        <v>48</v>
      </c>
      <c r="Y41" s="22" t="s">
        <v>48</v>
      </c>
      <c r="Z41" s="22" t="s">
        <v>48</v>
      </c>
    </row>
    <row r="42" spans="1:33" x14ac:dyDescent="0.3">
      <c r="A42" s="16" t="s">
        <v>49</v>
      </c>
      <c r="Z42" s="16" t="s">
        <v>50</v>
      </c>
      <c r="AA42" s="16" t="s">
        <v>49</v>
      </c>
      <c r="AB42" s="16" t="s">
        <v>49</v>
      </c>
    </row>
    <row r="43" spans="1:33" x14ac:dyDescent="0.3">
      <c r="A43" s="13" t="s">
        <v>50</v>
      </c>
      <c r="AA43" s="13" t="s">
        <v>50</v>
      </c>
      <c r="AB43" s="13" t="s">
        <v>50</v>
      </c>
    </row>
    <row r="44" spans="1:33" x14ac:dyDescent="0.3">
      <c r="A44" s="13" t="s">
        <v>51</v>
      </c>
      <c r="AC44" s="13" t="s">
        <v>51</v>
      </c>
    </row>
    <row r="45" spans="1:33" x14ac:dyDescent="0.3">
      <c r="A45" s="17" t="s">
        <v>52</v>
      </c>
      <c r="X45" s="17" t="s">
        <v>52</v>
      </c>
      <c r="Y45" s="17" t="s">
        <v>52</v>
      </c>
      <c r="Z45" s="17" t="s">
        <v>52</v>
      </c>
      <c r="AA45" s="17" t="s">
        <v>52</v>
      </c>
      <c r="AB45" s="17" t="s">
        <v>52</v>
      </c>
      <c r="AC45" s="17" t="s">
        <v>52</v>
      </c>
    </row>
    <row r="46" spans="1:33" x14ac:dyDescent="0.3">
      <c r="A46" s="21" t="s">
        <v>53</v>
      </c>
      <c r="X46" s="21" t="s">
        <v>53</v>
      </c>
      <c r="Y46" s="21" t="s">
        <v>53</v>
      </c>
      <c r="Z46" s="21" t="s">
        <v>53</v>
      </c>
      <c r="AA46" s="21" t="s">
        <v>53</v>
      </c>
      <c r="AB46" s="21" t="s">
        <v>53</v>
      </c>
      <c r="AC46" s="21" t="s">
        <v>53</v>
      </c>
      <c r="AD46" s="21" t="s">
        <v>53</v>
      </c>
    </row>
    <row r="47" spans="1:33" x14ac:dyDescent="0.3">
      <c r="A47" s="12" t="s">
        <v>54</v>
      </c>
      <c r="Z47" s="12" t="s">
        <v>54</v>
      </c>
      <c r="AA47" s="12" t="s">
        <v>54</v>
      </c>
      <c r="AB47" s="12" t="s">
        <v>54</v>
      </c>
      <c r="AC47" s="12" t="s">
        <v>54</v>
      </c>
      <c r="AD47" s="12" t="s">
        <v>54</v>
      </c>
      <c r="AE47" s="12" t="s">
        <v>54</v>
      </c>
      <c r="AF47" s="12" t="s">
        <v>54</v>
      </c>
    </row>
    <row r="48" spans="1:33" x14ac:dyDescent="0.3">
      <c r="A48" s="13" t="s">
        <v>55</v>
      </c>
      <c r="AD48" s="13" t="s">
        <v>55</v>
      </c>
      <c r="AE48" s="13" t="s">
        <v>55</v>
      </c>
      <c r="AF48" s="13" t="s">
        <v>55</v>
      </c>
      <c r="AG48" s="13" t="s">
        <v>55</v>
      </c>
    </row>
    <row r="49" spans="1:44" x14ac:dyDescent="0.3">
      <c r="A49" s="18" t="s">
        <v>56</v>
      </c>
      <c r="AA49" s="18" t="s">
        <v>56</v>
      </c>
      <c r="AB49" s="18" t="s">
        <v>56</v>
      </c>
      <c r="AC49" s="18" t="s">
        <v>56</v>
      </c>
      <c r="AD49" s="18" t="s">
        <v>56</v>
      </c>
      <c r="AE49" s="18" t="s">
        <v>56</v>
      </c>
      <c r="AF49" s="18" t="s">
        <v>56</v>
      </c>
      <c r="AG49" s="18" t="s">
        <v>56</v>
      </c>
      <c r="AH49" s="18" t="s">
        <v>56</v>
      </c>
    </row>
    <row r="50" spans="1:44" x14ac:dyDescent="0.3">
      <c r="A50" s="22" t="s">
        <v>57</v>
      </c>
      <c r="AA50" s="22" t="s">
        <v>57</v>
      </c>
      <c r="AB50" s="22" t="s">
        <v>57</v>
      </c>
      <c r="AC50" s="22" t="s">
        <v>57</v>
      </c>
      <c r="AD50" s="22" t="s">
        <v>57</v>
      </c>
      <c r="AE50" s="22" t="s">
        <v>57</v>
      </c>
      <c r="AF50" s="22" t="s">
        <v>57</v>
      </c>
      <c r="AG50" s="22" t="s">
        <v>57</v>
      </c>
      <c r="AH50" s="22" t="s">
        <v>57</v>
      </c>
    </row>
    <row r="51" spans="1:44" x14ac:dyDescent="0.3">
      <c r="A51" s="12" t="s">
        <v>58</v>
      </c>
      <c r="AG51" s="12" t="s">
        <v>58</v>
      </c>
      <c r="AH51" s="12" t="s">
        <v>58</v>
      </c>
      <c r="AI51" s="12" t="s">
        <v>58</v>
      </c>
    </row>
    <row r="52" spans="1:44" x14ac:dyDescent="0.3">
      <c r="A52" s="18" t="s">
        <v>59</v>
      </c>
      <c r="AJ52" s="18" t="s">
        <v>59</v>
      </c>
    </row>
    <row r="53" spans="1:44" x14ac:dyDescent="0.3">
      <c r="A53" s="17" t="s">
        <v>60</v>
      </c>
      <c r="AD53" s="17" t="s">
        <v>60</v>
      </c>
      <c r="AE53" s="17" t="s">
        <v>60</v>
      </c>
      <c r="AF53" s="17" t="s">
        <v>60</v>
      </c>
      <c r="AG53" s="17" t="s">
        <v>60</v>
      </c>
      <c r="AH53" s="17" t="s">
        <v>60</v>
      </c>
      <c r="AI53" s="17" t="s">
        <v>60</v>
      </c>
      <c r="AJ53" s="17" t="s">
        <v>60</v>
      </c>
    </row>
    <row r="54" spans="1:44" x14ac:dyDescent="0.3">
      <c r="A54" s="21" t="s">
        <v>61</v>
      </c>
      <c r="AE54" s="21" t="s">
        <v>61</v>
      </c>
      <c r="AF54" s="21" t="s">
        <v>61</v>
      </c>
      <c r="AG54" s="21" t="s">
        <v>61</v>
      </c>
      <c r="AH54" s="21" t="s">
        <v>61</v>
      </c>
      <c r="AI54" s="21" t="s">
        <v>61</v>
      </c>
      <c r="AJ54" s="21" t="s">
        <v>61</v>
      </c>
    </row>
    <row r="55" spans="1:44" x14ac:dyDescent="0.3">
      <c r="A55" s="22" t="s">
        <v>62</v>
      </c>
      <c r="AI55" s="22" t="s">
        <v>62</v>
      </c>
      <c r="AJ55" s="22" t="s">
        <v>62</v>
      </c>
      <c r="AK55" s="22" t="s">
        <v>62</v>
      </c>
    </row>
    <row r="56" spans="1:44" x14ac:dyDescent="0.3">
      <c r="A56" s="22" t="s">
        <v>63</v>
      </c>
      <c r="AL56" s="22" t="s">
        <v>63</v>
      </c>
    </row>
    <row r="57" spans="1:44" x14ac:dyDescent="0.3">
      <c r="A57" s="17" t="s">
        <v>64</v>
      </c>
      <c r="AK57" s="17" t="s">
        <v>64</v>
      </c>
      <c r="AL57" s="17" t="s">
        <v>64</v>
      </c>
    </row>
    <row r="58" spans="1:44" x14ac:dyDescent="0.3">
      <c r="A58" s="18">
        <v>75</v>
      </c>
      <c r="AM58" s="18">
        <v>75</v>
      </c>
    </row>
    <row r="59" spans="1:44" x14ac:dyDescent="0.3">
      <c r="A59" s="21" t="s">
        <v>65</v>
      </c>
      <c r="AK59" s="21" t="s">
        <v>65</v>
      </c>
      <c r="AL59" s="21" t="s">
        <v>65</v>
      </c>
      <c r="AM59" s="21" t="s">
        <v>65</v>
      </c>
    </row>
    <row r="60" spans="1:44" x14ac:dyDescent="0.3">
      <c r="A60" s="13" t="s">
        <v>66</v>
      </c>
      <c r="AH60" s="13" t="s">
        <v>66</v>
      </c>
      <c r="AI60" s="13" t="s">
        <v>66</v>
      </c>
      <c r="AJ60" s="13" t="s">
        <v>66</v>
      </c>
      <c r="AK60" s="13" t="s">
        <v>66</v>
      </c>
      <c r="AL60" s="13" t="s">
        <v>66</v>
      </c>
      <c r="AM60" s="13" t="s">
        <v>66</v>
      </c>
    </row>
    <row r="61" spans="1:44" x14ac:dyDescent="0.3">
      <c r="A61" s="12" t="s">
        <v>67</v>
      </c>
      <c r="AJ61" s="12" t="s">
        <v>67</v>
      </c>
      <c r="AK61" s="12" t="s">
        <v>67</v>
      </c>
      <c r="AL61" s="12" t="s">
        <v>67</v>
      </c>
      <c r="AM61" s="12" t="s">
        <v>67</v>
      </c>
      <c r="AN61" s="12" t="s">
        <v>67</v>
      </c>
    </row>
    <row r="62" spans="1:44" x14ac:dyDescent="0.3">
      <c r="A62" s="17" t="s">
        <v>68</v>
      </c>
      <c r="AM62" s="17" t="s">
        <v>68</v>
      </c>
      <c r="AN62" s="17" t="s">
        <v>68</v>
      </c>
      <c r="AO62" s="17" t="s">
        <v>68</v>
      </c>
    </row>
    <row r="63" spans="1:44" x14ac:dyDescent="0.3">
      <c r="A63" s="13" t="s">
        <v>69</v>
      </c>
      <c r="AN63" s="13" t="s">
        <v>69</v>
      </c>
      <c r="AO63" s="13" t="s">
        <v>69</v>
      </c>
      <c r="AP63" s="13" t="s">
        <v>69</v>
      </c>
    </row>
    <row r="64" spans="1:44" x14ac:dyDescent="0.3">
      <c r="A64" s="22" t="s">
        <v>70</v>
      </c>
      <c r="AM64" s="24" t="s">
        <v>70</v>
      </c>
      <c r="AN64" s="24" t="s">
        <v>70</v>
      </c>
      <c r="AO64" s="24" t="s">
        <v>70</v>
      </c>
      <c r="AP64" s="24" t="s">
        <v>70</v>
      </c>
      <c r="AQ64" s="24" t="s">
        <v>70</v>
      </c>
      <c r="AR64" s="24" t="s">
        <v>70</v>
      </c>
    </row>
    <row r="65" spans="1:50" x14ac:dyDescent="0.3">
      <c r="A65" s="13" t="s">
        <v>71</v>
      </c>
      <c r="AR65" s="13" t="s">
        <v>71</v>
      </c>
      <c r="AS65" s="13" t="s">
        <v>71</v>
      </c>
      <c r="AT65" s="13" t="s">
        <v>71</v>
      </c>
    </row>
    <row r="66" spans="1:50" x14ac:dyDescent="0.3">
      <c r="A66" s="12" t="s">
        <v>1</v>
      </c>
      <c r="AO66" s="12" t="s">
        <v>1</v>
      </c>
      <c r="AP66" s="12" t="s">
        <v>1</v>
      </c>
      <c r="AQ66" s="12" t="s">
        <v>1</v>
      </c>
      <c r="AR66" s="12" t="s">
        <v>1</v>
      </c>
      <c r="AS66" s="12" t="s">
        <v>1</v>
      </c>
      <c r="AT66" s="12" t="s">
        <v>1</v>
      </c>
    </row>
    <row r="67" spans="1:50" x14ac:dyDescent="0.3">
      <c r="A67" s="17" t="s">
        <v>72</v>
      </c>
      <c r="AP67" s="25" t="s">
        <v>72</v>
      </c>
      <c r="AQ67" s="25" t="s">
        <v>72</v>
      </c>
      <c r="AR67" s="25" t="s">
        <v>72</v>
      </c>
      <c r="AS67" s="25" t="s">
        <v>72</v>
      </c>
      <c r="AT67" s="25" t="s">
        <v>72</v>
      </c>
      <c r="AU67" s="25" t="s">
        <v>72</v>
      </c>
    </row>
    <row r="68" spans="1:50" x14ac:dyDescent="0.3">
      <c r="A68" s="22" t="s">
        <v>73</v>
      </c>
      <c r="AS68" s="22" t="s">
        <v>73</v>
      </c>
      <c r="AT68" s="22" t="s">
        <v>73</v>
      </c>
      <c r="AU68" s="22" t="s">
        <v>73</v>
      </c>
      <c r="AV68" s="22" t="s">
        <v>73</v>
      </c>
      <c r="AW68" s="22" t="s">
        <v>73</v>
      </c>
      <c r="AX68" s="22" t="s">
        <v>73</v>
      </c>
    </row>
    <row r="69" spans="1:50" x14ac:dyDescent="0.3">
      <c r="A69" s="13" t="s">
        <v>74</v>
      </c>
      <c r="AU69" s="13" t="s">
        <v>74</v>
      </c>
      <c r="AV69" s="13" t="s">
        <v>74</v>
      </c>
      <c r="AW69" s="13" t="s">
        <v>74</v>
      </c>
      <c r="AX69" s="13" t="s">
        <v>74</v>
      </c>
    </row>
    <row r="70" spans="1:50" x14ac:dyDescent="0.3">
      <c r="A70" s="12" t="s">
        <v>75</v>
      </c>
      <c r="B70" s="7">
        <f ca="1">INDIRECT(ADDRESS(1,50))</f>
        <v>1975</v>
      </c>
      <c r="AU70" s="12" t="s">
        <v>75</v>
      </c>
      <c r="AV70" s="12" t="s">
        <v>75</v>
      </c>
      <c r="AW70" s="12" t="s">
        <v>75</v>
      </c>
      <c r="AX70" s="12" t="s">
        <v>75</v>
      </c>
    </row>
    <row r="71" spans="1:50" ht="16.5" x14ac:dyDescent="0.3">
      <c r="A71" s="17" t="s">
        <v>76</v>
      </c>
      <c r="B71" s="7">
        <v>1975</v>
      </c>
      <c r="AW71" s="26" t="e">
        <f ca="1">HYPERLINK("[Génébo20.xlsm]'"&amp;$A71&amp;"'!A"&amp;(MATCH(AW$1,INDIRECT($A71&amp;"!$A$1:$A280"),0)),$A71)</f>
        <v>#N/A</v>
      </c>
      <c r="AX71" s="28" t="str">
        <f ca="1">HYPERLINK("[genebo20.xlsm]'"&amp;$A71&amp;"'!a"&amp;(MATCH(AX$2,INDIRECT($A71&amp;"!$a$1:$a$560"),0)),$A71)</f>
        <v>Baudot</v>
      </c>
    </row>
  </sheetData>
  <hyperlinks>
    <hyperlink ref="I11" location="Vaudiau!A2" display="Vaudiau" xr:uid="{3D49F8DC-3D8F-4EC7-9988-6AF523AB3D90}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Baudot</vt:lpstr>
      <vt:lpstr>1975</vt:lpstr>
      <vt:lpstr>Taureaux</vt:lpstr>
      <vt:lpstr>Vaches</vt:lpstr>
      <vt:lpstr>MP</vt:lpstr>
      <vt:lpstr>2020</vt:lpstr>
      <vt:lpstr>Tau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bidou</dc:creator>
  <cp:lastModifiedBy>bidou</cp:lastModifiedBy>
  <dcterms:created xsi:type="dcterms:W3CDTF">2020-01-16T01:15:12Z</dcterms:created>
  <dcterms:modified xsi:type="dcterms:W3CDTF">2020-01-29T07:40:40Z</dcterms:modified>
</cp:coreProperties>
</file>