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thz\Dropbox\Mes Documents\Jeux\Das Boot\"/>
    </mc:Choice>
  </mc:AlternateContent>
  <bookViews>
    <workbookView xWindow="120" yWindow="75" windowWidth="18795" windowHeight="12270"/>
  </bookViews>
  <sheets>
    <sheet name="Militaire" sheetId="7" r:id="rId1"/>
  </sheets>
  <definedNames>
    <definedName name="conso">Militaire!#REF!</definedName>
  </definedNames>
  <calcPr calcId="152511"/>
</workbook>
</file>

<file path=xl/calcChain.xml><?xml version="1.0" encoding="utf-8"?>
<calcChain xmlns="http://schemas.openxmlformats.org/spreadsheetml/2006/main">
  <c r="I10" i="7" l="1"/>
  <c r="I9" i="7"/>
  <c r="I8" i="7"/>
  <c r="I7" i="7"/>
  <c r="I6" i="7"/>
  <c r="I5" i="7"/>
  <c r="I4" i="7"/>
  <c r="D6" i="7" l="1"/>
  <c r="J6" i="7" s="1"/>
  <c r="D7" i="7"/>
  <c r="J7" i="7" s="1"/>
  <c r="D8" i="7"/>
  <c r="J8" i="7" s="1"/>
  <c r="D9" i="7"/>
  <c r="J9" i="7" s="1"/>
  <c r="D10" i="7"/>
  <c r="J10" i="7" s="1"/>
  <c r="D5" i="7"/>
  <c r="J5" i="7" s="1"/>
  <c r="D4" i="7"/>
  <c r="J4" i="7" s="1"/>
  <c r="J1" i="7" l="1"/>
  <c r="K4" i="7" s="1"/>
  <c r="K10" i="7" l="1"/>
  <c r="K9" i="7"/>
  <c r="K5" i="7"/>
  <c r="K7" i="7"/>
  <c r="K6" i="7"/>
  <c r="K8" i="7"/>
</calcChain>
</file>

<file path=xl/sharedStrings.xml><?xml version="1.0" encoding="utf-8"?>
<sst xmlns="http://schemas.openxmlformats.org/spreadsheetml/2006/main" count="27" uniqueCount="22">
  <si>
    <t>Classe</t>
  </si>
  <si>
    <t>Cuirassé rapide classe King Georges V</t>
  </si>
  <si>
    <t>Cuirassé rapide classe Nelson</t>
  </si>
  <si>
    <t>Croiseur de bataille classe Hood</t>
  </si>
  <si>
    <t>Croiseur de bataille classe Repulse</t>
  </si>
  <si>
    <t>Croiseur lourd classe York</t>
  </si>
  <si>
    <t>Croiseur classe Edinburgh</t>
  </si>
  <si>
    <t>Croiseur léger classe Caledon</t>
  </si>
  <si>
    <t>M</t>
  </si>
  <si>
    <t>Arme principale</t>
  </si>
  <si>
    <r>
      <rPr>
        <sz val="7"/>
        <color theme="0" tint="-0.499984740745262"/>
        <rFont val="Arial"/>
        <family val="2"/>
      </rPr>
      <t xml:space="preserve">Best </t>
    </r>
    <r>
      <rPr>
        <sz val="7"/>
        <rFont val="Arial"/>
        <family val="2"/>
      </rPr>
      <t>/ coef.</t>
    </r>
  </si>
  <si>
    <t>L</t>
  </si>
  <si>
    <t>calibre</t>
  </si>
  <si>
    <t>efficacité par tir</t>
  </si>
  <si>
    <t>muni-tion</t>
  </si>
  <si>
    <t>Nb de tirs</t>
  </si>
  <si>
    <t>UT / recharge</t>
  </si>
  <si>
    <t>Nb tirs par 96UT</t>
  </si>
  <si>
    <t xml:space="preserve"> Puissance / UT</t>
  </si>
  <si>
    <t>Classe-ment</t>
  </si>
  <si>
    <t>UT / tir</t>
  </si>
  <si>
    <t>nombre de canons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</si>
</sst>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0"/>
      <name val="Arial"/>
    </font>
    <font>
      <sz val="8"/>
      <name val="Arial"/>
    </font>
    <font>
      <i/>
      <sz val="8"/>
      <color indexed="23"/>
      <name val="Arial"/>
    </font>
    <font>
      <sz val="7"/>
      <color indexed="23"/>
      <name val="Arial"/>
      <family val="2"/>
    </font>
    <font>
      <sz val="7"/>
      <name val="Arial"/>
      <family val="2"/>
    </font>
    <font>
      <sz val="8"/>
      <name val="Arial"/>
      <family val="2"/>
    </font>
    <font>
      <sz val="6"/>
      <name val="Arial"/>
      <family val="2"/>
    </font>
    <font>
      <sz val="6"/>
      <color indexed="54"/>
      <name val="Arial"/>
      <family val="2"/>
    </font>
    <font>
      <sz val="7"/>
      <color indexed="54"/>
      <name val="Arial"/>
      <family val="2"/>
    </font>
    <font>
      <sz val="6"/>
      <color indexed="55"/>
      <name val="Arial"/>
      <family val="2"/>
    </font>
    <font>
      <sz val="7"/>
      <color indexed="55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7"/>
      <color theme="0" tint="-0.499984740745262"/>
      <name val="Arial"/>
      <family val="2"/>
    </font>
    <font>
      <i/>
      <sz val="7"/>
      <color indexed="23"/>
      <name val="Arial"/>
      <family val="2"/>
    </font>
  </fonts>
  <fills count="11">
    <fill>
      <patternFill patternType="none"/>
    </fill>
    <fill>
      <patternFill patternType="gray125"/>
    </fill>
    <fill>
      <patternFill patternType="lightGray">
        <fgColor indexed="50"/>
        <bgColor indexed="42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mediumGray">
        <fgColor indexed="9"/>
        <bgColor indexed="22"/>
      </patternFill>
    </fill>
    <fill>
      <patternFill patternType="solid">
        <fgColor indexed="14"/>
        <bgColor indexed="9"/>
      </patternFill>
    </fill>
    <fill>
      <patternFill patternType="solid">
        <fgColor indexed="10"/>
        <bgColor indexed="9"/>
      </patternFill>
    </fill>
    <fill>
      <patternFill patternType="solid">
        <fgColor indexed="4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auto="1"/>
      </bottom>
      <diagonal/>
    </border>
    <border>
      <left/>
      <right style="medium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thick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thick">
        <color rgb="FFFF0000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3" fontId="2" fillId="0" borderId="1" xfId="0" applyNumberFormat="1" applyFont="1" applyFill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3" fontId="2" fillId="0" borderId="2" xfId="0" applyNumberFormat="1" applyFont="1" applyFill="1" applyBorder="1" applyAlignment="1">
      <alignment horizontal="center" vertical="center" wrapText="1"/>
    </xf>
    <xf numFmtId="3" fontId="3" fillId="0" borderId="2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0" fontId="3" fillId="0" borderId="4" xfId="0" applyNumberFormat="1" applyFont="1" applyBorder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Fill="1" applyBorder="1" applyAlignment="1">
      <alignment horizontal="right" vertical="center" wrapText="1"/>
    </xf>
    <xf numFmtId="0" fontId="7" fillId="0" borderId="14" xfId="0" applyFont="1" applyFill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3" fontId="6" fillId="5" borderId="1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4" fillId="0" borderId="15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 wrapText="1"/>
    </xf>
    <xf numFmtId="0" fontId="11" fillId="0" borderId="16" xfId="0" applyFont="1" applyFill="1" applyBorder="1" applyAlignment="1">
      <alignment horizontal="left" vertical="center" wrapText="1"/>
    </xf>
    <xf numFmtId="164" fontId="6" fillId="0" borderId="7" xfId="0" applyNumberFormat="1" applyFont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6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3" fontId="6" fillId="4" borderId="11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left" vertical="center" wrapText="1"/>
    </xf>
    <xf numFmtId="3" fontId="9" fillId="0" borderId="14" xfId="0" applyNumberFormat="1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right" vertical="center" wrapText="1"/>
    </xf>
    <xf numFmtId="1" fontId="6" fillId="0" borderId="0" xfId="0" applyNumberFormat="1" applyFont="1" applyBorder="1" applyAlignment="1">
      <alignment horizontal="left" vertical="center" wrapText="1"/>
    </xf>
    <xf numFmtId="3" fontId="3" fillId="0" borderId="22" xfId="0" applyNumberFormat="1" applyFont="1" applyBorder="1" applyAlignment="1">
      <alignment horizontal="center" vertical="center" wrapText="1"/>
    </xf>
    <xf numFmtId="164" fontId="6" fillId="0" borderId="23" xfId="0" applyNumberFormat="1" applyFont="1" applyBorder="1" applyAlignment="1">
      <alignment horizontal="center" vertical="center" wrapText="1"/>
    </xf>
    <xf numFmtId="3" fontId="6" fillId="5" borderId="22" xfId="0" applyNumberFormat="1" applyFont="1" applyFill="1" applyBorder="1" applyAlignment="1">
      <alignment horizontal="center" vertical="center" wrapText="1"/>
    </xf>
    <xf numFmtId="0" fontId="4" fillId="0" borderId="24" xfId="0" applyNumberFormat="1" applyFont="1" applyFill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0" fontId="12" fillId="0" borderId="18" xfId="0" applyFont="1" applyBorder="1" applyAlignment="1">
      <alignment vertical="center" wrapText="1"/>
    </xf>
    <xf numFmtId="0" fontId="12" fillId="0" borderId="19" xfId="0" applyFont="1" applyBorder="1" applyAlignment="1">
      <alignment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7" xfId="0" applyNumberFormat="1" applyFont="1" applyFill="1" applyBorder="1" applyAlignment="1">
      <alignment horizontal="center" vertical="center" wrapText="1"/>
    </xf>
    <xf numFmtId="0" fontId="4" fillId="8" borderId="13" xfId="0" applyFont="1" applyFill="1" applyBorder="1" applyAlignment="1">
      <alignment horizontal="center" vertical="center" wrapText="1"/>
    </xf>
    <xf numFmtId="3" fontId="2" fillId="0" borderId="13" xfId="0" applyNumberFormat="1" applyFont="1" applyFill="1" applyBorder="1" applyAlignment="1">
      <alignment horizontal="center" vertical="center" wrapText="1"/>
    </xf>
    <xf numFmtId="3" fontId="6" fillId="4" borderId="28" xfId="0" applyNumberFormat="1" applyFont="1" applyFill="1" applyBorder="1" applyAlignment="1">
      <alignment horizontal="center" vertical="center" wrapText="1"/>
    </xf>
    <xf numFmtId="3" fontId="6" fillId="5" borderId="13" xfId="0" applyNumberFormat="1" applyFont="1" applyFill="1" applyBorder="1" applyAlignment="1">
      <alignment horizontal="center" vertical="center" wrapText="1"/>
    </xf>
    <xf numFmtId="3" fontId="3" fillId="0" borderId="13" xfId="0" applyNumberFormat="1" applyFont="1" applyBorder="1" applyAlignment="1">
      <alignment horizontal="center" vertical="center" wrapText="1"/>
    </xf>
    <xf numFmtId="164" fontId="6" fillId="0" borderId="20" xfId="0" applyNumberFormat="1" applyFont="1" applyBorder="1" applyAlignment="1">
      <alignment horizontal="center" vertical="center" wrapText="1"/>
    </xf>
    <xf numFmtId="0" fontId="4" fillId="9" borderId="13" xfId="0" applyFont="1" applyFill="1" applyBorder="1" applyAlignment="1">
      <alignment horizontal="center" vertical="center" wrapText="1"/>
    </xf>
    <xf numFmtId="0" fontId="4" fillId="2" borderId="22" xfId="0" applyFont="1" applyFill="1" applyBorder="1" applyAlignment="1">
      <alignment horizontal="center" vertical="center" wrapText="1"/>
    </xf>
    <xf numFmtId="3" fontId="2" fillId="0" borderId="22" xfId="0" applyNumberFormat="1" applyFont="1" applyFill="1" applyBorder="1" applyAlignment="1">
      <alignment horizontal="center" vertical="center" wrapText="1"/>
    </xf>
    <xf numFmtId="3" fontId="6" fillId="4" borderId="25" xfId="0" applyNumberFormat="1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center" vertical="center" wrapText="1"/>
    </xf>
    <xf numFmtId="164" fontId="4" fillId="0" borderId="5" xfId="0" applyNumberFormat="1" applyFont="1" applyBorder="1" applyAlignment="1">
      <alignment horizontal="center" vertical="center" wrapText="1"/>
    </xf>
    <xf numFmtId="3" fontId="3" fillId="0" borderId="29" xfId="0" applyNumberFormat="1" applyFont="1" applyBorder="1" applyAlignment="1">
      <alignment horizontal="center" vertical="center" wrapText="1"/>
    </xf>
    <xf numFmtId="3" fontId="3" fillId="0" borderId="14" xfId="0" applyNumberFormat="1" applyFont="1" applyBorder="1" applyAlignment="1">
      <alignment horizontal="center" vertical="center" wrapText="1"/>
    </xf>
    <xf numFmtId="0" fontId="4" fillId="0" borderId="31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3" fontId="6" fillId="4" borderId="12" xfId="0" applyNumberFormat="1" applyFont="1" applyFill="1" applyBorder="1" applyAlignment="1">
      <alignment horizontal="center" vertical="center" wrapText="1"/>
    </xf>
    <xf numFmtId="164" fontId="6" fillId="0" borderId="9" xfId="0" applyNumberFormat="1" applyFont="1" applyBorder="1" applyAlignment="1">
      <alignment horizontal="center" vertical="center" wrapText="1"/>
    </xf>
    <xf numFmtId="3" fontId="6" fillId="5" borderId="8" xfId="0" applyNumberFormat="1" applyFont="1" applyFill="1" applyBorder="1" applyAlignment="1">
      <alignment horizontal="center" vertical="center" wrapText="1"/>
    </xf>
    <xf numFmtId="3" fontId="6" fillId="5" borderId="32" xfId="0" applyNumberFormat="1" applyFont="1" applyFill="1" applyBorder="1" applyAlignment="1">
      <alignment horizontal="center" vertical="center" wrapText="1"/>
    </xf>
    <xf numFmtId="0" fontId="4" fillId="10" borderId="30" xfId="0" applyFont="1" applyFill="1" applyBorder="1" applyAlignment="1">
      <alignment horizontal="left" vertical="center" wrapText="1"/>
    </xf>
  </cellXfs>
  <cellStyles count="1">
    <cellStyle name="Normal" xfId="0" builtinId="0"/>
  </cellStyles>
  <dxfs count="4">
    <dxf>
      <font>
        <b val="0"/>
        <i val="0"/>
        <condense val="0"/>
        <extend val="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52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colors>
    <mruColors>
      <color rgb="FF808000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2</xdr:row>
      <xdr:rowOff>323850</xdr:rowOff>
    </xdr:to>
    <xdr:sp macro="" textlink="">
      <xdr:nvSpPr>
        <xdr:cNvPr id="7169" name="AutoShape 1" descr="fanion"/>
        <xdr:cNvSpPr>
          <a:spLocks noChangeAspect="1" noChangeArrowheads="1"/>
        </xdr:cNvSpPr>
      </xdr:nvSpPr>
      <xdr:spPr bwMode="auto">
        <a:xfrm>
          <a:off x="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307181</xdr:colOff>
      <xdr:row>2</xdr:row>
      <xdr:rowOff>323850</xdr:rowOff>
    </xdr:to>
    <xdr:sp macro="" textlink="">
      <xdr:nvSpPr>
        <xdr:cNvPr id="7170" name="AutoShape 2" descr="fanion"/>
        <xdr:cNvSpPr>
          <a:spLocks noChangeAspect="1" noChangeArrowheads="1"/>
        </xdr:cNvSpPr>
      </xdr:nvSpPr>
      <xdr:spPr bwMode="auto">
        <a:xfrm>
          <a:off x="586740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2" name="AutoShape 4" descr="Porte-avions classe Ark Royal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3" name="AutoShape 5" descr="Porte-avions classe Courageous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4" name="AutoShape 6" descr="Porte-avions classe Illustrious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304800</xdr:rowOff>
    </xdr:to>
    <xdr:sp macro="" textlink="">
      <xdr:nvSpPr>
        <xdr:cNvPr id="7175" name="AutoShape 7" descr="Porte-avions classe Furious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6" name="AutoShape 8" descr="Porte-avions d escorte classe Pretoria Castl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7" name="AutoShape 9" descr="Porte-avions léger classe Unicorn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304800</xdr:rowOff>
    </xdr:to>
    <xdr:sp macro="" textlink="">
      <xdr:nvSpPr>
        <xdr:cNvPr id="7178" name="AutoShape 10" descr="Porte-avions classe Eagle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9" name="AutoShape 11" descr="Porte-avions d escorte classe Attack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304800</xdr:rowOff>
    </xdr:to>
    <xdr:sp macro="" textlink="">
      <xdr:nvSpPr>
        <xdr:cNvPr id="7180" name="AutoShape 12" descr="Porte-avions léger classe Colossus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1" name="AutoShape 13" descr="Porte-avions d escorte classe Ame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304800</xdr:rowOff>
    </xdr:to>
    <xdr:sp macro="" textlink="">
      <xdr:nvSpPr>
        <xdr:cNvPr id="7182" name="AutoShape 14" descr="Porte-avions d escorte classe Vindex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304800</xdr:rowOff>
    </xdr:to>
    <xdr:sp macro="" textlink="">
      <xdr:nvSpPr>
        <xdr:cNvPr id="7183" name="AutoShape 15" descr="Porte-avions léger classe Hermes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4" name="AutoShape 16" descr="Porte-avions d escorte classe Arch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5" name="AutoShape 17" descr="Porte-avions d escorte classe Aveng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6" name="AutoShape 18" descr="Porte-avions d escorte classe Activity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7" name="AutoShape 19" descr="Porte-avions d escorte classe Audacity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8" name="AutoShape 20" descr="Cuirassé rapide classe King Georges V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9" name="AutoShape 21" descr="Cuirassé rapide classe Nelson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90" name="AutoShape 22" descr="Cuirassé classe Queen Elisabeth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91" name="AutoShape 23" descr="Cuirassé classe Reveng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92" name="AutoShape 24" descr="Croiseur de bataille classe Hood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304800</xdr:rowOff>
    </xdr:to>
    <xdr:sp macro="" textlink="">
      <xdr:nvSpPr>
        <xdr:cNvPr id="7193" name="AutoShape 25" descr="Croiseur de bataille classe Renown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94" name="AutoShape 26" descr="Croiseur de bataille classe Repuls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304800</xdr:rowOff>
    </xdr:to>
    <xdr:sp macro="" textlink="">
      <xdr:nvSpPr>
        <xdr:cNvPr id="7195" name="AutoShape 27" descr="Croiseur lourd classe Exeter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197" name="AutoShape 29" descr="Croiseur lourd classe York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98" name="AutoShape 30" descr="Croiseur classe Edinburgh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199" name="AutoShape 31" descr="Croiseur classe Town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0" name="AutoShape 32" descr="Croiseur classe Colony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01" name="AutoShape 33" descr="Croiseur classe Swiftsur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02" name="AutoShape 34" descr="Croiseur léger classe Leand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3" name="AutoShape 35" descr="Croiseur léger classe Perth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04" name="AutoShape 36" descr="Croiseur léger classe Arethusa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5" name="AutoShape 37" descr="Croiseur léger classe Emerald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6" name="AutoShape 38" descr="Croiseur léger classe Dido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7" name="AutoShape 39" descr="Croiseur léger classe Bellona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8" name="AutoShape 40" descr="Croiseur léger classe Danae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09" name="AutoShape 41" descr="Mouilleur de mines classe Abdiel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0" name="AutoShape 42" descr="Croiseur léger classe Capetown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11" name="AutoShape 43" descr="Croiseur léger classe Ceres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2" name="AutoShape 44" descr="Croiseur léger classe Caledon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3" name="AutoShape 45" descr="Destroyer classe Tribal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4" name="AutoShape 46" descr="Destroyer Leader classe Shakespear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15" name="AutoShape 47" descr="Destroyer Leader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6" name="AutoShape 48" descr="Destroyer classe S-W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7" name="AutoShape 49" descr="Destroyer classe O et P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8" name="AutoShape 50" descr="Destroyer classe Q et 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9" name="AutoShape 51" descr="Destroyer classe Scott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0" name="AutoShape 52" descr="Destroyer classe V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1" name="AutoShape 53" descr="Destroyer classe W mod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2" name="AutoShape 54" descr="Destroyer classe W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27110</xdr:rowOff>
    </xdr:to>
    <xdr:sp macro="" textlink="">
      <xdr:nvSpPr>
        <xdr:cNvPr id="7223" name="AutoShape 55" descr="Destroyer classe S et T"/>
        <xdr:cNvSpPr>
          <a:spLocks noChangeAspect="1" noChangeArrowheads="1"/>
        </xdr:cNvSpPr>
      </xdr:nvSpPr>
      <xdr:spPr bwMode="auto">
        <a:xfrm>
          <a:off x="6419850" y="755332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4" name="AutoShape 56" descr="Destroyer d escorte classe Hunt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5" name="AutoShape 57" descr="Destroyer classe Skat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6" name="AutoShape 58" descr="Destroyer classe Town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27" name="AutoShape 59" descr="Destroyer classe J-K-N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28" name="AutoShape 60" descr="Destroyer classe L et M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29" name="AutoShape 61" descr="Destroyer classe C et D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0" name="AutoShape 62" descr="Destroyer classe G-H-I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1" name="AutoShape 63" descr="Destroyer classe E et F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2" name="AutoShape 64" descr="Destroyer classe A et B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3" name="AutoShape 65" descr="Aviso classe Black Swan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4" name="AutoShape 66" descr="Frégate classe River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35" name="AutoShape 67" descr="Aviso classe Shoreham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36" name="AutoShape 68" descr="Corvette classe Flow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37" name="AutoShape 69" descr="Chalutier armé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8" name="AutoShape 70" descr="M.T.B.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9" name="AutoShape 71" descr="Classe Odin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0" name="AutoShape 72" descr="Classe Oxley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1" name="AutoShape 73" descr="Classe Parthian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2" name="AutoShape 74" descr="Classe Grampus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3" name="AutoShape 75" descr="Classe Thames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4" name="AutoShape 76" descr=" Classe S 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5" name="AutoShape 77" descr="Classe T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6" name="AutoShape 78" descr="Classe L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7" name="AutoShape 79" descr="Classe Swordfish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8" name="AutoShape 80" descr="Classe U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9" name="AutoShape 81" descr="Classe H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50" name="AutoShape 82" descr="Porte-avions marchand classe Empir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51" name="AutoShape 83" descr="Porte-avions marchand classe Rapana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52" name="AutoShape 84" descr="Porte-avions marchand classe Empire MacKay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3" name="AutoShape 85" descr="Cargo armé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4" name="AutoShape 86" descr="Cargo C4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5" name="AutoShape 87" descr="Victory Cargo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6" name="AutoShape 88" descr="Cargo classe Arcturus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7" name="AutoShape 89" descr="Tanker T3-S2-A1 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8" name="AutoShape 90" descr="Cargo C3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9" name="AutoShape 91" descr="Tanker T2-SE-A1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0" name="AutoShape 92" descr="Tanker T2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1" name="AutoShape 93" descr="Tanker T3-S-A1 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2" name="AutoShape 94" descr="Cargo classe Crater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3" name="AutoShape 95" descr="Cargo C2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64" name="AutoShape 96" descr="Navire atelier classe Resourc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5" name="AutoShape 97" descr="Liberty Cargo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6" name="AutoShape 98" descr="Crosley class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7" name="AutoShape 99" descr="Cargo C1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68" name="AutoShape 100" descr="Dragueur de mines classe Bango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9" name="AutoShape 101" descr="Petit tanker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70" name="AutoShape 102" descr="Marchand côtier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2</xdr:row>
      <xdr:rowOff>323850</xdr:rowOff>
    </xdr:to>
    <xdr:sp macro="" textlink="">
      <xdr:nvSpPr>
        <xdr:cNvPr id="7271" name="AutoShape 103" descr="fanion"/>
        <xdr:cNvSpPr>
          <a:spLocks noChangeAspect="1" noChangeArrowheads="1"/>
        </xdr:cNvSpPr>
      </xdr:nvSpPr>
      <xdr:spPr bwMode="auto">
        <a:xfrm>
          <a:off x="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307181</xdr:colOff>
      <xdr:row>2</xdr:row>
      <xdr:rowOff>323850</xdr:rowOff>
    </xdr:to>
    <xdr:sp macro="" textlink="">
      <xdr:nvSpPr>
        <xdr:cNvPr id="7272" name="AutoShape 104" descr="fanion"/>
        <xdr:cNvSpPr>
          <a:spLocks noChangeAspect="1" noChangeArrowheads="1"/>
        </xdr:cNvSpPr>
      </xdr:nvSpPr>
      <xdr:spPr bwMode="auto">
        <a:xfrm>
          <a:off x="586740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07" name="AutoShape 4" descr="Porte-avions classe Ark Royal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08" name="AutoShape 5" descr="Porte-avions classe Courageous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09" name="AutoShape 6" descr="Porte-avions classe Illustrious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10" name="AutoShape 7" descr="Porte-avions classe Furious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11" name="AutoShape 8" descr="Porte-avions d escorte classe Pretoria Castl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12" name="AutoShape 9" descr="Porte-avions léger classe Unicorn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13" name="AutoShape 10" descr="Porte-avions classe Eagle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14" name="AutoShape 11" descr="Porte-avions d escorte classe Attack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15" name="AutoShape 12" descr="Porte-avions léger classe Colossus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16" name="AutoShape 13" descr="Porte-avions d escorte classe Ame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17" name="AutoShape 14" descr="Porte-avions d escorte classe Vindex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18" name="AutoShape 15" descr="Porte-avions léger classe Hermes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19" name="AutoShape 16" descr="Porte-avions d escorte classe Arch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0" name="AutoShape 17" descr="Porte-avions d escorte classe Aveng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1" name="AutoShape 18" descr="Porte-avions d escorte classe Activity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2" name="AutoShape 19" descr="Porte-avions d escorte classe Audacity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3" name="AutoShape 20" descr="Cuirassé rapide classe King Georges V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4" name="AutoShape 21" descr="Cuirassé rapide classe Nelson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5" name="AutoShape 22" descr="Cuirassé classe Queen Elisabeth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6" name="AutoShape 23" descr="Cuirassé classe Reveng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7" name="AutoShape 24" descr="Croiseur de bataille classe Hood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28" name="AutoShape 25" descr="Croiseur de bataille classe Renown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9" name="AutoShape 26" descr="Croiseur de bataille classe Repuls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30" name="AutoShape 27" descr="Croiseur lourd classe Exeter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31" name="AutoShape 29" descr="Croiseur lourd classe York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32" name="AutoShape 30" descr="Croiseur classe Edinburgh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33" name="AutoShape 31" descr="Croiseur classe Town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34" name="AutoShape 32" descr="Croiseur classe Colony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35" name="AutoShape 33" descr="Croiseur classe Swiftsur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36" name="AutoShape 34" descr="Croiseur léger classe Leand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37" name="AutoShape 35" descr="Croiseur léger classe Perth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38" name="AutoShape 36" descr="Croiseur léger classe Arethusa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39" name="AutoShape 37" descr="Croiseur léger classe Emerald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40" name="AutoShape 38" descr="Croiseur léger classe Dido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41" name="AutoShape 39" descr="Croiseur léger classe Bellona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42" name="AutoShape 40" descr="Croiseur léger classe Danae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43" name="AutoShape 41" descr="Mouilleur de mines classe Abdiel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44" name="AutoShape 42" descr="Croiseur léger classe Capetown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45" name="AutoShape 43" descr="Croiseur léger classe Ceres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46" name="AutoShape 44" descr="Croiseur léger classe Caledon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47" name="AutoShape 45" descr="Destroyer classe Tribal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48" name="AutoShape 46" descr="Destroyer Leader classe Shakespear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49" name="AutoShape 47" descr="Destroyer Leader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0" name="AutoShape 48" descr="Destroyer classe S-W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1" name="AutoShape 49" descr="Destroyer classe O et P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2" name="AutoShape 50" descr="Destroyer classe Q et 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3" name="AutoShape 51" descr="Destroyer classe Scott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4" name="AutoShape 52" descr="Destroyer classe V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5" name="AutoShape 53" descr="Destroyer classe W mod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6" name="AutoShape 54" descr="Destroyer classe W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2860"/>
    <xdr:sp macro="" textlink="">
      <xdr:nvSpPr>
        <xdr:cNvPr id="157" name="AutoShape 55" descr="Destroyer classe S et T"/>
        <xdr:cNvSpPr>
          <a:spLocks noChangeAspect="1" noChangeArrowheads="1"/>
        </xdr:cNvSpPr>
      </xdr:nvSpPr>
      <xdr:spPr bwMode="auto">
        <a:xfrm>
          <a:off x="13071231" y="7524750"/>
          <a:ext cx="306998" cy="3128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8" name="AutoShape 56" descr="Destroyer d escorte classe Hunt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9" name="AutoShape 57" descr="Destroyer classe Skat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60" name="AutoShape 58" descr="Destroyer classe Town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1" name="AutoShape 59" descr="Destroyer classe J-K-N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2" name="AutoShape 60" descr="Destroyer classe L et M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3" name="AutoShape 61" descr="Destroyer classe C et D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4" name="AutoShape 62" descr="Destroyer classe G-H-I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5" name="AutoShape 63" descr="Destroyer classe E et F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6" name="AutoShape 64" descr="Destroyer classe A et B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7" name="AutoShape 65" descr="Aviso classe Black Swan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8" name="AutoShape 66" descr="Frégate classe River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69" name="AutoShape 67" descr="Aviso classe Shoreham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70" name="AutoShape 68" descr="Corvette classe Flow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71" name="AutoShape 69" descr="Chalutier armé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2" name="AutoShape 70" descr="M.T.B.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3" name="AutoShape 71" descr="Classe Odin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4" name="AutoShape 72" descr="Classe Oxley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5" name="AutoShape 73" descr="Classe Parthian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6" name="AutoShape 74" descr="Classe Grampus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7" name="AutoShape 75" descr="Classe Thames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8" name="AutoShape 76" descr=" Classe S 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9" name="AutoShape 77" descr="Classe T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0" name="AutoShape 78" descr="Classe L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1" name="AutoShape 79" descr="Classe Swordfish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2" name="AutoShape 80" descr="Classe U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3" name="AutoShape 81" descr="Classe H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84" name="AutoShape 82" descr="Porte-avions marchand classe Empir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85" name="AutoShape 83" descr="Porte-avions marchand classe Rapana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86" name="AutoShape 84" descr="Porte-avions marchand classe Empire MacKay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7" name="AutoShape 85" descr="Cargo armé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8" name="AutoShape 86" descr="Cargo C4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9" name="AutoShape 87" descr="Victory Cargo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0" name="AutoShape 88" descr="Cargo classe Arcturus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1" name="AutoShape 89" descr="Tanker T3-S2-A1 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2" name="AutoShape 90" descr="Cargo C3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3" name="AutoShape 91" descr="Tanker T2-SE-A1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4" name="AutoShape 92" descr="Tanker T2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5" name="AutoShape 93" descr="Tanker T3-S-A1 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6" name="AutoShape 94" descr="Cargo classe Crater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7" name="AutoShape 95" descr="Cargo C2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98" name="AutoShape 96" descr="Navire atelier classe Resourc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9" name="AutoShape 97" descr="Liberty Cargo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200" name="AutoShape 98" descr="Crosley class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201" name="AutoShape 99" descr="Cargo C1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203" name="AutoShape 101" descr="Petit tanker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204" name="AutoShape 102" descr="Marchand côtier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0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0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0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0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0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1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1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1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47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48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49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0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1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2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3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4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5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6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7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8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9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0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1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2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3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4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5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6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7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8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9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70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71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72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73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74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7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7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7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7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7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8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8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7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8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9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0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1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2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3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4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5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6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7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8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9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0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1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2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3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4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5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6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7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8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9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0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1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2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3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4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7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7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7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7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8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9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0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1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2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3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4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5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6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7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8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9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0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1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2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3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4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5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6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7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8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9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0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1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2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3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4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7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8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9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0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1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2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3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4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5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6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7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8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9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0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1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2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3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4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5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6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7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8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9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0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1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2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3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4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7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8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9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0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1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2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3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4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5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6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7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8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9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0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1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2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3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4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5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6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7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8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9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0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1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2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3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4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zoomScale="160" zoomScaleNormal="160" workbookViewId="0">
      <selection activeCell="I14" sqref="I14"/>
    </sheetView>
  </sheetViews>
  <sheetFormatPr baseColWidth="10" defaultRowHeight="11.25" x14ac:dyDescent="0.2"/>
  <cols>
    <col min="1" max="1" width="11.42578125" style="24"/>
    <col min="2" max="2" width="6.5703125" style="29" customWidth="1"/>
    <col min="3" max="3" width="4.85546875" style="30" customWidth="1"/>
    <col min="4" max="4" width="7.140625" style="2" customWidth="1"/>
    <col min="5" max="5" width="3.7109375" style="22" customWidth="1"/>
    <col min="6" max="6" width="4" style="8" customWidth="1"/>
    <col min="7" max="7" width="4" style="22" customWidth="1"/>
    <col min="8" max="8" width="5.85546875" style="8" customWidth="1"/>
    <col min="9" max="9" width="5.140625" style="3" customWidth="1"/>
    <col min="10" max="10" width="7.5703125" style="15" customWidth="1"/>
    <col min="11" max="11" width="6.140625" style="13" customWidth="1"/>
    <col min="12" max="16384" width="11.42578125" style="1"/>
  </cols>
  <sheetData>
    <row r="1" spans="1:11" s="16" customFormat="1" ht="9.75" thickBot="1" x14ac:dyDescent="0.25">
      <c r="A1" s="38" t="s">
        <v>10</v>
      </c>
      <c r="E1" s="18"/>
      <c r="F1" s="20"/>
      <c r="G1" s="18"/>
      <c r="H1" s="20"/>
      <c r="I1" s="19"/>
      <c r="J1" s="37">
        <f>MAX(J4:J10)</f>
        <v>456.75</v>
      </c>
      <c r="K1" s="39">
        <v>10</v>
      </c>
    </row>
    <row r="2" spans="1:11" s="16" customFormat="1" ht="30.75" customHeight="1" thickBot="1" x14ac:dyDescent="0.25">
      <c r="A2" s="17"/>
      <c r="B2" s="44" t="s">
        <v>9</v>
      </c>
      <c r="C2" s="45"/>
      <c r="D2" s="45"/>
      <c r="E2" s="45"/>
      <c r="F2" s="45"/>
      <c r="G2" s="45"/>
      <c r="H2" s="46"/>
      <c r="I2" s="46"/>
      <c r="J2" s="46"/>
      <c r="K2" s="47"/>
    </row>
    <row r="3" spans="1:11" s="35" customFormat="1" ht="27" customHeight="1" x14ac:dyDescent="0.2">
      <c r="A3" s="25" t="s">
        <v>0</v>
      </c>
      <c r="B3" s="27" t="s">
        <v>21</v>
      </c>
      <c r="C3" s="11" t="s">
        <v>12</v>
      </c>
      <c r="D3" s="60" t="s">
        <v>13</v>
      </c>
      <c r="E3" s="12" t="s">
        <v>14</v>
      </c>
      <c r="F3" s="9" t="s">
        <v>20</v>
      </c>
      <c r="G3" s="9" t="s">
        <v>15</v>
      </c>
      <c r="H3" s="9" t="s">
        <v>16</v>
      </c>
      <c r="I3" s="10" t="s">
        <v>17</v>
      </c>
      <c r="J3" s="14" t="s">
        <v>18</v>
      </c>
      <c r="K3" s="61" t="s">
        <v>19</v>
      </c>
    </row>
    <row r="4" spans="1:11" ht="27" x14ac:dyDescent="0.2">
      <c r="A4" s="23" t="s">
        <v>1</v>
      </c>
      <c r="B4" s="28">
        <v>10</v>
      </c>
      <c r="C4" s="32">
        <v>356</v>
      </c>
      <c r="D4" s="4">
        <f t="shared" ref="D4:D9" si="0">B4*C4</f>
        <v>3560</v>
      </c>
      <c r="E4" s="31" t="s">
        <v>11</v>
      </c>
      <c r="F4" s="21">
        <v>5</v>
      </c>
      <c r="G4" s="21">
        <v>2</v>
      </c>
      <c r="H4" s="21">
        <v>4</v>
      </c>
      <c r="I4" s="5">
        <f t="shared" ref="I4:I10" si="1">ROUNDUP((96-(((96/F4)/G4)*H4))/F4,0)</f>
        <v>12</v>
      </c>
      <c r="J4" s="5">
        <f>D4*I4/96</f>
        <v>445</v>
      </c>
      <c r="K4" s="26">
        <f>J4*$K$1/$J$1</f>
        <v>9.7427476737821568</v>
      </c>
    </row>
    <row r="5" spans="1:11" ht="18" x14ac:dyDescent="0.2">
      <c r="A5" s="23" t="s">
        <v>2</v>
      </c>
      <c r="B5" s="28">
        <v>9</v>
      </c>
      <c r="C5" s="33">
        <v>406</v>
      </c>
      <c r="D5" s="4">
        <f t="shared" si="0"/>
        <v>3654</v>
      </c>
      <c r="E5" s="31" t="s">
        <v>11</v>
      </c>
      <c r="F5" s="21">
        <v>5</v>
      </c>
      <c r="G5" s="21">
        <v>2</v>
      </c>
      <c r="H5" s="21">
        <v>4</v>
      </c>
      <c r="I5" s="5">
        <f t="shared" si="1"/>
        <v>12</v>
      </c>
      <c r="J5" s="5">
        <f t="shared" ref="J5:J10" si="2">D5*I5/96</f>
        <v>456.75</v>
      </c>
      <c r="K5" s="26">
        <f>J5*$K$1/$J$1</f>
        <v>10</v>
      </c>
    </row>
    <row r="6" spans="1:11" ht="27" x14ac:dyDescent="0.2">
      <c r="A6" s="23" t="s">
        <v>3</v>
      </c>
      <c r="B6" s="28">
        <v>8</v>
      </c>
      <c r="C6" s="34">
        <v>380</v>
      </c>
      <c r="D6" s="4">
        <f>B6*C6</f>
        <v>3040</v>
      </c>
      <c r="E6" s="31" t="s">
        <v>11</v>
      </c>
      <c r="F6" s="21">
        <v>5</v>
      </c>
      <c r="G6" s="21">
        <v>2</v>
      </c>
      <c r="H6" s="21">
        <v>4</v>
      </c>
      <c r="I6" s="5">
        <f t="shared" si="1"/>
        <v>12</v>
      </c>
      <c r="J6" s="5">
        <f t="shared" si="2"/>
        <v>380</v>
      </c>
      <c r="K6" s="26">
        <f>J6*$K$1/$J$1</f>
        <v>8.3196496989600437</v>
      </c>
    </row>
    <row r="7" spans="1:11" ht="27" x14ac:dyDescent="0.2">
      <c r="A7" s="48" t="s">
        <v>4</v>
      </c>
      <c r="B7" s="49">
        <v>6</v>
      </c>
      <c r="C7" s="50">
        <v>380</v>
      </c>
      <c r="D7" s="51">
        <f t="shared" si="0"/>
        <v>2280</v>
      </c>
      <c r="E7" s="31" t="s">
        <v>11</v>
      </c>
      <c r="F7" s="53">
        <v>5</v>
      </c>
      <c r="G7" s="53">
        <v>2</v>
      </c>
      <c r="H7" s="53">
        <v>4</v>
      </c>
      <c r="I7" s="54">
        <f t="shared" si="1"/>
        <v>12</v>
      </c>
      <c r="J7" s="54">
        <f t="shared" si="2"/>
        <v>285</v>
      </c>
      <c r="K7" s="55">
        <f>J7*$K$1/$J$1</f>
        <v>6.2397372742200332</v>
      </c>
    </row>
    <row r="8" spans="1:11" ht="18.75" thickBot="1" x14ac:dyDescent="0.25">
      <c r="A8" s="48" t="s">
        <v>5</v>
      </c>
      <c r="B8" s="49">
        <v>6</v>
      </c>
      <c r="C8" s="56">
        <v>203</v>
      </c>
      <c r="D8" s="51">
        <f t="shared" si="0"/>
        <v>1218</v>
      </c>
      <c r="E8" s="52" t="s">
        <v>11</v>
      </c>
      <c r="F8" s="53">
        <v>5</v>
      </c>
      <c r="G8" s="53">
        <v>2</v>
      </c>
      <c r="H8" s="53">
        <v>2</v>
      </c>
      <c r="I8" s="54">
        <f t="shared" si="1"/>
        <v>16</v>
      </c>
      <c r="J8" s="54">
        <f t="shared" si="2"/>
        <v>203</v>
      </c>
      <c r="K8" s="55">
        <f>J8*$K$1/$J$1</f>
        <v>4.4444444444444446</v>
      </c>
    </row>
    <row r="9" spans="1:11" ht="19.5" thickTop="1" thickBot="1" x14ac:dyDescent="0.25">
      <c r="A9" s="70" t="s">
        <v>6</v>
      </c>
      <c r="B9" s="64">
        <v>12</v>
      </c>
      <c r="C9" s="65">
        <v>152</v>
      </c>
      <c r="D9" s="6">
        <f t="shared" si="0"/>
        <v>1824</v>
      </c>
      <c r="E9" s="66" t="s">
        <v>8</v>
      </c>
      <c r="F9" s="68">
        <v>4</v>
      </c>
      <c r="G9" s="21">
        <v>2</v>
      </c>
      <c r="H9" s="69">
        <v>2</v>
      </c>
      <c r="I9" s="62">
        <f t="shared" si="1"/>
        <v>18</v>
      </c>
      <c r="J9" s="7">
        <f t="shared" si="2"/>
        <v>342</v>
      </c>
      <c r="K9" s="67">
        <f>J9*$K$1/$J$1</f>
        <v>7.4876847290640391</v>
      </c>
    </row>
    <row r="10" spans="1:11" ht="19.5" thickTop="1" thickBot="1" x14ac:dyDescent="0.25">
      <c r="A10" s="36" t="s">
        <v>7</v>
      </c>
      <c r="B10" s="43">
        <v>6</v>
      </c>
      <c r="C10" s="57">
        <v>100</v>
      </c>
      <c r="D10" s="58">
        <f>B10*C10</f>
        <v>600</v>
      </c>
      <c r="E10" s="59" t="s">
        <v>8</v>
      </c>
      <c r="F10" s="42">
        <v>4</v>
      </c>
      <c r="G10" s="42">
        <v>3</v>
      </c>
      <c r="H10" s="42">
        <v>2</v>
      </c>
      <c r="I10" s="63">
        <f t="shared" si="1"/>
        <v>20</v>
      </c>
      <c r="J10" s="40">
        <f t="shared" si="2"/>
        <v>125</v>
      </c>
      <c r="K10" s="41">
        <f>J10*10/$J$1</f>
        <v>2.7367268746579092</v>
      </c>
    </row>
  </sheetData>
  <mergeCells count="1">
    <mergeCell ref="B2:K2"/>
  </mergeCells>
  <phoneticPr fontId="1" type="noConversion"/>
  <conditionalFormatting sqref="K4:K10">
    <cfRule type="cellIs" dxfId="3" priority="133" stopIfTrue="1" operator="greaterThan">
      <formula>7</formula>
    </cfRule>
    <cfRule type="cellIs" dxfId="2" priority="134" stopIfTrue="1" operator="greaterThan">
      <formula>2</formula>
    </cfRule>
    <cfRule type="cellIs" dxfId="1" priority="135" stopIfTrue="1" operator="greaterThan">
      <formula>1</formula>
    </cfRule>
  </conditionalFormatting>
  <conditionalFormatting sqref="K11:K65485">
    <cfRule type="expression" dxfId="0" priority="136" stopIfTrue="1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Militaire</vt:lpstr>
    </vt:vector>
  </TitlesOfParts>
  <Company>Etat de Vaud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zjlgtz</dc:creator>
  <cp:lastModifiedBy>Greg T.</cp:lastModifiedBy>
  <cp:lastPrinted>2019-03-18T12:12:57Z</cp:lastPrinted>
  <dcterms:created xsi:type="dcterms:W3CDTF">2009-06-22T13:22:33Z</dcterms:created>
  <dcterms:modified xsi:type="dcterms:W3CDTF">2019-03-18T12:43:25Z</dcterms:modified>
</cp:coreProperties>
</file>