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andre TESTA\Documents\HELIOWATT\"/>
    </mc:Choice>
  </mc:AlternateContent>
  <xr:revisionPtr revIDLastSave="0" documentId="13_ncr:1_{F1A56C1D-2C93-4412-B9D0-0DEF34469C0F}" xr6:coauthVersionLast="41" xr6:coauthVersionMax="41" xr10:uidLastSave="{00000000-0000-0000-0000-000000000000}"/>
  <bookViews>
    <workbookView xWindow="-120" yWindow="-120" windowWidth="20730" windowHeight="11160" xr2:uid="{C8290D40-7379-47F7-885E-6D5B506B19D5}"/>
  </bookViews>
  <sheets>
    <sheet name="affaire 1" sheetId="1" r:id="rId1"/>
    <sheet name="affaire 2" sheetId="2" r:id="rId2"/>
    <sheet name="affaire 3" sheetId="3" r:id="rId3"/>
    <sheet name="synthèse jaune" sheetId="4" r:id="rId4"/>
    <sheet name="synthèse bleu" sheetId="5" r:id="rId5"/>
    <sheet name="synthèse rose" sheetId="6" r:id="rId6"/>
  </sheets>
  <definedNames>
    <definedName name="_xlnm._FilterDatabase" localSheetId="4" hidden="1">'synthèse bleu'!$A$4:$M$4</definedName>
    <definedName name="_xlnm._FilterDatabase" localSheetId="3" hidden="1">'synthèse jaune'!$B$4:$M$4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5" i="6" l="1"/>
  <c r="K15" i="6"/>
  <c r="L14" i="6"/>
  <c r="K14" i="6"/>
  <c r="L13" i="6"/>
  <c r="K13" i="6"/>
  <c r="L12" i="6"/>
  <c r="K12" i="6"/>
  <c r="L11" i="6"/>
  <c r="K11" i="6"/>
  <c r="L10" i="6"/>
  <c r="K10" i="6"/>
  <c r="L9" i="6"/>
  <c r="K9" i="6"/>
  <c r="L8" i="6"/>
  <c r="K8" i="6"/>
  <c r="L7" i="6"/>
  <c r="K7" i="6"/>
  <c r="L6" i="6"/>
  <c r="K6" i="6"/>
  <c r="L5" i="6"/>
  <c r="K5" i="6"/>
  <c r="L11" i="5"/>
  <c r="K11" i="5"/>
  <c r="L14" i="5"/>
  <c r="K14" i="5"/>
  <c r="L8" i="5"/>
  <c r="K8" i="5"/>
  <c r="L10" i="5"/>
  <c r="K10" i="5"/>
  <c r="L7" i="5"/>
  <c r="K7" i="5"/>
  <c r="L13" i="5"/>
  <c r="K13" i="5"/>
  <c r="L9" i="5"/>
  <c r="K9" i="5"/>
  <c r="L6" i="5"/>
  <c r="K6" i="5"/>
  <c r="L12" i="5"/>
  <c r="K12" i="5"/>
  <c r="L5" i="5"/>
  <c r="K5" i="5"/>
  <c r="L14" i="4"/>
  <c r="K14" i="4"/>
  <c r="L9" i="4"/>
  <c r="K9" i="4"/>
  <c r="L17" i="4"/>
  <c r="K17" i="4"/>
  <c r="L12" i="4"/>
  <c r="K12" i="4"/>
  <c r="L7" i="4"/>
  <c r="K7" i="4"/>
  <c r="L13" i="4"/>
  <c r="K13" i="4"/>
  <c r="L8" i="4"/>
  <c r="K8" i="4"/>
  <c r="L16" i="4"/>
  <c r="K16" i="4"/>
  <c r="L11" i="4"/>
  <c r="K11" i="4"/>
  <c r="L6" i="4"/>
  <c r="K6" i="4"/>
  <c r="L15" i="4"/>
  <c r="K15" i="4"/>
  <c r="L10" i="4"/>
  <c r="K10" i="4"/>
  <c r="L5" i="4"/>
  <c r="K5" i="4"/>
  <c r="J16" i="3" l="1"/>
  <c r="K16" i="3"/>
  <c r="J15" i="3"/>
  <c r="K15" i="3"/>
  <c r="K17" i="3"/>
  <c r="J17" i="3"/>
  <c r="K14" i="3"/>
  <c r="J14" i="3"/>
  <c r="K13" i="3"/>
  <c r="J13" i="3"/>
  <c r="K12" i="3"/>
  <c r="J12" i="3"/>
  <c r="K11" i="3"/>
  <c r="J11" i="3"/>
  <c r="K10" i="3"/>
  <c r="J10" i="3"/>
  <c r="K9" i="3"/>
  <c r="J9" i="3"/>
  <c r="K8" i="3"/>
  <c r="J8" i="3"/>
  <c r="K7" i="3"/>
  <c r="J7" i="3"/>
  <c r="K6" i="3"/>
  <c r="J6" i="3"/>
  <c r="K5" i="3"/>
  <c r="J5" i="3"/>
  <c r="K8" i="2"/>
  <c r="K9" i="2"/>
  <c r="K10" i="2"/>
  <c r="J8" i="2"/>
  <c r="J9" i="2"/>
  <c r="J10" i="2"/>
  <c r="K16" i="2"/>
  <c r="J16" i="2"/>
  <c r="K15" i="2"/>
  <c r="J15" i="2"/>
  <c r="K14" i="2"/>
  <c r="J14" i="2"/>
  <c r="K13" i="2"/>
  <c r="J13" i="2"/>
  <c r="K12" i="2"/>
  <c r="J12" i="2"/>
  <c r="K11" i="2"/>
  <c r="J11" i="2"/>
  <c r="K7" i="2"/>
  <c r="J7" i="2"/>
  <c r="K6" i="2"/>
  <c r="J6" i="2"/>
  <c r="K5" i="2"/>
  <c r="J5" i="2"/>
  <c r="J14" i="1"/>
  <c r="K14" i="1"/>
  <c r="J13" i="1"/>
  <c r="K13" i="1"/>
  <c r="J12" i="1"/>
  <c r="K12" i="1"/>
  <c r="K9" i="1"/>
  <c r="K10" i="1"/>
  <c r="K11" i="1"/>
  <c r="J9" i="1"/>
  <c r="J10" i="1"/>
  <c r="J11" i="1"/>
  <c r="K7" i="1"/>
  <c r="K8" i="1"/>
  <c r="K6" i="1"/>
  <c r="J7" i="1"/>
  <c r="J8" i="1"/>
  <c r="J6" i="1"/>
</calcChain>
</file>

<file path=xl/sharedStrings.xml><?xml version="1.0" encoding="utf-8"?>
<sst xmlns="http://schemas.openxmlformats.org/spreadsheetml/2006/main" count="411" uniqueCount="48">
  <si>
    <t>Famille</t>
  </si>
  <si>
    <t>Designation</t>
  </si>
  <si>
    <t>Matière</t>
  </si>
  <si>
    <t>Ep (mm)</t>
  </si>
  <si>
    <t>Finition 1</t>
  </si>
  <si>
    <t>Fournisseur</t>
  </si>
  <si>
    <t>Qt commandé</t>
  </si>
  <si>
    <t>Prix unitaire (€)</t>
  </si>
  <si>
    <t>Poid (kg)</t>
  </si>
  <si>
    <t>Poid total (kg)</t>
  </si>
  <si>
    <t>Prix/tonne</t>
  </si>
  <si>
    <t>Date</t>
  </si>
  <si>
    <t>jaune</t>
  </si>
  <si>
    <t>fougère</t>
  </si>
  <si>
    <t>gazon</t>
  </si>
  <si>
    <t>chrome</t>
  </si>
  <si>
    <t>zinc</t>
  </si>
  <si>
    <t>brut</t>
  </si>
  <si>
    <t xml:space="preserve">jojo </t>
  </si>
  <si>
    <t>riri</t>
  </si>
  <si>
    <t>végétal</t>
  </si>
  <si>
    <t>mole</t>
  </si>
  <si>
    <t>bleu</t>
  </si>
  <si>
    <t>stylo</t>
  </si>
  <si>
    <t>feuille</t>
  </si>
  <si>
    <t>plastique</t>
  </si>
  <si>
    <t>carton</t>
  </si>
  <si>
    <t xml:space="preserve">mole </t>
  </si>
  <si>
    <t>tata</t>
  </si>
  <si>
    <t>radis jaune</t>
  </si>
  <si>
    <t>labello bleu</t>
  </si>
  <si>
    <t>rose</t>
  </si>
  <si>
    <t>classeur</t>
  </si>
  <si>
    <t>bar</t>
  </si>
  <si>
    <t>lunette</t>
  </si>
  <si>
    <t>fougère 2</t>
  </si>
  <si>
    <t>radis</t>
  </si>
  <si>
    <t>feuille A4</t>
  </si>
  <si>
    <t>fougère 3</t>
  </si>
  <si>
    <t>feuille A6</t>
  </si>
  <si>
    <t>stylo 2</t>
  </si>
  <si>
    <t>bar 52</t>
  </si>
  <si>
    <t>classeur 6</t>
  </si>
  <si>
    <t>lunette 3</t>
  </si>
  <si>
    <t xml:space="preserve">synthèdse </t>
  </si>
  <si>
    <t>synthèse 3</t>
  </si>
  <si>
    <t>Affaire</t>
  </si>
  <si>
    <t>labello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</si>
</sst>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2" borderId="10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4" fontId="1" fillId="2" borderId="1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2" fontId="1" fillId="2" borderId="11" xfId="0" applyNumberFormat="1" applyFont="1" applyFill="1" applyBorder="1" applyAlignment="1">
      <alignment horizontal="center" vertical="center" wrapText="1"/>
    </xf>
    <xf numFmtId="2" fontId="1" fillId="2" borderId="11" xfId="0" applyNumberFormat="1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3" borderId="7" xfId="0" applyFill="1" applyBorder="1"/>
    <xf numFmtId="0" fontId="0" fillId="3" borderId="8" xfId="0" applyFill="1" applyBorder="1"/>
    <xf numFmtId="17" fontId="0" fillId="3" borderId="9" xfId="0" applyNumberFormat="1" applyFill="1" applyBorder="1"/>
    <xf numFmtId="0" fontId="0" fillId="3" borderId="2" xfId="0" applyFill="1" applyBorder="1"/>
    <xf numFmtId="0" fontId="0" fillId="3" borderId="1" xfId="0" applyFill="1" applyBorder="1"/>
    <xf numFmtId="17" fontId="0" fillId="3" borderId="3" xfId="0" applyNumberFormat="1" applyFill="1" applyBorder="1"/>
    <xf numFmtId="0" fontId="0" fillId="4" borderId="2" xfId="0" applyFill="1" applyBorder="1"/>
    <xf numFmtId="0" fontId="0" fillId="4" borderId="1" xfId="0" applyFill="1" applyBorder="1"/>
    <xf numFmtId="17" fontId="0" fillId="4" borderId="3" xfId="0" applyNumberFormat="1" applyFill="1" applyBorder="1"/>
    <xf numFmtId="0" fontId="0" fillId="5" borderId="2" xfId="0" applyFill="1" applyBorder="1"/>
    <xf numFmtId="0" fontId="0" fillId="5" borderId="1" xfId="0" applyFill="1" applyBorder="1"/>
    <xf numFmtId="17" fontId="0" fillId="5" borderId="3" xfId="0" applyNumberFormat="1" applyFill="1" applyBorder="1"/>
    <xf numFmtId="0" fontId="0" fillId="5" borderId="4" xfId="0" applyFill="1" applyBorder="1"/>
    <xf numFmtId="0" fontId="0" fillId="5" borderId="5" xfId="0" applyFill="1" applyBorder="1"/>
    <xf numFmtId="17" fontId="0" fillId="5" borderId="6" xfId="0" applyNumberFormat="1" applyFill="1" applyBorder="1"/>
    <xf numFmtId="0" fontId="0" fillId="5" borderId="13" xfId="0" applyFill="1" applyBorder="1"/>
    <xf numFmtId="0" fontId="0" fillId="0" borderId="0" xfId="0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/>
    <xf numFmtId="17" fontId="0" fillId="3" borderId="6" xfId="0" applyNumberFormat="1" applyFill="1" applyBorder="1"/>
    <xf numFmtId="0" fontId="0" fillId="2" borderId="14" xfId="0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 wrapText="1"/>
    </xf>
    <xf numFmtId="4" fontId="1" fillId="2" borderId="15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2" fontId="1" fillId="2" borderId="15" xfId="0" applyNumberFormat="1" applyFont="1" applyFill="1" applyBorder="1" applyAlignment="1">
      <alignment horizontal="center" vertical="center" wrapText="1"/>
    </xf>
    <xf numFmtId="2" fontId="1" fillId="2" borderId="15" xfId="0" applyNumberFormat="1" applyFont="1" applyFill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4" borderId="5" xfId="0" applyFill="1" applyBorder="1"/>
    <xf numFmtId="17" fontId="0" fillId="4" borderId="6" xfId="0" applyNumberFormat="1" applyFill="1" applyBorder="1"/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54097-A818-4A14-AD63-6C86937C98B7}">
  <dimension ref="A4:L14"/>
  <sheetViews>
    <sheetView tabSelected="1" workbookViewId="0">
      <selection activeCell="E18" sqref="E18"/>
    </sheetView>
  </sheetViews>
  <sheetFormatPr baseColWidth="10" defaultRowHeight="15" x14ac:dyDescent="0.25"/>
  <sheetData>
    <row r="4" spans="1:12" ht="15.75" thickBot="1" x14ac:dyDescent="0.3"/>
    <row r="5" spans="1:12" ht="30.75" thickBot="1" x14ac:dyDescent="0.3">
      <c r="A5" s="1" t="s">
        <v>0</v>
      </c>
      <c r="B5" s="2" t="s">
        <v>1</v>
      </c>
      <c r="C5" s="2" t="s">
        <v>2</v>
      </c>
      <c r="D5" s="3" t="s">
        <v>3</v>
      </c>
      <c r="E5" s="3" t="s">
        <v>4</v>
      </c>
      <c r="F5" s="3" t="s">
        <v>5</v>
      </c>
      <c r="G5" s="4" t="s">
        <v>6</v>
      </c>
      <c r="H5" s="5" t="s">
        <v>7</v>
      </c>
      <c r="I5" s="6" t="s">
        <v>8</v>
      </c>
      <c r="J5" s="5" t="s">
        <v>9</v>
      </c>
      <c r="K5" s="5" t="s">
        <v>10</v>
      </c>
      <c r="L5" s="7" t="s">
        <v>11</v>
      </c>
    </row>
    <row r="6" spans="1:12" x14ac:dyDescent="0.25">
      <c r="A6" s="8" t="s">
        <v>12</v>
      </c>
      <c r="B6" s="9" t="s">
        <v>13</v>
      </c>
      <c r="C6" s="9" t="s">
        <v>20</v>
      </c>
      <c r="D6" s="9">
        <v>5</v>
      </c>
      <c r="E6" s="9" t="s">
        <v>15</v>
      </c>
      <c r="F6" s="9" t="s">
        <v>18</v>
      </c>
      <c r="G6" s="9">
        <v>52</v>
      </c>
      <c r="H6" s="9">
        <v>5</v>
      </c>
      <c r="I6" s="9">
        <v>0.2</v>
      </c>
      <c r="J6" s="9">
        <f>I6*G6</f>
        <v>10.4</v>
      </c>
      <c r="K6" s="9">
        <f>1000*H6/I6</f>
        <v>25000</v>
      </c>
      <c r="L6" s="10">
        <v>43435</v>
      </c>
    </row>
    <row r="7" spans="1:12" x14ac:dyDescent="0.25">
      <c r="A7" s="11" t="s">
        <v>12</v>
      </c>
      <c r="B7" s="12" t="s">
        <v>14</v>
      </c>
      <c r="C7" s="12" t="s">
        <v>20</v>
      </c>
      <c r="D7" s="12">
        <v>2</v>
      </c>
      <c r="E7" s="12" t="s">
        <v>16</v>
      </c>
      <c r="F7" s="12" t="s">
        <v>18</v>
      </c>
      <c r="G7" s="12">
        <v>41</v>
      </c>
      <c r="H7" s="12">
        <v>6</v>
      </c>
      <c r="I7" s="12">
        <v>15</v>
      </c>
      <c r="J7" s="12">
        <f t="shared" ref="J7:J14" si="0">I7*G7</f>
        <v>615</v>
      </c>
      <c r="K7" s="12">
        <f t="shared" ref="K7:K14" si="1">1000*H7/I7</f>
        <v>400</v>
      </c>
      <c r="L7" s="13">
        <v>43435</v>
      </c>
    </row>
    <row r="8" spans="1:12" x14ac:dyDescent="0.25">
      <c r="A8" s="11" t="s">
        <v>12</v>
      </c>
      <c r="B8" s="12" t="s">
        <v>29</v>
      </c>
      <c r="C8" s="12" t="s">
        <v>21</v>
      </c>
      <c r="D8" s="12">
        <v>20</v>
      </c>
      <c r="E8" s="12" t="s">
        <v>17</v>
      </c>
      <c r="F8" s="12" t="s">
        <v>19</v>
      </c>
      <c r="G8" s="12">
        <v>78</v>
      </c>
      <c r="H8" s="12">
        <v>18</v>
      </c>
      <c r="I8" s="12">
        <v>4</v>
      </c>
      <c r="J8" s="12">
        <f t="shared" si="0"/>
        <v>312</v>
      </c>
      <c r="K8" s="12">
        <f t="shared" si="1"/>
        <v>4500</v>
      </c>
      <c r="L8" s="13">
        <v>43435</v>
      </c>
    </row>
    <row r="9" spans="1:12" x14ac:dyDescent="0.25">
      <c r="A9" s="14" t="s">
        <v>22</v>
      </c>
      <c r="B9" s="15" t="s">
        <v>23</v>
      </c>
      <c r="C9" s="15" t="s">
        <v>25</v>
      </c>
      <c r="D9" s="15">
        <v>7</v>
      </c>
      <c r="E9" s="15" t="s">
        <v>15</v>
      </c>
      <c r="F9" s="15" t="s">
        <v>18</v>
      </c>
      <c r="G9" s="15">
        <v>45</v>
      </c>
      <c r="H9" s="15">
        <v>7</v>
      </c>
      <c r="I9" s="15">
        <v>14</v>
      </c>
      <c r="J9" s="15">
        <f t="shared" si="0"/>
        <v>630</v>
      </c>
      <c r="K9" s="15">
        <f t="shared" si="1"/>
        <v>500</v>
      </c>
      <c r="L9" s="16">
        <v>43435</v>
      </c>
    </row>
    <row r="10" spans="1:12" x14ac:dyDescent="0.25">
      <c r="A10" s="14" t="s">
        <v>22</v>
      </c>
      <c r="B10" s="15" t="s">
        <v>24</v>
      </c>
      <c r="C10" s="15" t="s">
        <v>26</v>
      </c>
      <c r="D10" s="15">
        <v>6</v>
      </c>
      <c r="E10" s="15" t="s">
        <v>15</v>
      </c>
      <c r="F10" s="15" t="s">
        <v>28</v>
      </c>
      <c r="G10" s="15">
        <v>47</v>
      </c>
      <c r="H10" s="15">
        <v>23</v>
      </c>
      <c r="I10" s="15">
        <v>19</v>
      </c>
      <c r="J10" s="15">
        <f t="shared" si="0"/>
        <v>893</v>
      </c>
      <c r="K10" s="15">
        <f t="shared" si="1"/>
        <v>1210.5263157894738</v>
      </c>
      <c r="L10" s="16">
        <v>43435</v>
      </c>
    </row>
    <row r="11" spans="1:12" x14ac:dyDescent="0.25">
      <c r="A11" s="14" t="s">
        <v>22</v>
      </c>
      <c r="B11" s="15" t="s">
        <v>30</v>
      </c>
      <c r="C11" s="15" t="s">
        <v>27</v>
      </c>
      <c r="D11" s="15">
        <v>4</v>
      </c>
      <c r="E11" s="15" t="s">
        <v>17</v>
      </c>
      <c r="F11" s="15" t="s">
        <v>28</v>
      </c>
      <c r="G11" s="15">
        <v>12</v>
      </c>
      <c r="H11" s="15">
        <v>21</v>
      </c>
      <c r="I11" s="15">
        <v>30</v>
      </c>
      <c r="J11" s="15">
        <f t="shared" si="0"/>
        <v>360</v>
      </c>
      <c r="K11" s="15">
        <f t="shared" si="1"/>
        <v>700</v>
      </c>
      <c r="L11" s="16">
        <v>43435</v>
      </c>
    </row>
    <row r="12" spans="1:12" x14ac:dyDescent="0.25">
      <c r="A12" s="17" t="s">
        <v>31</v>
      </c>
      <c r="B12" s="18" t="s">
        <v>32</v>
      </c>
      <c r="C12" s="18" t="s">
        <v>25</v>
      </c>
      <c r="D12" s="18">
        <v>2</v>
      </c>
      <c r="E12" s="18" t="s">
        <v>17</v>
      </c>
      <c r="F12" s="18" t="s">
        <v>19</v>
      </c>
      <c r="G12" s="18">
        <v>12</v>
      </c>
      <c r="H12" s="18">
        <v>4</v>
      </c>
      <c r="I12" s="18">
        <v>45</v>
      </c>
      <c r="J12" s="18">
        <f t="shared" si="0"/>
        <v>540</v>
      </c>
      <c r="K12" s="18">
        <f t="shared" si="1"/>
        <v>88.888888888888886</v>
      </c>
      <c r="L12" s="19">
        <v>43466</v>
      </c>
    </row>
    <row r="13" spans="1:12" x14ac:dyDescent="0.25">
      <c r="A13" s="17" t="s">
        <v>31</v>
      </c>
      <c r="B13" s="18" t="s">
        <v>33</v>
      </c>
      <c r="C13" s="18" t="s">
        <v>26</v>
      </c>
      <c r="D13" s="18">
        <v>4</v>
      </c>
      <c r="E13" s="18" t="s">
        <v>16</v>
      </c>
      <c r="F13" s="18" t="s">
        <v>19</v>
      </c>
      <c r="G13" s="18">
        <v>23</v>
      </c>
      <c r="H13" s="18">
        <v>8</v>
      </c>
      <c r="I13" s="18">
        <v>87</v>
      </c>
      <c r="J13" s="18">
        <f t="shared" si="0"/>
        <v>2001</v>
      </c>
      <c r="K13" s="18">
        <f t="shared" si="1"/>
        <v>91.954022988505741</v>
      </c>
      <c r="L13" s="19">
        <v>43466</v>
      </c>
    </row>
    <row r="14" spans="1:12" ht="15.75" thickBot="1" x14ac:dyDescent="0.3">
      <c r="A14" s="20" t="s">
        <v>31</v>
      </c>
      <c r="B14" s="21" t="s">
        <v>34</v>
      </c>
      <c r="C14" s="21" t="s">
        <v>25</v>
      </c>
      <c r="D14" s="21">
        <v>8</v>
      </c>
      <c r="E14" s="21" t="s">
        <v>16</v>
      </c>
      <c r="F14" s="21" t="s">
        <v>28</v>
      </c>
      <c r="G14" s="21">
        <v>34</v>
      </c>
      <c r="H14" s="21">
        <v>30</v>
      </c>
      <c r="I14" s="21">
        <v>8</v>
      </c>
      <c r="J14" s="21">
        <f t="shared" si="0"/>
        <v>272</v>
      </c>
      <c r="K14" s="21">
        <f t="shared" si="1"/>
        <v>3750</v>
      </c>
      <c r="L14" s="22">
        <v>43466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D0732-943A-43C4-A907-A2F280265D84}">
  <dimension ref="A3:L16"/>
  <sheetViews>
    <sheetView workbookViewId="0">
      <selection activeCell="A14" sqref="A14:L16"/>
    </sheetView>
  </sheetViews>
  <sheetFormatPr baseColWidth="10" defaultRowHeight="15" x14ac:dyDescent="0.25"/>
  <sheetData>
    <row r="3" spans="1:12" ht="15.75" thickBot="1" x14ac:dyDescent="0.3"/>
    <row r="4" spans="1:12" ht="30.75" thickBot="1" x14ac:dyDescent="0.3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4" t="s">
        <v>6</v>
      </c>
      <c r="H4" s="5" t="s">
        <v>7</v>
      </c>
      <c r="I4" s="6" t="s">
        <v>8</v>
      </c>
      <c r="J4" s="5" t="s">
        <v>9</v>
      </c>
      <c r="K4" s="5" t="s">
        <v>10</v>
      </c>
      <c r="L4" s="7" t="s">
        <v>11</v>
      </c>
    </row>
    <row r="5" spans="1:12" x14ac:dyDescent="0.25">
      <c r="A5" s="8" t="s">
        <v>12</v>
      </c>
      <c r="B5" s="9" t="s">
        <v>13</v>
      </c>
      <c r="C5" s="9" t="s">
        <v>20</v>
      </c>
      <c r="D5" s="9">
        <v>5</v>
      </c>
      <c r="E5" s="9" t="s">
        <v>15</v>
      </c>
      <c r="F5" s="9" t="s">
        <v>18</v>
      </c>
      <c r="G5" s="9">
        <v>52</v>
      </c>
      <c r="H5" s="9">
        <v>5</v>
      </c>
      <c r="I5" s="9">
        <v>0.2</v>
      </c>
      <c r="J5" s="9">
        <f>I5*G5</f>
        <v>10.4</v>
      </c>
      <c r="K5" s="9">
        <f>1000*H5/I5</f>
        <v>25000</v>
      </c>
      <c r="L5" s="10">
        <v>43497</v>
      </c>
    </row>
    <row r="6" spans="1:12" x14ac:dyDescent="0.25">
      <c r="A6" s="11" t="s">
        <v>12</v>
      </c>
      <c r="B6" s="12" t="s">
        <v>14</v>
      </c>
      <c r="C6" s="12" t="s">
        <v>20</v>
      </c>
      <c r="D6" s="12">
        <v>2</v>
      </c>
      <c r="E6" s="12" t="s">
        <v>16</v>
      </c>
      <c r="F6" s="12" t="s">
        <v>18</v>
      </c>
      <c r="G6" s="12">
        <v>8</v>
      </c>
      <c r="H6" s="12">
        <v>6</v>
      </c>
      <c r="I6" s="12">
        <v>15</v>
      </c>
      <c r="J6" s="12">
        <f t="shared" ref="J6:J16" si="0">I6*G6</f>
        <v>120</v>
      </c>
      <c r="K6" s="12">
        <f t="shared" ref="K6:K16" si="1">1000*H6/I6</f>
        <v>400</v>
      </c>
      <c r="L6" s="10">
        <v>43497</v>
      </c>
    </row>
    <row r="7" spans="1:12" x14ac:dyDescent="0.25">
      <c r="A7" s="11" t="s">
        <v>12</v>
      </c>
      <c r="B7" s="12" t="s">
        <v>29</v>
      </c>
      <c r="C7" s="12" t="s">
        <v>21</v>
      </c>
      <c r="D7" s="12">
        <v>20</v>
      </c>
      <c r="E7" s="12" t="s">
        <v>17</v>
      </c>
      <c r="F7" s="12" t="s">
        <v>19</v>
      </c>
      <c r="G7" s="12">
        <v>4</v>
      </c>
      <c r="H7" s="12">
        <v>18</v>
      </c>
      <c r="I7" s="12">
        <v>4</v>
      </c>
      <c r="J7" s="12">
        <f t="shared" si="0"/>
        <v>16</v>
      </c>
      <c r="K7" s="12">
        <f t="shared" si="1"/>
        <v>4500</v>
      </c>
      <c r="L7" s="10">
        <v>43497</v>
      </c>
    </row>
    <row r="8" spans="1:12" x14ac:dyDescent="0.25">
      <c r="A8" s="11" t="s">
        <v>12</v>
      </c>
      <c r="B8" s="12" t="s">
        <v>35</v>
      </c>
      <c r="C8" s="9" t="s">
        <v>20</v>
      </c>
      <c r="D8" s="12">
        <v>2</v>
      </c>
      <c r="E8" s="12"/>
      <c r="F8" s="12" t="s">
        <v>28</v>
      </c>
      <c r="G8" s="12">
        <v>45</v>
      </c>
      <c r="H8" s="12">
        <v>5.2</v>
      </c>
      <c r="I8" s="12">
        <v>8</v>
      </c>
      <c r="J8" s="12">
        <f t="shared" si="0"/>
        <v>360</v>
      </c>
      <c r="K8" s="12">
        <f t="shared" si="1"/>
        <v>650</v>
      </c>
      <c r="L8" s="10">
        <v>43497</v>
      </c>
    </row>
    <row r="9" spans="1:12" x14ac:dyDescent="0.25">
      <c r="A9" s="11" t="s">
        <v>12</v>
      </c>
      <c r="B9" s="12" t="s">
        <v>36</v>
      </c>
      <c r="C9" s="12" t="s">
        <v>21</v>
      </c>
      <c r="D9" s="12">
        <v>5</v>
      </c>
      <c r="E9" s="12"/>
      <c r="F9" s="12" t="s">
        <v>19</v>
      </c>
      <c r="G9" s="12">
        <v>36</v>
      </c>
      <c r="H9" s="12">
        <v>4.9000000000000004</v>
      </c>
      <c r="I9" s="12">
        <v>5</v>
      </c>
      <c r="J9" s="12">
        <f t="shared" si="0"/>
        <v>180</v>
      </c>
      <c r="K9" s="12">
        <f t="shared" si="1"/>
        <v>980</v>
      </c>
      <c r="L9" s="10">
        <v>43497</v>
      </c>
    </row>
    <row r="10" spans="1:12" x14ac:dyDescent="0.25">
      <c r="A10" s="14" t="s">
        <v>22</v>
      </c>
      <c r="B10" s="15" t="s">
        <v>37</v>
      </c>
      <c r="C10" s="15" t="s">
        <v>26</v>
      </c>
      <c r="D10" s="15">
        <v>4</v>
      </c>
      <c r="E10" s="15"/>
      <c r="F10" s="15" t="s">
        <v>19</v>
      </c>
      <c r="G10" s="15">
        <v>25</v>
      </c>
      <c r="H10" s="15">
        <v>78.2</v>
      </c>
      <c r="I10" s="15">
        <v>47</v>
      </c>
      <c r="J10" s="15">
        <f t="shared" si="0"/>
        <v>1175</v>
      </c>
      <c r="K10" s="15">
        <f t="shared" si="1"/>
        <v>1663.8297872340424</v>
      </c>
      <c r="L10" s="16">
        <v>43497</v>
      </c>
    </row>
    <row r="11" spans="1:12" x14ac:dyDescent="0.25">
      <c r="A11" s="14" t="s">
        <v>22</v>
      </c>
      <c r="B11" s="15" t="s">
        <v>23</v>
      </c>
      <c r="C11" s="15" t="s">
        <v>25</v>
      </c>
      <c r="D11" s="15">
        <v>7</v>
      </c>
      <c r="E11" s="15" t="s">
        <v>15</v>
      </c>
      <c r="F11" s="15" t="s">
        <v>18</v>
      </c>
      <c r="G11" s="15">
        <v>45</v>
      </c>
      <c r="H11" s="15">
        <v>7</v>
      </c>
      <c r="I11" s="15">
        <v>14</v>
      </c>
      <c r="J11" s="15">
        <f t="shared" si="0"/>
        <v>630</v>
      </c>
      <c r="K11" s="15">
        <f t="shared" si="1"/>
        <v>500</v>
      </c>
      <c r="L11" s="16">
        <v>43497</v>
      </c>
    </row>
    <row r="12" spans="1:12" x14ac:dyDescent="0.25">
      <c r="A12" s="14" t="s">
        <v>22</v>
      </c>
      <c r="B12" s="15" t="s">
        <v>24</v>
      </c>
      <c r="C12" s="15" t="s">
        <v>26</v>
      </c>
      <c r="D12" s="15">
        <v>6</v>
      </c>
      <c r="E12" s="15" t="s">
        <v>15</v>
      </c>
      <c r="F12" s="15" t="s">
        <v>28</v>
      </c>
      <c r="G12" s="15">
        <v>47</v>
      </c>
      <c r="H12" s="15">
        <v>23</v>
      </c>
      <c r="I12" s="15">
        <v>19</v>
      </c>
      <c r="J12" s="15">
        <f t="shared" si="0"/>
        <v>893</v>
      </c>
      <c r="K12" s="15">
        <f t="shared" si="1"/>
        <v>1210.5263157894738</v>
      </c>
      <c r="L12" s="16">
        <v>43497</v>
      </c>
    </row>
    <row r="13" spans="1:12" x14ac:dyDescent="0.25">
      <c r="A13" s="14" t="s">
        <v>22</v>
      </c>
      <c r="B13" s="15" t="s">
        <v>30</v>
      </c>
      <c r="C13" s="15" t="s">
        <v>27</v>
      </c>
      <c r="D13" s="15">
        <v>4</v>
      </c>
      <c r="E13" s="15" t="s">
        <v>17</v>
      </c>
      <c r="F13" s="15" t="s">
        <v>28</v>
      </c>
      <c r="G13" s="15">
        <v>12</v>
      </c>
      <c r="H13" s="15">
        <v>21</v>
      </c>
      <c r="I13" s="15">
        <v>30</v>
      </c>
      <c r="J13" s="15">
        <f t="shared" si="0"/>
        <v>360</v>
      </c>
      <c r="K13" s="15">
        <f t="shared" si="1"/>
        <v>700</v>
      </c>
      <c r="L13" s="16">
        <v>43497</v>
      </c>
    </row>
    <row r="14" spans="1:12" x14ac:dyDescent="0.25">
      <c r="A14" s="17" t="s">
        <v>31</v>
      </c>
      <c r="B14" s="18" t="s">
        <v>32</v>
      </c>
      <c r="C14" s="18" t="s">
        <v>25</v>
      </c>
      <c r="D14" s="18">
        <v>2</v>
      </c>
      <c r="E14" s="18" t="s">
        <v>17</v>
      </c>
      <c r="F14" s="18" t="s">
        <v>19</v>
      </c>
      <c r="G14" s="18">
        <v>44</v>
      </c>
      <c r="H14" s="18">
        <v>4</v>
      </c>
      <c r="I14" s="18">
        <v>45</v>
      </c>
      <c r="J14" s="18">
        <f t="shared" si="0"/>
        <v>1980</v>
      </c>
      <c r="K14" s="18">
        <f t="shared" si="1"/>
        <v>88.888888888888886</v>
      </c>
      <c r="L14" s="19">
        <v>43466</v>
      </c>
    </row>
    <row r="15" spans="1:12" x14ac:dyDescent="0.25">
      <c r="A15" s="17" t="s">
        <v>31</v>
      </c>
      <c r="B15" s="18" t="s">
        <v>33</v>
      </c>
      <c r="C15" s="18" t="s">
        <v>26</v>
      </c>
      <c r="D15" s="18">
        <v>4</v>
      </c>
      <c r="E15" s="18" t="s">
        <v>16</v>
      </c>
      <c r="F15" s="18" t="s">
        <v>19</v>
      </c>
      <c r="G15" s="18">
        <v>56</v>
      </c>
      <c r="H15" s="18">
        <v>8</v>
      </c>
      <c r="I15" s="18">
        <v>87</v>
      </c>
      <c r="J15" s="18">
        <f t="shared" si="0"/>
        <v>4872</v>
      </c>
      <c r="K15" s="18">
        <f t="shared" si="1"/>
        <v>91.954022988505741</v>
      </c>
      <c r="L15" s="19">
        <v>43466</v>
      </c>
    </row>
    <row r="16" spans="1:12" ht="15.75" thickBot="1" x14ac:dyDescent="0.3">
      <c r="A16" s="20" t="s">
        <v>31</v>
      </c>
      <c r="B16" s="21" t="s">
        <v>34</v>
      </c>
      <c r="C16" s="21" t="s">
        <v>25</v>
      </c>
      <c r="D16" s="21">
        <v>8</v>
      </c>
      <c r="E16" s="21" t="s">
        <v>16</v>
      </c>
      <c r="F16" s="21" t="s">
        <v>28</v>
      </c>
      <c r="G16" s="21">
        <v>34</v>
      </c>
      <c r="H16" s="21">
        <v>30</v>
      </c>
      <c r="I16" s="21">
        <v>8</v>
      </c>
      <c r="J16" s="21">
        <f t="shared" si="0"/>
        <v>272</v>
      </c>
      <c r="K16" s="21">
        <f t="shared" si="1"/>
        <v>3750</v>
      </c>
      <c r="L16" s="22">
        <v>43466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55E34-D17D-43E5-A0D3-7BF0B9EA8B21}">
  <dimension ref="A3:L17"/>
  <sheetViews>
    <sheetView workbookViewId="0">
      <selection activeCell="A13" sqref="A13:L17"/>
    </sheetView>
  </sheetViews>
  <sheetFormatPr baseColWidth="10" defaultRowHeight="15" x14ac:dyDescent="0.25"/>
  <sheetData>
    <row r="3" spans="1:12" ht="15.75" thickBot="1" x14ac:dyDescent="0.3"/>
    <row r="4" spans="1:12" ht="30.75" thickBot="1" x14ac:dyDescent="0.3">
      <c r="A4" s="1" t="s">
        <v>0</v>
      </c>
      <c r="B4" s="2" t="s">
        <v>1</v>
      </c>
      <c r="C4" s="2" t="s">
        <v>2</v>
      </c>
      <c r="D4" s="3" t="s">
        <v>3</v>
      </c>
      <c r="E4" s="3" t="s">
        <v>4</v>
      </c>
      <c r="F4" s="3" t="s">
        <v>5</v>
      </c>
      <c r="G4" s="4" t="s">
        <v>6</v>
      </c>
      <c r="H4" s="5" t="s">
        <v>7</v>
      </c>
      <c r="I4" s="6" t="s">
        <v>8</v>
      </c>
      <c r="J4" s="5" t="s">
        <v>9</v>
      </c>
      <c r="K4" s="5" t="s">
        <v>10</v>
      </c>
      <c r="L4" s="7" t="s">
        <v>11</v>
      </c>
    </row>
    <row r="5" spans="1:12" x14ac:dyDescent="0.25">
      <c r="A5" s="8" t="s">
        <v>12</v>
      </c>
      <c r="B5" s="9" t="s">
        <v>13</v>
      </c>
      <c r="C5" s="9" t="s">
        <v>20</v>
      </c>
      <c r="D5" s="9">
        <v>5</v>
      </c>
      <c r="E5" s="9" t="s">
        <v>15</v>
      </c>
      <c r="F5" s="9" t="s">
        <v>18</v>
      </c>
      <c r="G5" s="9">
        <v>45</v>
      </c>
      <c r="H5" s="9">
        <v>4</v>
      </c>
      <c r="I5" s="9">
        <v>2</v>
      </c>
      <c r="J5" s="9">
        <f>I5*G5</f>
        <v>90</v>
      </c>
      <c r="K5" s="9">
        <f>1000*H5/I5</f>
        <v>2000</v>
      </c>
      <c r="L5" s="10">
        <v>43556</v>
      </c>
    </row>
    <row r="6" spans="1:12" x14ac:dyDescent="0.25">
      <c r="A6" s="11" t="s">
        <v>12</v>
      </c>
      <c r="B6" s="12" t="s">
        <v>14</v>
      </c>
      <c r="C6" s="12" t="s">
        <v>20</v>
      </c>
      <c r="D6" s="12">
        <v>2</v>
      </c>
      <c r="E6" s="12" t="s">
        <v>16</v>
      </c>
      <c r="F6" s="12" t="s">
        <v>18</v>
      </c>
      <c r="G6" s="12">
        <v>21</v>
      </c>
      <c r="H6" s="12">
        <v>6</v>
      </c>
      <c r="I6" s="12">
        <v>6</v>
      </c>
      <c r="J6" s="12">
        <f t="shared" ref="J6:J17" si="0">I6*G6</f>
        <v>126</v>
      </c>
      <c r="K6" s="12">
        <f t="shared" ref="K6:K17" si="1">1000*H6/I6</f>
        <v>1000</v>
      </c>
      <c r="L6" s="10">
        <v>43556</v>
      </c>
    </row>
    <row r="7" spans="1:12" x14ac:dyDescent="0.25">
      <c r="A7" s="11" t="s">
        <v>12</v>
      </c>
      <c r="B7" s="12" t="s">
        <v>29</v>
      </c>
      <c r="C7" s="12" t="s">
        <v>21</v>
      </c>
      <c r="D7" s="12">
        <v>20</v>
      </c>
      <c r="E7" s="12" t="s">
        <v>17</v>
      </c>
      <c r="F7" s="12" t="s">
        <v>19</v>
      </c>
      <c r="G7" s="12">
        <v>35</v>
      </c>
      <c r="H7" s="12">
        <v>8</v>
      </c>
      <c r="I7" s="12">
        <v>0.9</v>
      </c>
      <c r="J7" s="12">
        <f t="shared" si="0"/>
        <v>31.5</v>
      </c>
      <c r="K7" s="12">
        <f t="shared" si="1"/>
        <v>8888.8888888888887</v>
      </c>
      <c r="L7" s="10">
        <v>43556</v>
      </c>
    </row>
    <row r="8" spans="1:12" x14ac:dyDescent="0.25">
      <c r="A8" s="11" t="s">
        <v>12</v>
      </c>
      <c r="B8" s="12" t="s">
        <v>38</v>
      </c>
      <c r="C8" s="9" t="s">
        <v>20</v>
      </c>
      <c r="D8" s="12">
        <v>2</v>
      </c>
      <c r="E8" s="12" t="s">
        <v>17</v>
      </c>
      <c r="F8" s="12" t="s">
        <v>28</v>
      </c>
      <c r="G8" s="12">
        <v>56</v>
      </c>
      <c r="H8" s="12">
        <v>2</v>
      </c>
      <c r="I8" s="12">
        <v>0.45</v>
      </c>
      <c r="J8" s="12">
        <f t="shared" si="0"/>
        <v>25.2</v>
      </c>
      <c r="K8" s="12">
        <f t="shared" si="1"/>
        <v>4444.4444444444443</v>
      </c>
      <c r="L8" s="10">
        <v>43556</v>
      </c>
    </row>
    <row r="9" spans="1:12" x14ac:dyDescent="0.25">
      <c r="A9" s="11" t="s">
        <v>12</v>
      </c>
      <c r="B9" s="12" t="s">
        <v>36</v>
      </c>
      <c r="C9" s="12" t="s">
        <v>21</v>
      </c>
      <c r="D9" s="12">
        <v>5</v>
      </c>
      <c r="E9" s="12" t="s">
        <v>17</v>
      </c>
      <c r="F9" s="12" t="s">
        <v>19</v>
      </c>
      <c r="G9" s="12">
        <v>23</v>
      </c>
      <c r="H9" s="12">
        <v>3</v>
      </c>
      <c r="I9" s="12">
        <v>5</v>
      </c>
      <c r="J9" s="12">
        <f t="shared" si="0"/>
        <v>115</v>
      </c>
      <c r="K9" s="12">
        <f t="shared" si="1"/>
        <v>600</v>
      </c>
      <c r="L9" s="10">
        <v>43556</v>
      </c>
    </row>
    <row r="10" spans="1:12" x14ac:dyDescent="0.25">
      <c r="A10" s="14" t="s">
        <v>22</v>
      </c>
      <c r="B10" s="15" t="s">
        <v>39</v>
      </c>
      <c r="C10" s="15" t="s">
        <v>26</v>
      </c>
      <c r="D10" s="15">
        <v>4</v>
      </c>
      <c r="E10" s="15" t="s">
        <v>15</v>
      </c>
      <c r="F10" s="15" t="s">
        <v>19</v>
      </c>
      <c r="G10" s="15">
        <v>25</v>
      </c>
      <c r="H10" s="15">
        <v>89</v>
      </c>
      <c r="I10" s="15">
        <v>6</v>
      </c>
      <c r="J10" s="15">
        <f t="shared" si="0"/>
        <v>150</v>
      </c>
      <c r="K10" s="15">
        <f t="shared" si="1"/>
        <v>14833.333333333334</v>
      </c>
      <c r="L10" s="16">
        <v>43497</v>
      </c>
    </row>
    <row r="11" spans="1:12" x14ac:dyDescent="0.25">
      <c r="A11" s="14" t="s">
        <v>22</v>
      </c>
      <c r="B11" s="15" t="s">
        <v>40</v>
      </c>
      <c r="C11" s="15" t="s">
        <v>25</v>
      </c>
      <c r="D11" s="15">
        <v>7</v>
      </c>
      <c r="E11" s="15" t="s">
        <v>15</v>
      </c>
      <c r="F11" s="15" t="s">
        <v>18</v>
      </c>
      <c r="G11" s="15">
        <v>45</v>
      </c>
      <c r="H11" s="15">
        <v>64</v>
      </c>
      <c r="I11" s="15">
        <v>8</v>
      </c>
      <c r="J11" s="15">
        <f t="shared" si="0"/>
        <v>360</v>
      </c>
      <c r="K11" s="15">
        <f t="shared" si="1"/>
        <v>8000</v>
      </c>
      <c r="L11" s="16">
        <v>43497</v>
      </c>
    </row>
    <row r="12" spans="1:12" x14ac:dyDescent="0.25">
      <c r="A12" s="14" t="s">
        <v>22</v>
      </c>
      <c r="B12" s="15" t="s">
        <v>30</v>
      </c>
      <c r="C12" s="15" t="s">
        <v>27</v>
      </c>
      <c r="D12" s="15">
        <v>4</v>
      </c>
      <c r="E12" s="15" t="s">
        <v>17</v>
      </c>
      <c r="F12" s="15" t="s">
        <v>28</v>
      </c>
      <c r="G12" s="15">
        <v>56</v>
      </c>
      <c r="H12" s="15">
        <v>26</v>
      </c>
      <c r="I12" s="15">
        <v>2</v>
      </c>
      <c r="J12" s="15">
        <f t="shared" si="0"/>
        <v>112</v>
      </c>
      <c r="K12" s="15">
        <f t="shared" si="1"/>
        <v>13000</v>
      </c>
      <c r="L12" s="16">
        <v>43497</v>
      </c>
    </row>
    <row r="13" spans="1:12" x14ac:dyDescent="0.25">
      <c r="A13" s="17" t="s">
        <v>31</v>
      </c>
      <c r="B13" s="18" t="s">
        <v>42</v>
      </c>
      <c r="C13" s="18" t="s">
        <v>25</v>
      </c>
      <c r="D13" s="18">
        <v>2</v>
      </c>
      <c r="E13" s="18" t="s">
        <v>17</v>
      </c>
      <c r="F13" s="18" t="s">
        <v>19</v>
      </c>
      <c r="G13" s="18">
        <v>10</v>
      </c>
      <c r="H13" s="18">
        <v>21</v>
      </c>
      <c r="I13" s="18">
        <v>45</v>
      </c>
      <c r="J13" s="18">
        <f t="shared" si="0"/>
        <v>450</v>
      </c>
      <c r="K13" s="18">
        <f t="shared" si="1"/>
        <v>466.66666666666669</v>
      </c>
      <c r="L13" s="19">
        <v>43556</v>
      </c>
    </row>
    <row r="14" spans="1:12" x14ac:dyDescent="0.25">
      <c r="A14" s="17" t="s">
        <v>31</v>
      </c>
      <c r="B14" s="18" t="s">
        <v>41</v>
      </c>
      <c r="C14" s="18" t="s">
        <v>26</v>
      </c>
      <c r="D14" s="18">
        <v>4</v>
      </c>
      <c r="E14" s="18" t="s">
        <v>16</v>
      </c>
      <c r="F14" s="18" t="s">
        <v>19</v>
      </c>
      <c r="G14" s="18">
        <v>2</v>
      </c>
      <c r="H14" s="18">
        <v>36</v>
      </c>
      <c r="I14" s="18">
        <v>12</v>
      </c>
      <c r="J14" s="18">
        <f t="shared" si="0"/>
        <v>24</v>
      </c>
      <c r="K14" s="18">
        <f t="shared" si="1"/>
        <v>3000</v>
      </c>
      <c r="L14" s="19">
        <v>43556</v>
      </c>
    </row>
    <row r="15" spans="1:12" ht="15.75" thickBot="1" x14ac:dyDescent="0.3">
      <c r="A15" s="17" t="s">
        <v>31</v>
      </c>
      <c r="B15" s="23" t="s">
        <v>31</v>
      </c>
      <c r="C15" s="21" t="s">
        <v>25</v>
      </c>
      <c r="D15" s="23">
        <v>4</v>
      </c>
      <c r="E15" s="18" t="s">
        <v>16</v>
      </c>
      <c r="F15" s="23" t="s">
        <v>18</v>
      </c>
      <c r="G15" s="23">
        <v>9</v>
      </c>
      <c r="H15" s="23">
        <v>25</v>
      </c>
      <c r="I15" s="23">
        <v>32</v>
      </c>
      <c r="J15" s="23">
        <f t="shared" si="0"/>
        <v>288</v>
      </c>
      <c r="K15" s="23">
        <f t="shared" si="1"/>
        <v>781.25</v>
      </c>
      <c r="L15" s="19">
        <v>43556</v>
      </c>
    </row>
    <row r="16" spans="1:12" ht="15.75" thickBot="1" x14ac:dyDescent="0.3">
      <c r="A16" s="17" t="s">
        <v>31</v>
      </c>
      <c r="B16" s="23" t="s">
        <v>43</v>
      </c>
      <c r="C16" s="21" t="s">
        <v>25</v>
      </c>
      <c r="D16" s="23">
        <v>5</v>
      </c>
      <c r="E16" s="18" t="s">
        <v>16</v>
      </c>
      <c r="F16" s="23" t="s">
        <v>18</v>
      </c>
      <c r="G16" s="23">
        <v>32</v>
      </c>
      <c r="H16" s="23">
        <v>14</v>
      </c>
      <c r="I16" s="23">
        <v>21</v>
      </c>
      <c r="J16" s="23">
        <f t="shared" si="0"/>
        <v>672</v>
      </c>
      <c r="K16" s="23">
        <f t="shared" si="1"/>
        <v>666.66666666666663</v>
      </c>
      <c r="L16" s="19">
        <v>43556</v>
      </c>
    </row>
    <row r="17" spans="1:12" ht="15.75" thickBot="1" x14ac:dyDescent="0.3">
      <c r="A17" s="20" t="s">
        <v>31</v>
      </c>
      <c r="B17" s="21" t="s">
        <v>34</v>
      </c>
      <c r="C17" s="21" t="s">
        <v>25</v>
      </c>
      <c r="D17" s="21">
        <v>8</v>
      </c>
      <c r="E17" s="21" t="s">
        <v>16</v>
      </c>
      <c r="F17" s="21" t="s">
        <v>28</v>
      </c>
      <c r="G17" s="21">
        <v>34</v>
      </c>
      <c r="H17" s="21">
        <v>21</v>
      </c>
      <c r="I17" s="21">
        <v>8</v>
      </c>
      <c r="J17" s="21">
        <f t="shared" si="0"/>
        <v>272</v>
      </c>
      <c r="K17" s="21">
        <f t="shared" si="1"/>
        <v>2625</v>
      </c>
      <c r="L17" s="19">
        <v>43556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C070C-5EC3-4CC0-BA77-0332EF84ED4D}">
  <dimension ref="A3:M17"/>
  <sheetViews>
    <sheetView workbookViewId="0">
      <selection activeCell="A4" sqref="A4:M4"/>
    </sheetView>
  </sheetViews>
  <sheetFormatPr baseColWidth="10" defaultRowHeight="15" x14ac:dyDescent="0.25"/>
  <cols>
    <col min="1" max="1" width="11.42578125" style="24"/>
  </cols>
  <sheetData>
    <row r="3" spans="1:13" ht="15.75" thickBot="1" x14ac:dyDescent="0.3"/>
    <row r="4" spans="1:13" ht="30" x14ac:dyDescent="0.25">
      <c r="A4" s="29" t="s">
        <v>46</v>
      </c>
      <c r="B4" s="30" t="s">
        <v>0</v>
      </c>
      <c r="C4" s="30" t="s">
        <v>1</v>
      </c>
      <c r="D4" s="30" t="s">
        <v>2</v>
      </c>
      <c r="E4" s="31" t="s">
        <v>3</v>
      </c>
      <c r="F4" s="31" t="s">
        <v>4</v>
      </c>
      <c r="G4" s="31" t="s">
        <v>5</v>
      </c>
      <c r="H4" s="32" t="s">
        <v>6</v>
      </c>
      <c r="I4" s="33" t="s">
        <v>7</v>
      </c>
      <c r="J4" s="34" t="s">
        <v>8</v>
      </c>
      <c r="K4" s="33" t="s">
        <v>9</v>
      </c>
      <c r="L4" s="33" t="s">
        <v>10</v>
      </c>
      <c r="M4" s="35" t="s">
        <v>11</v>
      </c>
    </row>
    <row r="5" spans="1:13" x14ac:dyDescent="0.25">
      <c r="A5" s="25">
        <v>1</v>
      </c>
      <c r="B5" s="12" t="s">
        <v>13</v>
      </c>
      <c r="C5" s="12" t="s">
        <v>13</v>
      </c>
      <c r="D5" s="12" t="s">
        <v>20</v>
      </c>
      <c r="E5" s="12">
        <v>5</v>
      </c>
      <c r="F5" s="12" t="s">
        <v>15</v>
      </c>
      <c r="G5" s="12" t="s">
        <v>18</v>
      </c>
      <c r="H5" s="12">
        <v>52</v>
      </c>
      <c r="I5" s="12">
        <v>5</v>
      </c>
      <c r="J5" s="12">
        <v>0.2</v>
      </c>
      <c r="K5" s="12">
        <f>J5*H5</f>
        <v>10.4</v>
      </c>
      <c r="L5" s="12">
        <f>1000*I5/J5</f>
        <v>25000</v>
      </c>
      <c r="M5" s="13">
        <v>43435</v>
      </c>
    </row>
    <row r="6" spans="1:13" x14ac:dyDescent="0.25">
      <c r="A6" s="25">
        <v>1</v>
      </c>
      <c r="B6" s="12" t="s">
        <v>13</v>
      </c>
      <c r="C6" s="12" t="s">
        <v>13</v>
      </c>
      <c r="D6" s="12" t="s">
        <v>20</v>
      </c>
      <c r="E6" s="12">
        <v>5</v>
      </c>
      <c r="F6" s="12" t="s">
        <v>15</v>
      </c>
      <c r="G6" s="12" t="s">
        <v>18</v>
      </c>
      <c r="H6" s="12">
        <v>52</v>
      </c>
      <c r="I6" s="12">
        <v>5</v>
      </c>
      <c r="J6" s="12">
        <v>0.2</v>
      </c>
      <c r="K6" s="12">
        <f>J6*H6</f>
        <v>10.4</v>
      </c>
      <c r="L6" s="12">
        <f>1000*I6/J6</f>
        <v>25000</v>
      </c>
      <c r="M6" s="13">
        <v>43497</v>
      </c>
    </row>
    <row r="7" spans="1:13" x14ac:dyDescent="0.25">
      <c r="A7" s="25">
        <v>1</v>
      </c>
      <c r="B7" s="12" t="s">
        <v>13</v>
      </c>
      <c r="C7" s="12" t="s">
        <v>13</v>
      </c>
      <c r="D7" s="12" t="s">
        <v>20</v>
      </c>
      <c r="E7" s="12">
        <v>5</v>
      </c>
      <c r="F7" s="12" t="s">
        <v>15</v>
      </c>
      <c r="G7" s="12" t="s">
        <v>18</v>
      </c>
      <c r="H7" s="12">
        <v>45</v>
      </c>
      <c r="I7" s="12">
        <v>4</v>
      </c>
      <c r="J7" s="12">
        <v>2</v>
      </c>
      <c r="K7" s="12">
        <f>J7*H7</f>
        <v>90</v>
      </c>
      <c r="L7" s="12">
        <f>1000*I7/J7</f>
        <v>2000</v>
      </c>
      <c r="M7" s="13">
        <v>43556</v>
      </c>
    </row>
    <row r="8" spans="1:13" x14ac:dyDescent="0.25">
      <c r="A8" s="25">
        <v>2</v>
      </c>
      <c r="B8" s="12" t="s">
        <v>13</v>
      </c>
      <c r="C8" s="12" t="s">
        <v>35</v>
      </c>
      <c r="D8" s="12" t="s">
        <v>20</v>
      </c>
      <c r="E8" s="12">
        <v>2</v>
      </c>
      <c r="F8" s="12"/>
      <c r="G8" s="12" t="s">
        <v>28</v>
      </c>
      <c r="H8" s="12">
        <v>45</v>
      </c>
      <c r="I8" s="12">
        <v>5.2</v>
      </c>
      <c r="J8" s="12">
        <v>8</v>
      </c>
      <c r="K8" s="12">
        <f>J8*H8</f>
        <v>360</v>
      </c>
      <c r="L8" s="12">
        <f>1000*I8/J8</f>
        <v>650</v>
      </c>
      <c r="M8" s="13">
        <v>43497</v>
      </c>
    </row>
    <row r="9" spans="1:13" x14ac:dyDescent="0.25">
      <c r="A9" s="25">
        <v>2</v>
      </c>
      <c r="B9" s="12" t="s">
        <v>13</v>
      </c>
      <c r="C9" s="12" t="s">
        <v>38</v>
      </c>
      <c r="D9" s="12" t="s">
        <v>20</v>
      </c>
      <c r="E9" s="12">
        <v>2</v>
      </c>
      <c r="F9" s="12" t="s">
        <v>17</v>
      </c>
      <c r="G9" s="12" t="s">
        <v>28</v>
      </c>
      <c r="H9" s="12">
        <v>56</v>
      </c>
      <c r="I9" s="12">
        <v>2</v>
      </c>
      <c r="J9" s="12">
        <v>0.45</v>
      </c>
      <c r="K9" s="12">
        <f>J9*H9</f>
        <v>25.2</v>
      </c>
      <c r="L9" s="12">
        <f>1000*I9/J9</f>
        <v>4444.4444444444443</v>
      </c>
      <c r="M9" s="13">
        <v>43556</v>
      </c>
    </row>
    <row r="10" spans="1:13" x14ac:dyDescent="0.25">
      <c r="A10" s="25">
        <v>2</v>
      </c>
      <c r="B10" s="12" t="s">
        <v>14</v>
      </c>
      <c r="C10" s="12" t="s">
        <v>14</v>
      </c>
      <c r="D10" s="12" t="s">
        <v>20</v>
      </c>
      <c r="E10" s="12">
        <v>2</v>
      </c>
      <c r="F10" s="12" t="s">
        <v>16</v>
      </c>
      <c r="G10" s="12" t="s">
        <v>18</v>
      </c>
      <c r="H10" s="12">
        <v>41</v>
      </c>
      <c r="I10" s="12">
        <v>6</v>
      </c>
      <c r="J10" s="12">
        <v>15</v>
      </c>
      <c r="K10" s="12">
        <f>J10*H10</f>
        <v>615</v>
      </c>
      <c r="L10" s="12">
        <f>1000*I10/J10</f>
        <v>400</v>
      </c>
      <c r="M10" s="13">
        <v>43435</v>
      </c>
    </row>
    <row r="11" spans="1:13" x14ac:dyDescent="0.25">
      <c r="A11" s="25">
        <v>2</v>
      </c>
      <c r="B11" s="12" t="s">
        <v>14</v>
      </c>
      <c r="C11" s="12" t="s">
        <v>14</v>
      </c>
      <c r="D11" s="12" t="s">
        <v>20</v>
      </c>
      <c r="E11" s="12">
        <v>2</v>
      </c>
      <c r="F11" s="12" t="s">
        <v>16</v>
      </c>
      <c r="G11" s="12" t="s">
        <v>18</v>
      </c>
      <c r="H11" s="12">
        <v>8</v>
      </c>
      <c r="I11" s="12">
        <v>6</v>
      </c>
      <c r="J11" s="12">
        <v>15</v>
      </c>
      <c r="K11" s="12">
        <f>J11*H11</f>
        <v>120</v>
      </c>
      <c r="L11" s="12">
        <f>1000*I11/J11</f>
        <v>400</v>
      </c>
      <c r="M11" s="13">
        <v>43497</v>
      </c>
    </row>
    <row r="12" spans="1:13" x14ac:dyDescent="0.25">
      <c r="A12" s="25">
        <v>2</v>
      </c>
      <c r="B12" s="12" t="s">
        <v>14</v>
      </c>
      <c r="C12" s="12" t="s">
        <v>14</v>
      </c>
      <c r="D12" s="12" t="s">
        <v>20</v>
      </c>
      <c r="E12" s="12">
        <v>2</v>
      </c>
      <c r="F12" s="12" t="s">
        <v>16</v>
      </c>
      <c r="G12" s="12" t="s">
        <v>18</v>
      </c>
      <c r="H12" s="12">
        <v>21</v>
      </c>
      <c r="I12" s="12">
        <v>6</v>
      </c>
      <c r="J12" s="12">
        <v>6</v>
      </c>
      <c r="K12" s="12">
        <f>J12*H12</f>
        <v>126</v>
      </c>
      <c r="L12" s="12">
        <f>1000*I12/J12</f>
        <v>1000</v>
      </c>
      <c r="M12" s="13">
        <v>43556</v>
      </c>
    </row>
    <row r="13" spans="1:13" x14ac:dyDescent="0.25">
      <c r="A13" s="25">
        <v>3</v>
      </c>
      <c r="B13" s="12" t="s">
        <v>36</v>
      </c>
      <c r="C13" s="12" t="s">
        <v>36</v>
      </c>
      <c r="D13" s="12" t="s">
        <v>21</v>
      </c>
      <c r="E13" s="12">
        <v>5</v>
      </c>
      <c r="F13" s="12"/>
      <c r="G13" s="12" t="s">
        <v>19</v>
      </c>
      <c r="H13" s="12">
        <v>36</v>
      </c>
      <c r="I13" s="12">
        <v>4.9000000000000004</v>
      </c>
      <c r="J13" s="12">
        <v>5</v>
      </c>
      <c r="K13" s="12">
        <f>J13*H13</f>
        <v>180</v>
      </c>
      <c r="L13" s="12">
        <f>1000*I13/J13</f>
        <v>980</v>
      </c>
      <c r="M13" s="13">
        <v>43497</v>
      </c>
    </row>
    <row r="14" spans="1:13" x14ac:dyDescent="0.25">
      <c r="A14" s="25">
        <v>3</v>
      </c>
      <c r="B14" s="12" t="s">
        <v>36</v>
      </c>
      <c r="C14" s="12" t="s">
        <v>36</v>
      </c>
      <c r="D14" s="12" t="s">
        <v>21</v>
      </c>
      <c r="E14" s="12">
        <v>5</v>
      </c>
      <c r="F14" s="12" t="s">
        <v>17</v>
      </c>
      <c r="G14" s="12" t="s">
        <v>19</v>
      </c>
      <c r="H14" s="12">
        <v>23</v>
      </c>
      <c r="I14" s="12">
        <v>3</v>
      </c>
      <c r="J14" s="12">
        <v>5</v>
      </c>
      <c r="K14" s="12">
        <f>J14*H14</f>
        <v>115</v>
      </c>
      <c r="L14" s="12">
        <f>1000*I14/J14</f>
        <v>600</v>
      </c>
      <c r="M14" s="13">
        <v>43556</v>
      </c>
    </row>
    <row r="15" spans="1:13" x14ac:dyDescent="0.25">
      <c r="A15" s="25">
        <v>3</v>
      </c>
      <c r="B15" s="12" t="s">
        <v>36</v>
      </c>
      <c r="C15" s="12" t="s">
        <v>29</v>
      </c>
      <c r="D15" s="12" t="s">
        <v>21</v>
      </c>
      <c r="E15" s="12">
        <v>20</v>
      </c>
      <c r="F15" s="12" t="s">
        <v>17</v>
      </c>
      <c r="G15" s="12" t="s">
        <v>19</v>
      </c>
      <c r="H15" s="12">
        <v>78</v>
      </c>
      <c r="I15" s="12">
        <v>18</v>
      </c>
      <c r="J15" s="12">
        <v>4</v>
      </c>
      <c r="K15" s="12">
        <f>J15*H15</f>
        <v>312</v>
      </c>
      <c r="L15" s="12">
        <f>1000*I15/J15</f>
        <v>4500</v>
      </c>
      <c r="M15" s="13">
        <v>43435</v>
      </c>
    </row>
    <row r="16" spans="1:13" x14ac:dyDescent="0.25">
      <c r="A16" s="25">
        <v>3</v>
      </c>
      <c r="B16" s="12" t="s">
        <v>36</v>
      </c>
      <c r="C16" s="12" t="s">
        <v>29</v>
      </c>
      <c r="D16" s="12" t="s">
        <v>21</v>
      </c>
      <c r="E16" s="12">
        <v>20</v>
      </c>
      <c r="F16" s="12" t="s">
        <v>17</v>
      </c>
      <c r="G16" s="12" t="s">
        <v>19</v>
      </c>
      <c r="H16" s="12">
        <v>4</v>
      </c>
      <c r="I16" s="12">
        <v>18</v>
      </c>
      <c r="J16" s="12">
        <v>4</v>
      </c>
      <c r="K16" s="12">
        <f>J16*H16</f>
        <v>16</v>
      </c>
      <c r="L16" s="12">
        <f>1000*I16/J16</f>
        <v>4500</v>
      </c>
      <c r="M16" s="13">
        <v>43497</v>
      </c>
    </row>
    <row r="17" spans="1:13" ht="15.75" thickBot="1" x14ac:dyDescent="0.3">
      <c r="A17" s="26">
        <v>3</v>
      </c>
      <c r="B17" s="27" t="s">
        <v>36</v>
      </c>
      <c r="C17" s="27" t="s">
        <v>29</v>
      </c>
      <c r="D17" s="27" t="s">
        <v>21</v>
      </c>
      <c r="E17" s="27">
        <v>20</v>
      </c>
      <c r="F17" s="27" t="s">
        <v>17</v>
      </c>
      <c r="G17" s="27" t="s">
        <v>19</v>
      </c>
      <c r="H17" s="27">
        <v>35</v>
      </c>
      <c r="I17" s="27">
        <v>8</v>
      </c>
      <c r="J17" s="27">
        <v>0.9</v>
      </c>
      <c r="K17" s="27">
        <f>J17*H17</f>
        <v>31.5</v>
      </c>
      <c r="L17" s="27">
        <f>1000*I17/J17</f>
        <v>8888.8888888888887</v>
      </c>
      <c r="M17" s="28">
        <v>43556</v>
      </c>
    </row>
  </sheetData>
  <autoFilter ref="B4:M4" xr:uid="{21A66A90-4A20-4F05-AFB3-E299DCA0756A}">
    <sortState xmlns:xlrd2="http://schemas.microsoft.com/office/spreadsheetml/2017/richdata2" ref="B5:M17">
      <sortCondition ref="B4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430F2-F616-4E40-AD69-38A28F56041A}">
  <dimension ref="A1:M14"/>
  <sheetViews>
    <sheetView workbookViewId="0">
      <selection activeCell="C2" sqref="C2"/>
    </sheetView>
  </sheetViews>
  <sheetFormatPr baseColWidth="10" defaultRowHeight="15" x14ac:dyDescent="0.25"/>
  <sheetData>
    <row r="1" spans="1:13" x14ac:dyDescent="0.25">
      <c r="A1" t="s">
        <v>44</v>
      </c>
    </row>
    <row r="3" spans="1:13" ht="15.75" thickBot="1" x14ac:dyDescent="0.3"/>
    <row r="4" spans="1:13" ht="30" x14ac:dyDescent="0.25">
      <c r="A4" s="29" t="s">
        <v>46</v>
      </c>
      <c r="B4" s="30" t="s">
        <v>0</v>
      </c>
      <c r="C4" s="30" t="s">
        <v>1</v>
      </c>
      <c r="D4" s="30" t="s">
        <v>2</v>
      </c>
      <c r="E4" s="31" t="s">
        <v>3</v>
      </c>
      <c r="F4" s="31" t="s">
        <v>4</v>
      </c>
      <c r="G4" s="31" t="s">
        <v>5</v>
      </c>
      <c r="H4" s="32" t="s">
        <v>6</v>
      </c>
      <c r="I4" s="33" t="s">
        <v>7</v>
      </c>
      <c r="J4" s="34" t="s">
        <v>8</v>
      </c>
      <c r="K4" s="33" t="s">
        <v>9</v>
      </c>
      <c r="L4" s="33" t="s">
        <v>10</v>
      </c>
      <c r="M4" s="35" t="s">
        <v>11</v>
      </c>
    </row>
    <row r="5" spans="1:13" x14ac:dyDescent="0.25">
      <c r="A5" s="38">
        <v>2</v>
      </c>
      <c r="B5" s="15" t="s">
        <v>24</v>
      </c>
      <c r="C5" s="15" t="s">
        <v>37</v>
      </c>
      <c r="D5" s="15" t="s">
        <v>26</v>
      </c>
      <c r="E5" s="15">
        <v>4</v>
      </c>
      <c r="F5" s="15"/>
      <c r="G5" s="15" t="s">
        <v>19</v>
      </c>
      <c r="H5" s="15">
        <v>25</v>
      </c>
      <c r="I5" s="15">
        <v>78.2</v>
      </c>
      <c r="J5" s="15">
        <v>47</v>
      </c>
      <c r="K5" s="15">
        <f>J5*H5</f>
        <v>1175</v>
      </c>
      <c r="L5" s="15">
        <f>1000*I5/J5</f>
        <v>1663.8297872340424</v>
      </c>
      <c r="M5" s="16">
        <v>43497</v>
      </c>
    </row>
    <row r="6" spans="1:13" x14ac:dyDescent="0.25">
      <c r="A6" s="38">
        <v>2</v>
      </c>
      <c r="B6" s="15" t="s">
        <v>24</v>
      </c>
      <c r="C6" s="15" t="s">
        <v>24</v>
      </c>
      <c r="D6" s="15" t="s">
        <v>26</v>
      </c>
      <c r="E6" s="15">
        <v>6</v>
      </c>
      <c r="F6" s="15" t="s">
        <v>15</v>
      </c>
      <c r="G6" s="15" t="s">
        <v>28</v>
      </c>
      <c r="H6" s="15">
        <v>47</v>
      </c>
      <c r="I6" s="15">
        <v>23</v>
      </c>
      <c r="J6" s="15">
        <v>19</v>
      </c>
      <c r="K6" s="15">
        <f>J6*H6</f>
        <v>893</v>
      </c>
      <c r="L6" s="15">
        <f>1000*I6/J6</f>
        <v>1210.5263157894738</v>
      </c>
      <c r="M6" s="16">
        <v>43497</v>
      </c>
    </row>
    <row r="7" spans="1:13" x14ac:dyDescent="0.25">
      <c r="A7" s="38">
        <v>1</v>
      </c>
      <c r="B7" s="15" t="s">
        <v>24</v>
      </c>
      <c r="C7" s="15" t="s">
        <v>24</v>
      </c>
      <c r="D7" s="15" t="s">
        <v>26</v>
      </c>
      <c r="E7" s="15">
        <v>6</v>
      </c>
      <c r="F7" s="15" t="s">
        <v>15</v>
      </c>
      <c r="G7" s="15" t="s">
        <v>28</v>
      </c>
      <c r="H7" s="15">
        <v>47</v>
      </c>
      <c r="I7" s="15">
        <v>23</v>
      </c>
      <c r="J7" s="15">
        <v>19</v>
      </c>
      <c r="K7" s="15">
        <f>J7*H7</f>
        <v>893</v>
      </c>
      <c r="L7" s="15">
        <f>1000*I7/J7</f>
        <v>1210.5263157894738</v>
      </c>
      <c r="M7" s="16">
        <v>43435</v>
      </c>
    </row>
    <row r="8" spans="1:13" x14ac:dyDescent="0.25">
      <c r="A8" s="38">
        <v>3</v>
      </c>
      <c r="B8" s="15" t="s">
        <v>24</v>
      </c>
      <c r="C8" s="15" t="s">
        <v>39</v>
      </c>
      <c r="D8" s="15" t="s">
        <v>26</v>
      </c>
      <c r="E8" s="15">
        <v>4</v>
      </c>
      <c r="F8" s="15" t="s">
        <v>15</v>
      </c>
      <c r="G8" s="15" t="s">
        <v>19</v>
      </c>
      <c r="H8" s="15">
        <v>25</v>
      </c>
      <c r="I8" s="15">
        <v>89</v>
      </c>
      <c r="J8" s="15">
        <v>6</v>
      </c>
      <c r="K8" s="15">
        <f>J8*H8</f>
        <v>150</v>
      </c>
      <c r="L8" s="15">
        <f>1000*I8/J8</f>
        <v>14833.333333333334</v>
      </c>
      <c r="M8" s="16">
        <v>43497</v>
      </c>
    </row>
    <row r="9" spans="1:13" x14ac:dyDescent="0.25">
      <c r="A9" s="38">
        <v>2</v>
      </c>
      <c r="B9" s="15" t="s">
        <v>47</v>
      </c>
      <c r="C9" s="15" t="s">
        <v>30</v>
      </c>
      <c r="D9" s="15" t="s">
        <v>27</v>
      </c>
      <c r="E9" s="15">
        <v>4</v>
      </c>
      <c r="F9" s="15" t="s">
        <v>17</v>
      </c>
      <c r="G9" s="15" t="s">
        <v>28</v>
      </c>
      <c r="H9" s="15">
        <v>12</v>
      </c>
      <c r="I9" s="15">
        <v>21</v>
      </c>
      <c r="J9" s="15">
        <v>30</v>
      </c>
      <c r="K9" s="15">
        <f>J9*H9</f>
        <v>360</v>
      </c>
      <c r="L9" s="15">
        <f>1000*I9/J9</f>
        <v>700</v>
      </c>
      <c r="M9" s="16">
        <v>43497</v>
      </c>
    </row>
    <row r="10" spans="1:13" x14ac:dyDescent="0.25">
      <c r="A10" s="38">
        <v>1</v>
      </c>
      <c r="B10" s="15" t="s">
        <v>47</v>
      </c>
      <c r="C10" s="15" t="s">
        <v>30</v>
      </c>
      <c r="D10" s="15" t="s">
        <v>27</v>
      </c>
      <c r="E10" s="15">
        <v>4</v>
      </c>
      <c r="F10" s="15" t="s">
        <v>17</v>
      </c>
      <c r="G10" s="15" t="s">
        <v>28</v>
      </c>
      <c r="H10" s="15">
        <v>12</v>
      </c>
      <c r="I10" s="15">
        <v>21</v>
      </c>
      <c r="J10" s="15">
        <v>30</v>
      </c>
      <c r="K10" s="15">
        <f>J10*H10</f>
        <v>360</v>
      </c>
      <c r="L10" s="15">
        <f>1000*I10/J10</f>
        <v>700</v>
      </c>
      <c r="M10" s="16">
        <v>43435</v>
      </c>
    </row>
    <row r="11" spans="1:13" x14ac:dyDescent="0.25">
      <c r="A11" s="38">
        <v>3</v>
      </c>
      <c r="B11" s="15" t="s">
        <v>47</v>
      </c>
      <c r="C11" s="15" t="s">
        <v>30</v>
      </c>
      <c r="D11" s="15" t="s">
        <v>27</v>
      </c>
      <c r="E11" s="15">
        <v>4</v>
      </c>
      <c r="F11" s="15" t="s">
        <v>17</v>
      </c>
      <c r="G11" s="15" t="s">
        <v>28</v>
      </c>
      <c r="H11" s="15">
        <v>56</v>
      </c>
      <c r="I11" s="15">
        <v>26</v>
      </c>
      <c r="J11" s="15">
        <v>2</v>
      </c>
      <c r="K11" s="15">
        <f>J11*H11</f>
        <v>112</v>
      </c>
      <c r="L11" s="15">
        <f>1000*I11/J11</f>
        <v>13000</v>
      </c>
      <c r="M11" s="16">
        <v>43497</v>
      </c>
    </row>
    <row r="12" spans="1:13" x14ac:dyDescent="0.25">
      <c r="A12" s="38">
        <v>2</v>
      </c>
      <c r="B12" s="15" t="s">
        <v>23</v>
      </c>
      <c r="C12" s="15" t="s">
        <v>23</v>
      </c>
      <c r="D12" s="15" t="s">
        <v>25</v>
      </c>
      <c r="E12" s="15">
        <v>7</v>
      </c>
      <c r="F12" s="15" t="s">
        <v>15</v>
      </c>
      <c r="G12" s="15" t="s">
        <v>18</v>
      </c>
      <c r="H12" s="15">
        <v>45</v>
      </c>
      <c r="I12" s="15">
        <v>7</v>
      </c>
      <c r="J12" s="15">
        <v>14</v>
      </c>
      <c r="K12" s="15">
        <f>J12*H12</f>
        <v>630</v>
      </c>
      <c r="L12" s="15">
        <f>1000*I12/J12</f>
        <v>500</v>
      </c>
      <c r="M12" s="16">
        <v>43497</v>
      </c>
    </row>
    <row r="13" spans="1:13" x14ac:dyDescent="0.25">
      <c r="A13" s="38">
        <v>1</v>
      </c>
      <c r="B13" s="15" t="s">
        <v>23</v>
      </c>
      <c r="C13" s="15" t="s">
        <v>23</v>
      </c>
      <c r="D13" s="15" t="s">
        <v>25</v>
      </c>
      <c r="E13" s="15">
        <v>7</v>
      </c>
      <c r="F13" s="15" t="s">
        <v>15</v>
      </c>
      <c r="G13" s="15" t="s">
        <v>18</v>
      </c>
      <c r="H13" s="15">
        <v>45</v>
      </c>
      <c r="I13" s="15">
        <v>7</v>
      </c>
      <c r="J13" s="15">
        <v>14</v>
      </c>
      <c r="K13" s="15">
        <f>J13*H13</f>
        <v>630</v>
      </c>
      <c r="L13" s="15">
        <f>1000*I13/J13</f>
        <v>500</v>
      </c>
      <c r="M13" s="16">
        <v>43435</v>
      </c>
    </row>
    <row r="14" spans="1:13" ht="15.75" thickBot="1" x14ac:dyDescent="0.3">
      <c r="A14" s="39">
        <v>3</v>
      </c>
      <c r="B14" s="36" t="s">
        <v>23</v>
      </c>
      <c r="C14" s="36" t="s">
        <v>40</v>
      </c>
      <c r="D14" s="36" t="s">
        <v>25</v>
      </c>
      <c r="E14" s="36">
        <v>7</v>
      </c>
      <c r="F14" s="36" t="s">
        <v>15</v>
      </c>
      <c r="G14" s="36" t="s">
        <v>18</v>
      </c>
      <c r="H14" s="36">
        <v>45</v>
      </c>
      <c r="I14" s="36">
        <v>64</v>
      </c>
      <c r="J14" s="36">
        <v>8</v>
      </c>
      <c r="K14" s="36">
        <f>J14*H14</f>
        <v>360</v>
      </c>
      <c r="L14" s="36">
        <f>1000*I14/J14</f>
        <v>8000</v>
      </c>
      <c r="M14" s="37">
        <v>43497</v>
      </c>
    </row>
  </sheetData>
  <autoFilter ref="A4:M4" xr:uid="{DA894C48-D114-411F-A8E9-6B599050794F}">
    <sortState xmlns:xlrd2="http://schemas.microsoft.com/office/spreadsheetml/2017/richdata2" ref="A5:M14">
      <sortCondition ref="B4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C5450-B1DD-429E-8EF6-D1E3313F5EB7}">
  <dimension ref="A1:M15"/>
  <sheetViews>
    <sheetView topLeftCell="A7" workbookViewId="0">
      <selection activeCell="O10" sqref="O10"/>
    </sheetView>
  </sheetViews>
  <sheetFormatPr baseColWidth="10" defaultRowHeight="15" x14ac:dyDescent="0.25"/>
  <sheetData>
    <row r="1" spans="1:13" x14ac:dyDescent="0.25">
      <c r="A1" t="s">
        <v>45</v>
      </c>
    </row>
    <row r="3" spans="1:13" ht="15.75" thickBot="1" x14ac:dyDescent="0.3"/>
    <row r="4" spans="1:13" ht="30" x14ac:dyDescent="0.25">
      <c r="A4" s="29" t="s">
        <v>46</v>
      </c>
      <c r="B4" s="30" t="s">
        <v>0</v>
      </c>
      <c r="C4" s="30" t="s">
        <v>1</v>
      </c>
      <c r="D4" s="30" t="s">
        <v>2</v>
      </c>
      <c r="E4" s="31" t="s">
        <v>3</v>
      </c>
      <c r="F4" s="31" t="s">
        <v>4</v>
      </c>
      <c r="G4" s="31" t="s">
        <v>5</v>
      </c>
      <c r="H4" s="32" t="s">
        <v>6</v>
      </c>
      <c r="I4" s="33" t="s">
        <v>7</v>
      </c>
      <c r="J4" s="34" t="s">
        <v>8</v>
      </c>
      <c r="K4" s="33" t="s">
        <v>9</v>
      </c>
      <c r="L4" s="33" t="s">
        <v>10</v>
      </c>
      <c r="M4" s="35" t="s">
        <v>11</v>
      </c>
    </row>
    <row r="5" spans="1:13" x14ac:dyDescent="0.25">
      <c r="A5" s="40">
        <v>1</v>
      </c>
      <c r="B5" s="18" t="s">
        <v>32</v>
      </c>
      <c r="C5" s="18" t="s">
        <v>32</v>
      </c>
      <c r="D5" s="18" t="s">
        <v>25</v>
      </c>
      <c r="E5" s="18">
        <v>2</v>
      </c>
      <c r="F5" s="18" t="s">
        <v>17</v>
      </c>
      <c r="G5" s="18" t="s">
        <v>19</v>
      </c>
      <c r="H5" s="18">
        <v>12</v>
      </c>
      <c r="I5" s="18">
        <v>4</v>
      </c>
      <c r="J5" s="18">
        <v>45</v>
      </c>
      <c r="K5" s="18">
        <f t="shared" ref="K5:K15" si="0">J5*H5</f>
        <v>540</v>
      </c>
      <c r="L5" s="18">
        <f t="shared" ref="L5:L15" si="1">1000*I5/J5</f>
        <v>88.888888888888886</v>
      </c>
      <c r="M5" s="19">
        <v>43466</v>
      </c>
    </row>
    <row r="6" spans="1:13" x14ac:dyDescent="0.25">
      <c r="A6" s="40">
        <v>1</v>
      </c>
      <c r="B6" s="18" t="s">
        <v>33</v>
      </c>
      <c r="C6" s="18" t="s">
        <v>33</v>
      </c>
      <c r="D6" s="18" t="s">
        <v>26</v>
      </c>
      <c r="E6" s="18">
        <v>4</v>
      </c>
      <c r="F6" s="18" t="s">
        <v>16</v>
      </c>
      <c r="G6" s="18" t="s">
        <v>19</v>
      </c>
      <c r="H6" s="18">
        <v>23</v>
      </c>
      <c r="I6" s="18">
        <v>8</v>
      </c>
      <c r="J6" s="18">
        <v>87</v>
      </c>
      <c r="K6" s="18">
        <f t="shared" si="0"/>
        <v>2001</v>
      </c>
      <c r="L6" s="18">
        <f t="shared" si="1"/>
        <v>91.954022988505741</v>
      </c>
      <c r="M6" s="19">
        <v>43466</v>
      </c>
    </row>
    <row r="7" spans="1:13" x14ac:dyDescent="0.25">
      <c r="A7" s="40">
        <v>1</v>
      </c>
      <c r="B7" s="18" t="s">
        <v>34</v>
      </c>
      <c r="C7" s="18" t="s">
        <v>34</v>
      </c>
      <c r="D7" s="18" t="s">
        <v>25</v>
      </c>
      <c r="E7" s="18">
        <v>8</v>
      </c>
      <c r="F7" s="18" t="s">
        <v>16</v>
      </c>
      <c r="G7" s="18" t="s">
        <v>28</v>
      </c>
      <c r="H7" s="18">
        <v>34</v>
      </c>
      <c r="I7" s="18">
        <v>30</v>
      </c>
      <c r="J7" s="18">
        <v>8</v>
      </c>
      <c r="K7" s="18">
        <f t="shared" si="0"/>
        <v>272</v>
      </c>
      <c r="L7" s="18">
        <f t="shared" si="1"/>
        <v>3750</v>
      </c>
      <c r="M7" s="19">
        <v>43466</v>
      </c>
    </row>
    <row r="8" spans="1:13" x14ac:dyDescent="0.25">
      <c r="A8" s="40">
        <v>2</v>
      </c>
      <c r="B8" s="18" t="s">
        <v>32</v>
      </c>
      <c r="C8" s="18" t="s">
        <v>32</v>
      </c>
      <c r="D8" s="18" t="s">
        <v>25</v>
      </c>
      <c r="E8" s="18">
        <v>2</v>
      </c>
      <c r="F8" s="18" t="s">
        <v>17</v>
      </c>
      <c r="G8" s="18" t="s">
        <v>19</v>
      </c>
      <c r="H8" s="18">
        <v>44</v>
      </c>
      <c r="I8" s="18">
        <v>4</v>
      </c>
      <c r="J8" s="18">
        <v>45</v>
      </c>
      <c r="K8" s="18">
        <f t="shared" si="0"/>
        <v>1980</v>
      </c>
      <c r="L8" s="18">
        <f t="shared" si="1"/>
        <v>88.888888888888886</v>
      </c>
      <c r="M8" s="19">
        <v>43466</v>
      </c>
    </row>
    <row r="9" spans="1:13" x14ac:dyDescent="0.25">
      <c r="A9" s="40">
        <v>2</v>
      </c>
      <c r="B9" s="18" t="s">
        <v>33</v>
      </c>
      <c r="C9" s="18" t="s">
        <v>33</v>
      </c>
      <c r="D9" s="18" t="s">
        <v>26</v>
      </c>
      <c r="E9" s="18">
        <v>4</v>
      </c>
      <c r="F9" s="18" t="s">
        <v>16</v>
      </c>
      <c r="G9" s="18" t="s">
        <v>19</v>
      </c>
      <c r="H9" s="18">
        <v>56</v>
      </c>
      <c r="I9" s="18">
        <v>8</v>
      </c>
      <c r="J9" s="18">
        <v>87</v>
      </c>
      <c r="K9" s="18">
        <f t="shared" si="0"/>
        <v>4872</v>
      </c>
      <c r="L9" s="18">
        <f t="shared" si="1"/>
        <v>91.954022988505741</v>
      </c>
      <c r="M9" s="19">
        <v>43466</v>
      </c>
    </row>
    <row r="10" spans="1:13" x14ac:dyDescent="0.25">
      <c r="A10" s="40">
        <v>2</v>
      </c>
      <c r="B10" s="18" t="s">
        <v>34</v>
      </c>
      <c r="C10" s="18" t="s">
        <v>34</v>
      </c>
      <c r="D10" s="18" t="s">
        <v>25</v>
      </c>
      <c r="E10" s="18">
        <v>8</v>
      </c>
      <c r="F10" s="18" t="s">
        <v>16</v>
      </c>
      <c r="G10" s="18" t="s">
        <v>28</v>
      </c>
      <c r="H10" s="18">
        <v>34</v>
      </c>
      <c r="I10" s="18">
        <v>30</v>
      </c>
      <c r="J10" s="18">
        <v>8</v>
      </c>
      <c r="K10" s="18">
        <f t="shared" si="0"/>
        <v>272</v>
      </c>
      <c r="L10" s="18">
        <f t="shared" si="1"/>
        <v>3750</v>
      </c>
      <c r="M10" s="19">
        <v>43466</v>
      </c>
    </row>
    <row r="11" spans="1:13" x14ac:dyDescent="0.25">
      <c r="A11" s="40">
        <v>3</v>
      </c>
      <c r="B11" s="18" t="s">
        <v>32</v>
      </c>
      <c r="C11" s="18" t="s">
        <v>42</v>
      </c>
      <c r="D11" s="18" t="s">
        <v>25</v>
      </c>
      <c r="E11" s="18">
        <v>2</v>
      </c>
      <c r="F11" s="18" t="s">
        <v>17</v>
      </c>
      <c r="G11" s="18" t="s">
        <v>19</v>
      </c>
      <c r="H11" s="18">
        <v>10</v>
      </c>
      <c r="I11" s="18">
        <v>21</v>
      </c>
      <c r="J11" s="18">
        <v>45</v>
      </c>
      <c r="K11" s="18">
        <f t="shared" si="0"/>
        <v>450</v>
      </c>
      <c r="L11" s="18">
        <f t="shared" si="1"/>
        <v>466.66666666666669</v>
      </c>
      <c r="M11" s="19">
        <v>43556</v>
      </c>
    </row>
    <row r="12" spans="1:13" x14ac:dyDescent="0.25">
      <c r="A12" s="40">
        <v>3</v>
      </c>
      <c r="B12" s="18" t="s">
        <v>33</v>
      </c>
      <c r="C12" s="18" t="s">
        <v>41</v>
      </c>
      <c r="D12" s="18" t="s">
        <v>26</v>
      </c>
      <c r="E12" s="18">
        <v>4</v>
      </c>
      <c r="F12" s="18" t="s">
        <v>16</v>
      </c>
      <c r="G12" s="18" t="s">
        <v>19</v>
      </c>
      <c r="H12" s="18">
        <v>2</v>
      </c>
      <c r="I12" s="18">
        <v>36</v>
      </c>
      <c r="J12" s="18">
        <v>12</v>
      </c>
      <c r="K12" s="18">
        <f t="shared" si="0"/>
        <v>24</v>
      </c>
      <c r="L12" s="18">
        <f t="shared" si="1"/>
        <v>3000</v>
      </c>
      <c r="M12" s="19">
        <v>43556</v>
      </c>
    </row>
    <row r="13" spans="1:13" x14ac:dyDescent="0.25">
      <c r="A13" s="40">
        <v>3</v>
      </c>
      <c r="B13" s="18" t="s">
        <v>31</v>
      </c>
      <c r="C13" s="18" t="s">
        <v>31</v>
      </c>
      <c r="D13" s="18" t="s">
        <v>25</v>
      </c>
      <c r="E13" s="18">
        <v>4</v>
      </c>
      <c r="F13" s="18" t="s">
        <v>16</v>
      </c>
      <c r="G13" s="18" t="s">
        <v>18</v>
      </c>
      <c r="H13" s="18">
        <v>9</v>
      </c>
      <c r="I13" s="18">
        <v>25</v>
      </c>
      <c r="J13" s="18">
        <v>32</v>
      </c>
      <c r="K13" s="18">
        <f t="shared" si="0"/>
        <v>288</v>
      </c>
      <c r="L13" s="18">
        <f t="shared" si="1"/>
        <v>781.25</v>
      </c>
      <c r="M13" s="19">
        <v>43556</v>
      </c>
    </row>
    <row r="14" spans="1:13" x14ac:dyDescent="0.25">
      <c r="A14" s="40">
        <v>3</v>
      </c>
      <c r="B14" s="18" t="s">
        <v>34</v>
      </c>
      <c r="C14" s="18" t="s">
        <v>43</v>
      </c>
      <c r="D14" s="18" t="s">
        <v>25</v>
      </c>
      <c r="E14" s="18">
        <v>5</v>
      </c>
      <c r="F14" s="18" t="s">
        <v>16</v>
      </c>
      <c r="G14" s="18" t="s">
        <v>18</v>
      </c>
      <c r="H14" s="18">
        <v>32</v>
      </c>
      <c r="I14" s="18">
        <v>14</v>
      </c>
      <c r="J14" s="18">
        <v>21</v>
      </c>
      <c r="K14" s="18">
        <f t="shared" si="0"/>
        <v>672</v>
      </c>
      <c r="L14" s="18">
        <f t="shared" si="1"/>
        <v>666.66666666666663</v>
      </c>
      <c r="M14" s="19">
        <v>43556</v>
      </c>
    </row>
    <row r="15" spans="1:13" ht="15.75" thickBot="1" x14ac:dyDescent="0.3">
      <c r="A15" s="41">
        <v>3</v>
      </c>
      <c r="B15" s="21" t="s">
        <v>34</v>
      </c>
      <c r="C15" s="21" t="s">
        <v>34</v>
      </c>
      <c r="D15" s="21" t="s">
        <v>25</v>
      </c>
      <c r="E15" s="21">
        <v>8</v>
      </c>
      <c r="F15" s="21" t="s">
        <v>16</v>
      </c>
      <c r="G15" s="21" t="s">
        <v>28</v>
      </c>
      <c r="H15" s="21">
        <v>34</v>
      </c>
      <c r="I15" s="21">
        <v>21</v>
      </c>
      <c r="J15" s="21">
        <v>8</v>
      </c>
      <c r="K15" s="21">
        <f t="shared" si="0"/>
        <v>272</v>
      </c>
      <c r="L15" s="21">
        <f t="shared" si="1"/>
        <v>2625</v>
      </c>
      <c r="M15" s="22">
        <v>43556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affaire 1</vt:lpstr>
      <vt:lpstr>affaire 2</vt:lpstr>
      <vt:lpstr>affaire 3</vt:lpstr>
      <vt:lpstr>synthèse jaune</vt:lpstr>
      <vt:lpstr>synthèse bleu</vt:lpstr>
      <vt:lpstr>synthèse rose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TESTA</dc:creator>
  <cp:lastModifiedBy>Alexandre TESTA</cp:lastModifiedBy>
  <dcterms:created xsi:type="dcterms:W3CDTF">2019-03-14T16:28:47Z</dcterms:created>
  <dcterms:modified xsi:type="dcterms:W3CDTF">2019-03-15T09:43:55Z</dcterms:modified>
</cp:coreProperties>
</file>