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slicers/slicer1.xml" ContentType="application/vnd.ms-excel.slicer+xml"/>
  <Override PartName="/xl/tables/table2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 defaultThemeVersion="164011"/>
  <bookViews>
    <workbookView xWindow="0" yWindow="0" windowWidth="28800" windowHeight="11400" activeTab="1"/>
  </bookViews>
  <sheets>
    <sheet name="PQ" sheetId="5" r:id="rId1"/>
    <sheet name="Marge" sheetId="8" r:id="rId2"/>
  </sheets>
  <definedNames>
    <definedName name="DonnéesExternes_1" localSheetId="1" hidden="1">Marge!$B$2:$H$32</definedName>
    <definedName name="DonnéesExternes_1" localSheetId="0" hidden="1">PQ!$A$3:$Z$33</definedName>
    <definedName name="Segment_Port">#N/A</definedName>
  </definedNames>
  <calcPr calcId="162913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3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" i="5" l="1"/>
  <c r="D1" i="5" l="1"/>
</calcChain>
</file>

<file path=xl/connections.xml><?xml version="1.0" encoding="utf-8"?>
<connections xmlns="http://schemas.openxmlformats.org/spreadsheetml/2006/main">
  <connection id="1" keepAlive="1" name="Requête - ARTICLE" description="Connexion à la requête « ARTICLE » dans le classeur." type="5" refreshedVersion="0" background="1">
    <dbPr connection="Provider=Microsoft.Mashup.OleDb.1;Data Source=$Workbook$;Location=ARTICLE;Extended Properties=&quot;&quot;" command="SELECT * FROM [ARTICLE]"/>
  </connection>
  <connection id="2" name="Requête - Consolidation" description="Connexion à la requête « Consolidation » dans le classeur." type="5" refreshedVersion="0" background="1">
    <dbPr connection="Provider=Microsoft.Mashup.OleDb.1;Data Source=$Workbook$;Location=Consolidation;Extended Properties=&quot;&quot;" command="SELECT * FROM [Consolidation]"/>
  </connection>
  <connection id="3" keepAlive="1" name="Requête - Erreurs dans Marge" description="Connexion à la requête « Erreurs dans Marge » dans le classeur." type="5" refreshedVersion="0" background="1">
    <dbPr connection="Provider=Microsoft.Mashup.OleDb.1;Data Source=$Workbook$;Location=&quot;Erreurs dans Marge&quot;;Extended Properties=&quot;&quot;" command="SELECT * FROM [Erreurs dans Marge]"/>
  </connection>
  <connection id="4" keepAlive="1" name="Requête - Erreurs dans Marge (2)" description="Connexion à la requête « Erreurs dans Marge (2) » dans le classeur." type="5" refreshedVersion="0" background="1">
    <dbPr connection="Provider=Microsoft.Mashup.OleDb.1;Data Source=$Workbook$;Location=&quot;Erreurs dans Marge (2)&quot;;Extended Properties=&quot;&quot;" command="SELECT * FROM [Erreurs dans Marge (2)]"/>
  </connection>
  <connection id="5" keepAlive="1" name="Requête - Final" description="Connexion à la requête « Final » dans le classeur." type="5" refreshedVersion="6" background="1" saveData="1">
    <dbPr connection="Provider=Microsoft.Mashup.OleDb.1;Data Source=$Workbook$;Location=Final;Extended Properties=&quot;&quot;" command="SELECT * FROM [Final]"/>
  </connection>
  <connection id="6" keepAlive="1" name="Requête - Marge" description="Connexion à la requête « Marge » dans le classeur." type="5" refreshedVersion="6" background="1" saveData="1">
    <dbPr connection="Provider=Microsoft.Mashup.OleDb.1;Data Source=$Workbook$;Location=Marge;Extended Properties=&quot;&quot;" command="SELECT * FROM [Marge]"/>
  </connection>
</connections>
</file>

<file path=xl/sharedStrings.xml><?xml version="1.0" encoding="utf-8"?>
<sst xmlns="http://schemas.openxmlformats.org/spreadsheetml/2006/main" count="183" uniqueCount="73">
  <si>
    <t>Livre (BL)</t>
  </si>
  <si>
    <t>Enlevé (BL)</t>
  </si>
  <si>
    <t>Direct (BL)</t>
  </si>
  <si>
    <t>Article</t>
  </si>
  <si>
    <t>Port</t>
  </si>
  <si>
    <t>Client /Fournisseur</t>
  </si>
  <si>
    <t>Qte Totale</t>
  </si>
  <si>
    <t>CA Total</t>
  </si>
  <si>
    <t>CA/Qte</t>
  </si>
  <si>
    <t>CA janvier 2019</t>
  </si>
  <si>
    <t>Qte janvier 2019</t>
  </si>
  <si>
    <t>CA février 2019</t>
  </si>
  <si>
    <t>Qte février 2019</t>
  </si>
  <si>
    <t>CA mars 2019</t>
  </si>
  <si>
    <t>Qte mars 2019</t>
  </si>
  <si>
    <t>CA avril 2019</t>
  </si>
  <si>
    <t>Qte avril 2019</t>
  </si>
  <si>
    <t>CA mai 2019</t>
  </si>
  <si>
    <t>Qte mai 2019</t>
  </si>
  <si>
    <t>CA juin 2019</t>
  </si>
  <si>
    <t>Qte juin 2019</t>
  </si>
  <si>
    <t>CA juillet 2019</t>
  </si>
  <si>
    <t>Qte juillet 2019</t>
  </si>
  <si>
    <t>CA août 2019</t>
  </si>
  <si>
    <t>Qte août 2019</t>
  </si>
  <si>
    <t>Direct (Entree)</t>
  </si>
  <si>
    <t>CA septembre 2019</t>
  </si>
  <si>
    <t>Qte septembre 2019</t>
  </si>
  <si>
    <t>Livre (Entree)</t>
  </si>
  <si>
    <t>Franco (BL)</t>
  </si>
  <si>
    <t>CA octobre 2019</t>
  </si>
  <si>
    <t>Qte octobre 2019</t>
  </si>
  <si>
    <t>Marge</t>
  </si>
  <si>
    <t>%</t>
  </si>
  <si>
    <t>Ventes</t>
  </si>
  <si>
    <t>Achats</t>
  </si>
  <si>
    <t>F096 - MEP</t>
  </si>
  <si>
    <t>F001 - Gyptone quattro Bord E15 600x600</t>
  </si>
  <si>
    <t>F001 - PLACOPLATRE</t>
  </si>
  <si>
    <t>F001 - Placo Boulon th 12/300 bte 100P</t>
  </si>
  <si>
    <t>F001 - Placo Equerre EQC Megastil 15 5/30 L 0,30m</t>
  </si>
  <si>
    <t>F001 - Placo Equerre Mégastil 100x100x100 ep15/10e</t>
  </si>
  <si>
    <t>F001 - Placo Gyptone Activ'Air  Line 4 A 10 60</t>
  </si>
  <si>
    <t>C010 - TRADIBAT CLOISONS</t>
  </si>
  <si>
    <t>C008 - CN EUROPE</t>
  </si>
  <si>
    <t>C005 - POLONIO CONSTRUCTION</t>
  </si>
  <si>
    <t>F0010221 - Placomarine BA13 1,20 x 2,50 m</t>
  </si>
  <si>
    <t>F0010221 - Placomarine BA13 1,20 x 2,60 m</t>
  </si>
  <si>
    <t>F0020318 - Prégyflam BA15 120 x 2,50 m</t>
  </si>
  <si>
    <t>F0020318 - Prégyflam BA15 120 x 2,60 m</t>
  </si>
  <si>
    <t>F0020318 - Prégyflam BA15 120 x 3,00 m</t>
  </si>
  <si>
    <t>F0020332 - Prégyfeu A1 BA15 120 x 2,50 m</t>
  </si>
  <si>
    <t>F0020335 - Synia déco 4BA13 120 x 2,50 m</t>
  </si>
  <si>
    <t>F0020345 - Prégytwin BA25 S 0,90 x 2,50 m</t>
  </si>
  <si>
    <t>F0023907 - Prégymax R3,40 13+100 120 x 2,50 m</t>
  </si>
  <si>
    <t>F0023907 - Prégymax R3,40 13+100 120 x 2,60 m</t>
  </si>
  <si>
    <t>F0024001 - Prégymax R4,10 13+120 120 x 2,550 m</t>
  </si>
  <si>
    <t>F0024001 - Prégymax R4,10 13+120 120 x 2,60 m</t>
  </si>
  <si>
    <t>C003 - LES RAVALEURS FRANCILIENS</t>
  </si>
  <si>
    <t>C004 - BATITOIT</t>
  </si>
  <si>
    <t>F0070907 - Giverny PV Tuile Sablé Champagne</t>
  </si>
  <si>
    <t>F0070907 - Giverny PV Tuile Sablé Normand</t>
  </si>
  <si>
    <t>F0070907 - Giverny PV Tuile Vieilli Bourgogne</t>
  </si>
  <si>
    <t>F0330101 - PRB Tradiclair 25kg 766 Caucase</t>
  </si>
  <si>
    <t>F0330103 - PRB Tradital 25 kg 220 Arctique</t>
  </si>
  <si>
    <t>F0330103 - PRB Tradital 25 kg Blanc de la Cote</t>
  </si>
  <si>
    <t>F073 - RECTOR</t>
  </si>
  <si>
    <t>F0730101 - Rector RS111 1,80 m</t>
  </si>
  <si>
    <t>F0730101 - Rector RS111 1,90 m</t>
  </si>
  <si>
    <t>F0960132 - MEP jonction à coller gout. PVC blanc 1/2R de 25</t>
  </si>
  <si>
    <t>F0960701 - MEP chapeau ventilation pvc complet Ø100 à 160 Rouge</t>
  </si>
  <si>
    <t>C000 - 2F RAVALEMET</t>
  </si>
  <si>
    <t>QTE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</si>
</sst>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medium">
        <color theme="9" tint="-0.24994659260841701"/>
      </bottom>
      <diagonal/>
    </border>
    <border>
      <left/>
      <right/>
      <top style="medium">
        <color theme="9" tint="-0.24994659260841701"/>
      </top>
      <bottom style="medium">
        <color theme="9" tint="-0.2499465926084170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Fill="1" applyBorder="1"/>
    <xf numFmtId="164" fontId="0" fillId="0" borderId="0" xfId="0" applyNumberFormat="1"/>
    <xf numFmtId="2" fontId="1" fillId="0" borderId="0" xfId="0" applyNumberFormat="1" applyFont="1"/>
    <xf numFmtId="2" fontId="0" fillId="0" borderId="0" xfId="0" applyNumberFormat="1"/>
    <xf numFmtId="164" fontId="0" fillId="0" borderId="2" xfId="0" applyNumberFormat="1" applyFill="1" applyBorder="1"/>
    <xf numFmtId="2" fontId="1" fillId="0" borderId="2" xfId="0" applyNumberFormat="1" applyFont="1" applyFill="1" applyBorder="1"/>
    <xf numFmtId="2" fontId="0" fillId="0" borderId="2" xfId="0" applyNumberFormat="1" applyFill="1" applyBorder="1"/>
    <xf numFmtId="0" fontId="0" fillId="0" borderId="1" xfId="0" applyNumberFormat="1" applyFill="1" applyBorder="1"/>
    <xf numFmtId="0" fontId="0" fillId="0" borderId="2" xfId="0" applyNumberFormat="1" applyFill="1" applyBorder="1"/>
    <xf numFmtId="0" fontId="0" fillId="0" borderId="0" xfId="0" applyNumberFormat="1"/>
  </cellXfs>
  <cellStyles count="1">
    <cellStyle name="Normal" xfId="0" builtinId="0"/>
  </cellStyles>
  <dxfs count="59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/>
        <bottom style="medium">
          <color theme="9" tint="-0.24994659260841701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/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164" formatCode="#,##0.00\ &quot;€&quot;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numFmt numFmtId="0" formatCode="General"/>
      <fill>
        <patternFill patternType="none">
          <fgColor indexed="64"/>
          <bgColor indexed="65"/>
        </patternFill>
      </fill>
      <border diagonalUp="0" diagonalDown="0">
        <left/>
        <right/>
        <top style="medium">
          <color theme="9" tint="-0.24994659260841701"/>
        </top>
        <bottom style="medium">
          <color theme="9" tint="-0.2499465926084170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/>
        <bottom style="medium">
          <color theme="9" tint="-0.2499465926084170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/>
        <bottom style="medium">
          <color theme="9" tint="-0.24994659260841701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>
        <left/>
        <right/>
        <top/>
        <bottom style="medium">
          <color theme="9" tint="-0.24994659260841701"/>
        </bottom>
        <vertical/>
        <horizontal/>
      </border>
    </dxf>
    <dxf>
      <font>
        <color theme="0"/>
      </font>
    </dxf>
    <dxf>
      <border>
        <bottom/>
        <vertical/>
        <horizontal/>
      </border>
    </dxf>
    <dxf>
      <fill>
        <patternFill>
          <bgColor theme="9" tint="0.79998168889431442"/>
        </patternFill>
      </fill>
    </dxf>
    <dxf>
      <border>
        <bottom/>
        <vertical/>
        <horizontal/>
      </border>
    </dxf>
    <dxf>
      <font>
        <color theme="0"/>
      </font>
    </dxf>
    <dxf>
      <border>
        <bottom/>
        <vertical/>
        <horizontal/>
      </border>
    </dxf>
    <dxf>
      <fill>
        <patternFill>
          <bgColor theme="9" tint="0.79998168889431442"/>
        </patternFill>
      </fill>
    </dxf>
    <dxf>
      <border>
        <bottom/>
        <vertical/>
        <horizontal/>
      </border>
    </dxf>
    <dxf>
      <font>
        <color theme="0" tint="-0.14996795556505021"/>
      </font>
    </dxf>
    <dxf>
      <fill>
        <patternFill>
          <bgColor theme="0" tint="-0.14996795556505021"/>
        </patternFill>
      </fill>
    </dxf>
    <dxf>
      <font>
        <color theme="0"/>
      </font>
    </dxf>
    <dxf>
      <fill>
        <patternFill>
          <bgColor theme="9" tint="0.79998168889431442"/>
        </patternFill>
      </fill>
    </dxf>
    <dxf>
      <font>
        <color theme="0"/>
      </font>
    </dxf>
    <dxf>
      <border>
        <bottom/>
        <vertical/>
        <horizontal/>
      </border>
    </dxf>
    <dxf>
      <fill>
        <patternFill>
          <bgColor theme="9" tint="0.79998168889431442"/>
        </patternFill>
      </fill>
    </dxf>
    <dxf>
      <border>
        <bottom/>
        <vertical/>
        <horizontal/>
      </border>
    </dxf>
    <dxf>
      <font>
        <color theme="5" tint="-0.24994659260841701"/>
      </font>
    </dxf>
    <dxf>
      <numFmt numFmtId="2" formatCode="0.00"/>
    </dxf>
    <dxf>
      <fill>
        <patternFill>
          <bgColor rgb="FFE2EFDA"/>
        </patternFill>
      </fill>
    </dxf>
    <dxf>
      <font>
        <b/>
        <i val="0"/>
        <color rgb="FFFFFFFF"/>
      </font>
      <fill>
        <patternFill>
          <bgColor rgb="FF70AD47"/>
        </patternFill>
      </fill>
    </dxf>
    <dxf>
      <border>
        <left style="thin">
          <color rgb="FFA9D08E"/>
        </left>
        <right style="thin">
          <color rgb="FFA9D08E"/>
        </right>
        <top style="thin">
          <color rgb="FFA9D08E"/>
        </top>
        <bottom style="thin">
          <color rgb="FFA9D08E"/>
        </bottom>
        <horizontal style="thin">
          <color rgb="FFA9D08E"/>
        </horizontal>
      </border>
    </dxf>
    <dxf>
      <fill>
        <patternFill>
          <bgColor rgb="FFF0F0F0"/>
        </patternFill>
      </fill>
    </dxf>
    <dxf>
      <font>
        <b/>
        <i val="0"/>
        <color rgb="FFFFFFFF"/>
      </font>
      <fill>
        <patternFill>
          <bgColor rgb="FFABABAB"/>
        </patternFill>
      </fill>
    </dxf>
    <dxf>
      <border>
        <left style="thin">
          <color rgb="FFC6C6C6"/>
        </left>
        <right style="thin">
          <color rgb="FFC6C6C6"/>
        </right>
        <top style="thin">
          <color rgb="FFC6C6C6"/>
        </top>
        <bottom style="thin">
          <color rgb="FFC6C6C6"/>
        </bottom>
        <horizontal style="thin">
          <color rgb="FFC6C6C6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  <dxf>
      <border>
        <bottom style="thick">
          <color rgb="FFC00000"/>
        </bottom>
        <horizontal style="thick">
          <color rgb="FFC00000"/>
        </horizontal>
      </border>
    </dxf>
  </dxfs>
  <tableStyles count="4" defaultTableStyle="TableStyleMedium2" defaultPivotStyle="PivotStyleLight16">
    <tableStyle name="Style de tableau 1" pivot="0" count="1">
      <tableStyleElement type="firstRowStripe" dxfId="58"/>
    </tableStyle>
    <tableStyle name="Style de tableau croisé dynamique 1" table="0" count="1">
      <tableStyleElement type="firstRowStripe" dxfId="57"/>
    </tableStyle>
    <tableStyle name="TableStyleQueryPreview" pivot="0" count="3">
      <tableStyleElement type="wholeTable" dxfId="56"/>
      <tableStyleElement type="headerRow" dxfId="55"/>
      <tableStyleElement type="firstRowStripe" dxfId="54"/>
    </tableStyle>
    <tableStyle name="TableStyleQueryResult" pivot="0" count="3">
      <tableStyleElement type="wholeTable" dxfId="53"/>
      <tableStyleElement type="headerRow" dxfId="52"/>
      <tableStyleElement type="firstRowStripe" dxfId="5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microsoft.com/office/2007/relationships/slicerCache" Target="slicerCaches/slicerCache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76200</xdr:colOff>
      <xdr:row>0</xdr:row>
      <xdr:rowOff>47626</xdr:rowOff>
    </xdr:from>
    <xdr:to>
      <xdr:col>1</xdr:col>
      <xdr:colOff>800100</xdr:colOff>
      <xdr:row>0</xdr:row>
      <xdr:rowOff>695326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Port">
              <a:extLst>
                <a:ext uri="{FF2B5EF4-FFF2-40B4-BE49-F238E27FC236}">
                  <a16:creationId xmlns:a16="http://schemas.microsoft.com/office/drawing/2014/main" id="{2BD5BD37-8708-46CB-8831-4C72D5AE3846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Port"/>
            </a:graphicData>
          </a:graphic>
        </xdr:graphicFrame>
      </mc:Choice>
      <mc:Fallback xmlns="">
        <xdr:sp macro="" textlink="">
          <xdr:nvSpPr>
            <xdr:cNvPr id="2" name="Rectangle 1"/>
            <xdr:cNvSpPr>
              <a:spLocks noTextEdit="1"/>
            </xdr:cNvSpPr>
          </xdr:nvSpPr>
          <xdr:spPr>
            <a:xfrm>
              <a:off x="76200" y="47626"/>
              <a:ext cx="4762500" cy="64770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ne sont pas pris en charge dans cette version d’Excel.
En revanche, si la forme a été modifiée dans une version antérieure d’Excel, ou si le classeur a été enregistré dans Excel 2007 ou une version antérieure, vous ne pouvez pas utiliser le segment.</a:t>
              </a:r>
            </a:p>
          </xdr:txBody>
        </xdr:sp>
      </mc:Fallback>
    </mc:AlternateContent>
    <xdr:clientData/>
  </xdr:twoCellAnchor>
</xdr:wsDr>
</file>

<file path=xl/queryTables/queryTable1.xml><?xml version="1.0" encoding="utf-8"?>
<queryTable xmlns="http://schemas.openxmlformats.org/spreadsheetml/2006/main" name="DonnéesExternes_1" connectionId="5" autoFormatId="16" applyNumberFormats="0" applyBorderFormats="0" applyFontFormats="0" applyPatternFormats="0" applyAlignmentFormats="0" applyWidthHeightFormats="0">
  <queryTableRefresh nextId="28">
    <queryTableFields count="26">
      <queryTableField id="1" name="Article" tableColumnId="1"/>
      <queryTableField id="2" name="Client /Fournisseur" tableColumnId="2"/>
      <queryTableField id="3" name="Port" tableColumnId="3"/>
      <queryTableField id="4" name="Qte Totale" tableColumnId="4"/>
      <queryTableField id="5" name="CA Total" tableColumnId="5"/>
      <queryTableField id="6" name="CA/Qte" tableColumnId="6"/>
      <queryTableField id="7" name="CA janvier 2019" tableColumnId="7"/>
      <queryTableField id="8" name="Qte janvier 2019" tableColumnId="8"/>
      <queryTableField id="9" name="CA février 2019" tableColumnId="9"/>
      <queryTableField id="10" name="Qte février 2019" tableColumnId="10"/>
      <queryTableField id="11" name="CA mars 2019" tableColumnId="11"/>
      <queryTableField id="12" name="Qte mars 2019" tableColumnId="12"/>
      <queryTableField id="13" name="CA avril 2019" tableColumnId="13"/>
      <queryTableField id="14" name="Qte avril 2019" tableColumnId="14"/>
      <queryTableField id="15" name="CA mai 2019" tableColumnId="15"/>
      <queryTableField id="16" name="Qte mai 2019" tableColumnId="16"/>
      <queryTableField id="17" name="CA juin 2019" tableColumnId="17"/>
      <queryTableField id="18" name="Qte juin 2019" tableColumnId="18"/>
      <queryTableField id="19" name="CA juillet 2019" tableColumnId="19"/>
      <queryTableField id="20" name="Qte juillet 2019" tableColumnId="20"/>
      <queryTableField id="21" name="CA août 2019" tableColumnId="21"/>
      <queryTableField id="22" name="Qte août 2019" tableColumnId="22"/>
      <queryTableField id="23" name="CA septembre 2019" tableColumnId="23"/>
      <queryTableField id="24" name="Qte septembre 2019" tableColumnId="24"/>
      <queryTableField id="25" name="CA octobre 2019" tableColumnId="25"/>
      <queryTableField id="26" name="Qte octobre 2019" tableColumnId="26"/>
    </queryTableFields>
    <queryTableDeletedFields count="1">
      <deletedField name="Column4  "/>
    </queryTableDeletedFields>
  </queryTableRefresh>
</queryTable>
</file>

<file path=xl/queryTables/queryTable2.xml><?xml version="1.0" encoding="utf-8"?>
<queryTable xmlns="http://schemas.openxmlformats.org/spreadsheetml/2006/main" name="DonnéesExternes_1" connectionId="6" autoFormatId="16" applyNumberFormats="0" applyBorderFormats="0" applyFontFormats="0" applyPatternFormats="0" applyAlignmentFormats="0" applyWidthHeightFormats="0">
  <queryTableRefresh nextId="8">
    <queryTableFields count="7">
      <queryTableField id="1" name="Article" tableColumnId="1"/>
      <queryTableField id="2" name="Ventes" tableColumnId="2"/>
      <queryTableField id="3" name="Achats" tableColumnId="3"/>
      <queryTableField id="4" name="Marge" tableColumnId="4"/>
      <queryTableField id="5" name="%" tableColumnId="5"/>
      <queryTableField id="6" name="Port" tableColumnId="6"/>
      <queryTableField id="7" name="QTE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Port" sourceName="Port">
  <extLst>
    <x:ext xmlns:x15="http://schemas.microsoft.com/office/spreadsheetml/2010/11/main" uri="{2F2917AC-EB37-4324-AD4E-5DD8C200BD13}">
      <x15:tableSlicerCache tableId="2" column="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Port" cache="Segment_Port" caption="Port" columnCount="4" style="SlicerStyleLight6" rowHeight="241300"/>
</slicers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id="2" name="TPQ" displayName="TPQ" ref="A3:Z33" tableType="queryTable" totalsRowShown="0" headerRowDxfId="50">
  <autoFilter ref="A3:Z33"/>
  <sortState caseSensitive="1" ref="A4:Z33">
    <sortCondition ref="A4:A23881"/>
    <sortCondition ref="C4:C23881"/>
    <sortCondition ref="F4:F23881"/>
  </sortState>
  <tableColumns count="26">
    <tableColumn id="1" uniqueName="1" name="Article" queryTableFieldId="1" dataDxfId="32"/>
    <tableColumn id="2" uniqueName="2" name="Client /Fournisseur" queryTableFieldId="2" dataDxfId="31"/>
    <tableColumn id="3" uniqueName="3" name="Port" queryTableFieldId="3" dataDxfId="30"/>
    <tableColumn id="4" uniqueName="4" name="Qte Totale" queryTableFieldId="4" dataDxfId="29"/>
    <tableColumn id="5" uniqueName="5" name="CA Total" queryTableFieldId="5" dataDxfId="28"/>
    <tableColumn id="6" uniqueName="6" name="CA/Qte" queryTableFieldId="6" dataDxfId="27"/>
    <tableColumn id="7" uniqueName="7" name="CA janvier 2019" queryTableFieldId="7" dataDxfId="26"/>
    <tableColumn id="8" uniqueName="8" name="Qte janvier 2019" queryTableFieldId="8" dataDxfId="25"/>
    <tableColumn id="9" uniqueName="9" name="CA février 2019" queryTableFieldId="9" dataDxfId="24"/>
    <tableColumn id="10" uniqueName="10" name="Qte février 2019" queryTableFieldId="10" dataDxfId="23"/>
    <tableColumn id="11" uniqueName="11" name="CA mars 2019" queryTableFieldId="11" dataDxfId="22"/>
    <tableColumn id="12" uniqueName="12" name="Qte mars 2019" queryTableFieldId="12" dataDxfId="21"/>
    <tableColumn id="13" uniqueName="13" name="CA avril 2019" queryTableFieldId="13" dataDxfId="20"/>
    <tableColumn id="14" uniqueName="14" name="Qte avril 2019" queryTableFieldId="14" dataDxfId="19"/>
    <tableColumn id="15" uniqueName="15" name="CA mai 2019" queryTableFieldId="15" dataDxfId="18"/>
    <tableColumn id="16" uniqueName="16" name="Qte mai 2019" queryTableFieldId="16" dataDxfId="17"/>
    <tableColumn id="17" uniqueName="17" name="CA juin 2019" queryTableFieldId="17" dataDxfId="16"/>
    <tableColumn id="18" uniqueName="18" name="Qte juin 2019" queryTableFieldId="18" dataDxfId="15"/>
    <tableColumn id="19" uniqueName="19" name="CA juillet 2019" queryTableFieldId="19" dataDxfId="14"/>
    <tableColumn id="20" uniqueName="20" name="Qte juillet 2019" queryTableFieldId="20" dataDxfId="13"/>
    <tableColumn id="21" uniqueName="21" name="CA août 2019" queryTableFieldId="21" dataDxfId="12"/>
    <tableColumn id="22" uniqueName="22" name="Qte août 2019" queryTableFieldId="22" dataDxfId="11"/>
    <tableColumn id="23" uniqueName="23" name="CA septembre 2019" queryTableFieldId="23" dataDxfId="10"/>
    <tableColumn id="24" uniqueName="24" name="Qte septembre 2019" queryTableFieldId="24" dataDxfId="9"/>
    <tableColumn id="25" uniqueName="25" name="CA octobre 2019" queryTableFieldId="25" dataDxfId="8"/>
    <tableColumn id="26" uniqueName="26" name="Qte octobre 2019" queryTableFieldId="26" dataDxfId="7"/>
  </tableColumns>
  <tableStyleInfo name="TableStyleQueryResult" showFirstColumn="0" showLastColumn="0" showRowStripes="0" showColumnStripes="0"/>
</table>
</file>

<file path=xl/tables/table2.xml><?xml version="1.0" encoding="utf-8"?>
<table xmlns="http://schemas.openxmlformats.org/spreadsheetml/2006/main" id="1" name="Marge" displayName="Marge" ref="B2:H32" tableType="queryTable" totalsRowShown="0">
  <autoFilter ref="B2:H32"/>
  <tableColumns count="7">
    <tableColumn id="1" uniqueName="1" name="Article" queryTableFieldId="1" dataDxfId="6"/>
    <tableColumn id="2" uniqueName="2" name="Ventes" queryTableFieldId="2" dataDxfId="5"/>
    <tableColumn id="3" uniqueName="3" name="Achats" queryTableFieldId="3" dataDxfId="4"/>
    <tableColumn id="4" uniqueName="4" name="Marge" queryTableFieldId="4" dataDxfId="3"/>
    <tableColumn id="5" uniqueName="5" name="%" queryTableFieldId="5" dataDxfId="2"/>
    <tableColumn id="6" uniqueName="6" name="Port" queryTableFieldId="6" dataDxfId="1"/>
    <tableColumn id="7" uniqueName="7" name="QTE" queryTableFieldId="7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Z33"/>
  <sheetViews>
    <sheetView workbookViewId="0"/>
  </sheetViews>
  <sheetFormatPr baseColWidth="10" defaultRowHeight="15" x14ac:dyDescent="0.25"/>
  <cols>
    <col min="1" max="1" width="60.5703125" customWidth="1"/>
    <col min="2" max="2" width="32.7109375" customWidth="1"/>
    <col min="3" max="3" width="14" customWidth="1"/>
    <col min="4" max="4" width="12.5703125" bestFit="1" customWidth="1"/>
    <col min="5" max="5" width="10.5703125" style="2" customWidth="1"/>
    <col min="6" max="6" width="9.85546875" style="3" customWidth="1"/>
    <col min="7" max="7" width="16.7109375" style="2" customWidth="1"/>
    <col min="8" max="8" width="17.5703125" style="4" customWidth="1"/>
    <col min="9" max="9" width="16.5703125" style="2" customWidth="1"/>
    <col min="10" max="10" width="17.42578125" style="4" customWidth="1"/>
    <col min="11" max="11" width="14.85546875" style="2" customWidth="1"/>
    <col min="12" max="12" width="15.7109375" style="4" customWidth="1"/>
    <col min="13" max="13" width="14.42578125" style="2" customWidth="1"/>
    <col min="14" max="14" width="15.28515625" style="4" customWidth="1"/>
    <col min="15" max="15" width="13.85546875" style="2" customWidth="1"/>
    <col min="16" max="16" width="14.7109375" style="4" customWidth="1"/>
    <col min="17" max="17" width="14" style="2" customWidth="1"/>
    <col min="18" max="18" width="14.85546875" style="4" customWidth="1"/>
    <col min="19" max="19" width="15.85546875" style="2" customWidth="1"/>
    <col min="20" max="20" width="16.7109375" style="4" customWidth="1"/>
    <col min="21" max="21" width="14.5703125" style="2" customWidth="1"/>
    <col min="22" max="22" width="15.42578125" style="4" customWidth="1"/>
    <col min="23" max="23" width="20.42578125" style="2" customWidth="1"/>
    <col min="24" max="24" width="21.28515625" style="4" customWidth="1"/>
    <col min="25" max="25" width="17.42578125" style="4" customWidth="1"/>
    <col min="26" max="26" width="18.42578125" style="4" customWidth="1"/>
  </cols>
  <sheetData>
    <row r="1" spans="1:26" ht="61.5" customHeight="1" x14ac:dyDescent="0.25">
      <c r="D1" s="2">
        <f>+SUBTOTAL(9,E4:E5220)</f>
        <v>37381.570000000007</v>
      </c>
      <c r="E1" s="2" t="e">
        <f>+SUM(#REF!)</f>
        <v>#REF!</v>
      </c>
    </row>
    <row r="2" spans="1:26" ht="10.5" customHeight="1" x14ac:dyDescent="0.25"/>
    <row r="3" spans="1:26" ht="15.75" thickBot="1" x14ac:dyDescent="0.3">
      <c r="A3" s="4" t="s">
        <v>3</v>
      </c>
      <c r="B3" s="4" t="s">
        <v>5</v>
      </c>
      <c r="C3" s="4" t="s">
        <v>4</v>
      </c>
      <c r="D3" s="4" t="s">
        <v>6</v>
      </c>
      <c r="E3" s="4" t="s">
        <v>7</v>
      </c>
      <c r="F3" s="3" t="s">
        <v>8</v>
      </c>
      <c r="G3" s="4" t="s">
        <v>9</v>
      </c>
      <c r="H3" s="4" t="s">
        <v>10</v>
      </c>
      <c r="I3" s="4" t="s">
        <v>11</v>
      </c>
      <c r="J3" s="4" t="s">
        <v>12</v>
      </c>
      <c r="K3" s="4" t="s">
        <v>13</v>
      </c>
      <c r="L3" s="4" t="s">
        <v>14</v>
      </c>
      <c r="M3" s="4" t="s">
        <v>15</v>
      </c>
      <c r="N3" s="4" t="s">
        <v>16</v>
      </c>
      <c r="O3" s="4" t="s">
        <v>17</v>
      </c>
      <c r="P3" s="4" t="s">
        <v>18</v>
      </c>
      <c r="Q3" s="4" t="s">
        <v>19</v>
      </c>
      <c r="R3" s="4" t="s">
        <v>20</v>
      </c>
      <c r="S3" s="4" t="s">
        <v>21</v>
      </c>
      <c r="T3" s="4" t="s">
        <v>22</v>
      </c>
      <c r="U3" s="4" t="s">
        <v>23</v>
      </c>
      <c r="V3" s="4" t="s">
        <v>24</v>
      </c>
      <c r="W3" s="4" t="s">
        <v>26</v>
      </c>
      <c r="X3" s="4" t="s">
        <v>27</v>
      </c>
      <c r="Y3" s="4" t="s">
        <v>30</v>
      </c>
      <c r="Z3" s="4" t="s">
        <v>31</v>
      </c>
    </row>
    <row r="4" spans="1:26" ht="15.75" thickBot="1" x14ac:dyDescent="0.3">
      <c r="A4" s="1" t="s">
        <v>37</v>
      </c>
      <c r="B4" s="1" t="s">
        <v>38</v>
      </c>
      <c r="C4" s="1" t="s">
        <v>28</v>
      </c>
      <c r="D4" s="9">
        <v>-57.6</v>
      </c>
      <c r="E4" s="5">
        <v>-1131.26</v>
      </c>
      <c r="F4" s="6">
        <v>-19.639930555555555</v>
      </c>
      <c r="G4" s="9">
        <v>0</v>
      </c>
      <c r="H4" s="7">
        <v>0</v>
      </c>
      <c r="I4" s="7">
        <v>0</v>
      </c>
      <c r="J4" s="7">
        <v>0</v>
      </c>
      <c r="K4" s="5">
        <v>0</v>
      </c>
      <c r="L4" s="7">
        <v>0</v>
      </c>
      <c r="M4" s="5">
        <v>0</v>
      </c>
      <c r="N4" s="7">
        <v>0</v>
      </c>
      <c r="O4" s="5">
        <v>-1131.26</v>
      </c>
      <c r="P4" s="7">
        <v>-57.6</v>
      </c>
      <c r="Q4" s="5">
        <v>0</v>
      </c>
      <c r="R4" s="7">
        <v>0</v>
      </c>
      <c r="S4" s="5">
        <v>0</v>
      </c>
      <c r="T4" s="7">
        <v>0</v>
      </c>
      <c r="U4" s="5">
        <v>0</v>
      </c>
      <c r="V4" s="7">
        <v>0</v>
      </c>
      <c r="W4" s="5">
        <v>0</v>
      </c>
      <c r="X4" s="7">
        <v>0</v>
      </c>
      <c r="Y4" s="8">
        <v>0</v>
      </c>
      <c r="Z4" s="8">
        <v>0</v>
      </c>
    </row>
    <row r="5" spans="1:26" ht="15.75" thickBot="1" x14ac:dyDescent="0.3">
      <c r="A5" s="1" t="s">
        <v>39</v>
      </c>
      <c r="B5" s="1" t="s">
        <v>38</v>
      </c>
      <c r="C5" s="1" t="s">
        <v>25</v>
      </c>
      <c r="D5" s="9">
        <v>-10</v>
      </c>
      <c r="E5" s="5">
        <v>-560.20000000000005</v>
      </c>
      <c r="F5" s="6">
        <v>-56.02</v>
      </c>
      <c r="G5" s="9">
        <v>0</v>
      </c>
      <c r="H5" s="7">
        <v>0</v>
      </c>
      <c r="I5" s="7">
        <v>0</v>
      </c>
      <c r="J5" s="7">
        <v>0</v>
      </c>
      <c r="K5" s="5">
        <v>-224.08</v>
      </c>
      <c r="L5" s="7">
        <v>-4</v>
      </c>
      <c r="M5" s="5">
        <v>-336.12</v>
      </c>
      <c r="N5" s="7">
        <v>-6</v>
      </c>
      <c r="O5" s="5">
        <v>0</v>
      </c>
      <c r="P5" s="7">
        <v>0</v>
      </c>
      <c r="Q5" s="5">
        <v>0</v>
      </c>
      <c r="R5" s="7">
        <v>0</v>
      </c>
      <c r="S5" s="5">
        <v>0</v>
      </c>
      <c r="T5" s="7">
        <v>0</v>
      </c>
      <c r="U5" s="5">
        <v>0</v>
      </c>
      <c r="V5" s="7">
        <v>0</v>
      </c>
      <c r="W5" s="5">
        <v>0</v>
      </c>
      <c r="X5" s="7">
        <v>0</v>
      </c>
      <c r="Y5" s="8">
        <v>0</v>
      </c>
      <c r="Z5" s="8">
        <v>0</v>
      </c>
    </row>
    <row r="6" spans="1:26" ht="15.75" thickBot="1" x14ac:dyDescent="0.3">
      <c r="A6" s="1" t="s">
        <v>40</v>
      </c>
      <c r="B6" s="1" t="s">
        <v>38</v>
      </c>
      <c r="C6" s="1" t="s">
        <v>25</v>
      </c>
      <c r="D6" s="9">
        <v>-18</v>
      </c>
      <c r="E6" s="5">
        <v>-160.91999999999999</v>
      </c>
      <c r="F6" s="6">
        <v>-8.94</v>
      </c>
      <c r="G6" s="9">
        <v>0</v>
      </c>
      <c r="H6" s="7">
        <v>0</v>
      </c>
      <c r="I6" s="7">
        <v>0</v>
      </c>
      <c r="J6" s="7">
        <v>0</v>
      </c>
      <c r="K6" s="5">
        <v>0</v>
      </c>
      <c r="L6" s="7">
        <v>0</v>
      </c>
      <c r="M6" s="5">
        <v>0</v>
      </c>
      <c r="N6" s="7">
        <v>0</v>
      </c>
      <c r="O6" s="5">
        <v>0</v>
      </c>
      <c r="P6" s="7">
        <v>0</v>
      </c>
      <c r="Q6" s="5">
        <v>0</v>
      </c>
      <c r="R6" s="7">
        <v>0</v>
      </c>
      <c r="S6" s="5">
        <v>0</v>
      </c>
      <c r="T6" s="7">
        <v>0</v>
      </c>
      <c r="U6" s="5">
        <v>-160.91999999999999</v>
      </c>
      <c r="V6" s="7">
        <v>-18</v>
      </c>
      <c r="W6" s="5">
        <v>0</v>
      </c>
      <c r="X6" s="7">
        <v>0</v>
      </c>
      <c r="Y6" s="8">
        <v>0</v>
      </c>
      <c r="Z6" s="8">
        <v>0</v>
      </c>
    </row>
    <row r="7" spans="1:26" ht="15.75" thickBot="1" x14ac:dyDescent="0.3">
      <c r="A7" s="1" t="s">
        <v>41</v>
      </c>
      <c r="B7" s="1" t="s">
        <v>38</v>
      </c>
      <c r="C7" s="1" t="s">
        <v>25</v>
      </c>
      <c r="D7" s="9">
        <v>-20</v>
      </c>
      <c r="E7" s="5">
        <v>-45</v>
      </c>
      <c r="F7" s="6">
        <v>-2.25</v>
      </c>
      <c r="G7" s="9">
        <v>0</v>
      </c>
      <c r="H7" s="7">
        <v>0</v>
      </c>
      <c r="I7" s="7">
        <v>0</v>
      </c>
      <c r="J7" s="7">
        <v>0</v>
      </c>
      <c r="K7" s="5">
        <v>0</v>
      </c>
      <c r="L7" s="7">
        <v>0</v>
      </c>
      <c r="M7" s="5">
        <v>0</v>
      </c>
      <c r="N7" s="7">
        <v>0</v>
      </c>
      <c r="O7" s="5">
        <v>0</v>
      </c>
      <c r="P7" s="7">
        <v>0</v>
      </c>
      <c r="Q7" s="5">
        <v>0</v>
      </c>
      <c r="R7" s="7">
        <v>0</v>
      </c>
      <c r="S7" s="5">
        <v>0</v>
      </c>
      <c r="T7" s="7">
        <v>0</v>
      </c>
      <c r="U7" s="5">
        <v>-45</v>
      </c>
      <c r="V7" s="7">
        <v>-20</v>
      </c>
      <c r="W7" s="5">
        <v>0</v>
      </c>
      <c r="X7" s="7">
        <v>0</v>
      </c>
      <c r="Y7" s="8">
        <v>0</v>
      </c>
      <c r="Z7" s="8">
        <v>0</v>
      </c>
    </row>
    <row r="8" spans="1:26" ht="15.75" thickBot="1" x14ac:dyDescent="0.3">
      <c r="A8" s="1" t="s">
        <v>42</v>
      </c>
      <c r="B8" s="1" t="s">
        <v>38</v>
      </c>
      <c r="C8" s="1" t="s">
        <v>25</v>
      </c>
      <c r="D8" s="9">
        <v>-69.12</v>
      </c>
      <c r="E8" s="5">
        <v>-1269.05</v>
      </c>
      <c r="F8" s="6">
        <v>-18.360098379629626</v>
      </c>
      <c r="G8" s="9">
        <v>-211.51</v>
      </c>
      <c r="H8" s="7">
        <v>-11.52</v>
      </c>
      <c r="I8" s="7">
        <v>-1057.54</v>
      </c>
      <c r="J8" s="7">
        <v>-57.6</v>
      </c>
      <c r="K8" s="5">
        <v>0</v>
      </c>
      <c r="L8" s="7">
        <v>0</v>
      </c>
      <c r="M8" s="5">
        <v>0</v>
      </c>
      <c r="N8" s="7">
        <v>0</v>
      </c>
      <c r="O8" s="5">
        <v>0</v>
      </c>
      <c r="P8" s="7">
        <v>0</v>
      </c>
      <c r="Q8" s="5">
        <v>0</v>
      </c>
      <c r="R8" s="7">
        <v>0</v>
      </c>
      <c r="S8" s="5">
        <v>0</v>
      </c>
      <c r="T8" s="7">
        <v>0</v>
      </c>
      <c r="U8" s="5">
        <v>0</v>
      </c>
      <c r="V8" s="7">
        <v>0</v>
      </c>
      <c r="W8" s="5">
        <v>0</v>
      </c>
      <c r="X8" s="7">
        <v>0</v>
      </c>
      <c r="Y8" s="8">
        <v>0</v>
      </c>
      <c r="Z8" s="8">
        <v>0</v>
      </c>
    </row>
    <row r="9" spans="1:26" ht="15.75" thickBot="1" x14ac:dyDescent="0.3">
      <c r="A9" s="1" t="s">
        <v>46</v>
      </c>
      <c r="B9" s="1" t="s">
        <v>38</v>
      </c>
      <c r="C9" s="1" t="s">
        <v>25</v>
      </c>
      <c r="D9" s="9">
        <v>-1200</v>
      </c>
      <c r="E9" s="5">
        <v>-4152</v>
      </c>
      <c r="F9" s="6">
        <v>-3.46</v>
      </c>
      <c r="G9" s="9">
        <v>0</v>
      </c>
      <c r="H9" s="7">
        <v>0</v>
      </c>
      <c r="I9" s="7">
        <v>0</v>
      </c>
      <c r="J9" s="7">
        <v>0</v>
      </c>
      <c r="K9" s="5">
        <v>0</v>
      </c>
      <c r="L9" s="7">
        <v>0</v>
      </c>
      <c r="M9" s="5">
        <v>0</v>
      </c>
      <c r="N9" s="7">
        <v>0</v>
      </c>
      <c r="O9" s="5">
        <v>0</v>
      </c>
      <c r="P9" s="7">
        <v>0</v>
      </c>
      <c r="Q9" s="5">
        <v>0</v>
      </c>
      <c r="R9" s="7">
        <v>0</v>
      </c>
      <c r="S9" s="5">
        <v>-4152</v>
      </c>
      <c r="T9" s="7">
        <v>-1200</v>
      </c>
      <c r="U9" s="5">
        <v>0</v>
      </c>
      <c r="V9" s="7">
        <v>0</v>
      </c>
      <c r="W9" s="5">
        <v>0</v>
      </c>
      <c r="X9" s="7">
        <v>0</v>
      </c>
      <c r="Y9" s="8">
        <v>0</v>
      </c>
      <c r="Z9" s="8">
        <v>0</v>
      </c>
    </row>
    <row r="10" spans="1:26" ht="15.75" thickBot="1" x14ac:dyDescent="0.3">
      <c r="A10" s="1" t="s">
        <v>47</v>
      </c>
      <c r="B10" s="1" t="s">
        <v>38</v>
      </c>
      <c r="C10" s="1" t="s">
        <v>25</v>
      </c>
      <c r="D10" s="9">
        <v>-624</v>
      </c>
      <c r="E10" s="5">
        <v>-2121.6</v>
      </c>
      <c r="F10" s="6">
        <v>-3.4</v>
      </c>
      <c r="G10" s="9">
        <v>0</v>
      </c>
      <c r="H10" s="7">
        <v>0</v>
      </c>
      <c r="I10" s="7">
        <v>0</v>
      </c>
      <c r="J10" s="7">
        <v>0</v>
      </c>
      <c r="K10" s="5">
        <v>0</v>
      </c>
      <c r="L10" s="7">
        <v>0</v>
      </c>
      <c r="M10" s="5">
        <v>0</v>
      </c>
      <c r="N10" s="7">
        <v>0</v>
      </c>
      <c r="O10" s="5">
        <v>0</v>
      </c>
      <c r="P10" s="7">
        <v>0</v>
      </c>
      <c r="Q10" s="5">
        <v>0</v>
      </c>
      <c r="R10" s="7">
        <v>0</v>
      </c>
      <c r="S10" s="5">
        <v>0</v>
      </c>
      <c r="T10" s="7">
        <v>0</v>
      </c>
      <c r="U10" s="5">
        <v>0</v>
      </c>
      <c r="V10" s="7">
        <v>0</v>
      </c>
      <c r="W10" s="5">
        <v>-1067.04</v>
      </c>
      <c r="X10" s="7">
        <v>-312</v>
      </c>
      <c r="Y10" s="8">
        <v>-1054.56</v>
      </c>
      <c r="Z10" s="8">
        <v>-312</v>
      </c>
    </row>
    <row r="11" spans="1:26" ht="15.75" thickBot="1" x14ac:dyDescent="0.3">
      <c r="A11" s="1" t="s">
        <v>48</v>
      </c>
      <c r="B11" s="1" t="s">
        <v>44</v>
      </c>
      <c r="C11" s="1" t="s">
        <v>2</v>
      </c>
      <c r="D11" s="9">
        <v>120</v>
      </c>
      <c r="E11" s="5">
        <v>542.4</v>
      </c>
      <c r="F11" s="6">
        <v>4.5199999999999996</v>
      </c>
      <c r="G11" s="9">
        <v>0</v>
      </c>
      <c r="H11" s="7">
        <v>0</v>
      </c>
      <c r="I11" s="7">
        <v>0</v>
      </c>
      <c r="J11" s="7">
        <v>0</v>
      </c>
      <c r="K11" s="5">
        <v>0</v>
      </c>
      <c r="L11" s="7">
        <v>0</v>
      </c>
      <c r="M11" s="5">
        <v>0</v>
      </c>
      <c r="N11" s="7">
        <v>0</v>
      </c>
      <c r="O11" s="5">
        <v>0</v>
      </c>
      <c r="P11" s="7">
        <v>0</v>
      </c>
      <c r="Q11" s="5">
        <v>0</v>
      </c>
      <c r="R11" s="7">
        <v>0</v>
      </c>
      <c r="S11" s="5">
        <v>0</v>
      </c>
      <c r="T11" s="7">
        <v>0</v>
      </c>
      <c r="U11" s="5">
        <v>0</v>
      </c>
      <c r="V11" s="7">
        <v>0</v>
      </c>
      <c r="W11" s="5">
        <v>542.4</v>
      </c>
      <c r="X11" s="7">
        <v>120</v>
      </c>
      <c r="Y11" s="8">
        <v>0</v>
      </c>
      <c r="Z11" s="8">
        <v>0</v>
      </c>
    </row>
    <row r="12" spans="1:26" ht="15.75" thickBot="1" x14ac:dyDescent="0.3">
      <c r="A12" s="1" t="s">
        <v>49</v>
      </c>
      <c r="B12" s="1" t="s">
        <v>44</v>
      </c>
      <c r="C12" s="1" t="s">
        <v>2</v>
      </c>
      <c r="D12" s="9">
        <v>748.8</v>
      </c>
      <c r="E12" s="5">
        <v>3384.57</v>
      </c>
      <c r="F12" s="6">
        <v>4.5199919871794876</v>
      </c>
      <c r="G12" s="9">
        <v>0</v>
      </c>
      <c r="H12" s="7">
        <v>0</v>
      </c>
      <c r="I12" s="7">
        <v>0</v>
      </c>
      <c r="J12" s="7">
        <v>0</v>
      </c>
      <c r="K12" s="5">
        <v>0</v>
      </c>
      <c r="L12" s="7">
        <v>0</v>
      </c>
      <c r="M12" s="5">
        <v>0</v>
      </c>
      <c r="N12" s="7">
        <v>0</v>
      </c>
      <c r="O12" s="5">
        <v>0</v>
      </c>
      <c r="P12" s="7">
        <v>0</v>
      </c>
      <c r="Q12" s="5">
        <v>0</v>
      </c>
      <c r="R12" s="7">
        <v>0</v>
      </c>
      <c r="S12" s="5">
        <v>0</v>
      </c>
      <c r="T12" s="7">
        <v>0</v>
      </c>
      <c r="U12" s="5">
        <v>1128.19</v>
      </c>
      <c r="V12" s="7">
        <v>249.6</v>
      </c>
      <c r="W12" s="5">
        <v>2256.38</v>
      </c>
      <c r="X12" s="7">
        <v>499.2</v>
      </c>
      <c r="Y12" s="8">
        <v>0</v>
      </c>
      <c r="Z12" s="8">
        <v>0</v>
      </c>
    </row>
    <row r="13" spans="1:26" ht="15.75" thickBot="1" x14ac:dyDescent="0.3">
      <c r="A13" s="1" t="s">
        <v>50</v>
      </c>
      <c r="B13" s="1" t="s">
        <v>44</v>
      </c>
      <c r="C13" s="1" t="s">
        <v>2</v>
      </c>
      <c r="D13" s="9">
        <v>144</v>
      </c>
      <c r="E13" s="5">
        <v>650.88</v>
      </c>
      <c r="F13" s="6">
        <v>4.5199999999999996</v>
      </c>
      <c r="G13" s="9">
        <v>0</v>
      </c>
      <c r="H13" s="7">
        <v>0</v>
      </c>
      <c r="I13" s="7">
        <v>0</v>
      </c>
      <c r="J13" s="7">
        <v>0</v>
      </c>
      <c r="K13" s="5">
        <v>0</v>
      </c>
      <c r="L13" s="7">
        <v>0</v>
      </c>
      <c r="M13" s="5">
        <v>0</v>
      </c>
      <c r="N13" s="7">
        <v>0</v>
      </c>
      <c r="O13" s="5">
        <v>0</v>
      </c>
      <c r="P13" s="7">
        <v>0</v>
      </c>
      <c r="Q13" s="5">
        <v>0</v>
      </c>
      <c r="R13" s="7">
        <v>0</v>
      </c>
      <c r="S13" s="5">
        <v>0</v>
      </c>
      <c r="T13" s="7">
        <v>0</v>
      </c>
      <c r="U13" s="5">
        <v>650.88</v>
      </c>
      <c r="V13" s="7">
        <v>144</v>
      </c>
      <c r="W13" s="5">
        <v>0</v>
      </c>
      <c r="X13" s="7">
        <v>0</v>
      </c>
      <c r="Y13" s="8">
        <v>0</v>
      </c>
      <c r="Z13" s="8">
        <v>0</v>
      </c>
    </row>
    <row r="14" spans="1:26" ht="15.75" thickBot="1" x14ac:dyDescent="0.3">
      <c r="A14" s="1" t="s">
        <v>51</v>
      </c>
      <c r="B14" s="1" t="s">
        <v>44</v>
      </c>
      <c r="C14" s="1" t="s">
        <v>2</v>
      </c>
      <c r="D14" s="9">
        <v>156</v>
      </c>
      <c r="E14" s="5">
        <v>1669.2</v>
      </c>
      <c r="F14" s="6">
        <v>10.700000000000001</v>
      </c>
      <c r="G14" s="9">
        <v>0</v>
      </c>
      <c r="H14" s="7">
        <v>0</v>
      </c>
      <c r="I14" s="7">
        <v>0</v>
      </c>
      <c r="J14" s="7">
        <v>0</v>
      </c>
      <c r="K14" s="5">
        <v>0</v>
      </c>
      <c r="L14" s="7">
        <v>0</v>
      </c>
      <c r="M14" s="5">
        <v>0</v>
      </c>
      <c r="N14" s="7">
        <v>0</v>
      </c>
      <c r="O14" s="5">
        <v>1669.2</v>
      </c>
      <c r="P14" s="7">
        <v>156</v>
      </c>
      <c r="Q14" s="5">
        <v>0</v>
      </c>
      <c r="R14" s="7">
        <v>0</v>
      </c>
      <c r="S14" s="5">
        <v>0</v>
      </c>
      <c r="T14" s="7">
        <v>0</v>
      </c>
      <c r="U14" s="5">
        <v>0</v>
      </c>
      <c r="V14" s="7">
        <v>0</v>
      </c>
      <c r="W14" s="5">
        <v>0</v>
      </c>
      <c r="X14" s="7">
        <v>0</v>
      </c>
      <c r="Y14" s="8">
        <v>0</v>
      </c>
      <c r="Z14" s="8">
        <v>0</v>
      </c>
    </row>
    <row r="15" spans="1:26" ht="15.75" thickBot="1" x14ac:dyDescent="0.3">
      <c r="A15" s="1" t="s">
        <v>52</v>
      </c>
      <c r="B15" s="1" t="s">
        <v>44</v>
      </c>
      <c r="C15" s="1" t="s">
        <v>29</v>
      </c>
      <c r="D15" s="9">
        <v>150</v>
      </c>
      <c r="E15" s="5">
        <v>495</v>
      </c>
      <c r="F15" s="6">
        <v>3.3</v>
      </c>
      <c r="G15" s="9">
        <v>0</v>
      </c>
      <c r="H15" s="7">
        <v>0</v>
      </c>
      <c r="I15" s="7">
        <v>0</v>
      </c>
      <c r="J15" s="7">
        <v>0</v>
      </c>
      <c r="K15" s="5">
        <v>0</v>
      </c>
      <c r="L15" s="7">
        <v>0</v>
      </c>
      <c r="M15" s="5">
        <v>0</v>
      </c>
      <c r="N15" s="7">
        <v>0</v>
      </c>
      <c r="O15" s="5">
        <v>0</v>
      </c>
      <c r="P15" s="7">
        <v>0</v>
      </c>
      <c r="Q15" s="5">
        <v>495</v>
      </c>
      <c r="R15" s="7">
        <v>150</v>
      </c>
      <c r="S15" s="5">
        <v>0</v>
      </c>
      <c r="T15" s="7">
        <v>0</v>
      </c>
      <c r="U15" s="5">
        <v>0</v>
      </c>
      <c r="V15" s="7">
        <v>0</v>
      </c>
      <c r="W15" s="5">
        <v>0</v>
      </c>
      <c r="X15" s="7">
        <v>0</v>
      </c>
      <c r="Y15" s="8">
        <v>0</v>
      </c>
      <c r="Z15" s="8">
        <v>0</v>
      </c>
    </row>
    <row r="16" spans="1:26" ht="15.75" thickBot="1" x14ac:dyDescent="0.3">
      <c r="A16" s="1" t="s">
        <v>53</v>
      </c>
      <c r="B16" s="1" t="s">
        <v>44</v>
      </c>
      <c r="C16" s="1" t="s">
        <v>2</v>
      </c>
      <c r="D16" s="9">
        <v>108</v>
      </c>
      <c r="E16" s="5">
        <v>672.84</v>
      </c>
      <c r="F16" s="6">
        <v>6.23</v>
      </c>
      <c r="G16" s="9">
        <v>0</v>
      </c>
      <c r="H16" s="7">
        <v>0</v>
      </c>
      <c r="I16" s="7">
        <v>0</v>
      </c>
      <c r="J16" s="7">
        <v>0</v>
      </c>
      <c r="K16" s="5">
        <v>0</v>
      </c>
      <c r="L16" s="7">
        <v>0</v>
      </c>
      <c r="M16" s="5">
        <v>0</v>
      </c>
      <c r="N16" s="7">
        <v>0</v>
      </c>
      <c r="O16" s="5">
        <v>0</v>
      </c>
      <c r="P16" s="7">
        <v>0</v>
      </c>
      <c r="Q16" s="5">
        <v>0</v>
      </c>
      <c r="R16" s="7">
        <v>0</v>
      </c>
      <c r="S16" s="5">
        <v>0</v>
      </c>
      <c r="T16" s="7">
        <v>0</v>
      </c>
      <c r="U16" s="5">
        <v>0</v>
      </c>
      <c r="V16" s="7">
        <v>0</v>
      </c>
      <c r="W16" s="5">
        <v>672.84</v>
      </c>
      <c r="X16" s="7">
        <v>108</v>
      </c>
      <c r="Y16" s="8">
        <v>0</v>
      </c>
      <c r="Z16" s="8">
        <v>0</v>
      </c>
    </row>
    <row r="17" spans="1:26" ht="15.75" thickBot="1" x14ac:dyDescent="0.3">
      <c r="A17" s="1" t="s">
        <v>53</v>
      </c>
      <c r="B17" s="1" t="s">
        <v>44</v>
      </c>
      <c r="C17" s="1" t="s">
        <v>29</v>
      </c>
      <c r="D17" s="9">
        <v>216</v>
      </c>
      <c r="E17" s="5">
        <v>2114.64</v>
      </c>
      <c r="F17" s="6">
        <v>9.7899999999999991</v>
      </c>
      <c r="G17" s="9">
        <v>0</v>
      </c>
      <c r="H17" s="7">
        <v>0</v>
      </c>
      <c r="I17" s="7">
        <v>0</v>
      </c>
      <c r="J17" s="7">
        <v>0</v>
      </c>
      <c r="K17" s="5">
        <v>0</v>
      </c>
      <c r="L17" s="7">
        <v>0</v>
      </c>
      <c r="M17" s="5">
        <v>0</v>
      </c>
      <c r="N17" s="7">
        <v>0</v>
      </c>
      <c r="O17" s="5">
        <v>0</v>
      </c>
      <c r="P17" s="7">
        <v>0</v>
      </c>
      <c r="Q17" s="5">
        <v>0</v>
      </c>
      <c r="R17" s="7">
        <v>0</v>
      </c>
      <c r="S17" s="5">
        <v>2114.64</v>
      </c>
      <c r="T17" s="7">
        <v>216</v>
      </c>
      <c r="U17" s="5">
        <v>0</v>
      </c>
      <c r="V17" s="7">
        <v>0</v>
      </c>
      <c r="W17" s="5">
        <v>0</v>
      </c>
      <c r="X17" s="7">
        <v>0</v>
      </c>
      <c r="Y17" s="8">
        <v>0</v>
      </c>
      <c r="Z17" s="8">
        <v>0</v>
      </c>
    </row>
    <row r="18" spans="1:26" ht="15.75" thickBot="1" x14ac:dyDescent="0.3">
      <c r="A18" s="1" t="s">
        <v>54</v>
      </c>
      <c r="B18" s="1" t="s">
        <v>43</v>
      </c>
      <c r="C18" s="1" t="s">
        <v>2</v>
      </c>
      <c r="D18" s="9">
        <v>2100</v>
      </c>
      <c r="E18" s="5">
        <v>16968</v>
      </c>
      <c r="F18" s="6">
        <v>8.08</v>
      </c>
      <c r="G18" s="9">
        <v>0</v>
      </c>
      <c r="H18" s="7">
        <v>0</v>
      </c>
      <c r="I18" s="7">
        <v>0</v>
      </c>
      <c r="J18" s="7">
        <v>0</v>
      </c>
      <c r="K18" s="5">
        <v>0</v>
      </c>
      <c r="L18" s="7">
        <v>0</v>
      </c>
      <c r="M18" s="5">
        <v>0</v>
      </c>
      <c r="N18" s="7">
        <v>0</v>
      </c>
      <c r="O18" s="5">
        <v>0</v>
      </c>
      <c r="P18" s="7">
        <v>0</v>
      </c>
      <c r="Q18" s="5">
        <v>0</v>
      </c>
      <c r="R18" s="7">
        <v>0</v>
      </c>
      <c r="S18" s="5">
        <v>4605.6000000000004</v>
      </c>
      <c r="T18" s="7">
        <v>570</v>
      </c>
      <c r="U18" s="5">
        <v>0</v>
      </c>
      <c r="V18" s="7">
        <v>0</v>
      </c>
      <c r="W18" s="5">
        <v>5817.6</v>
      </c>
      <c r="X18" s="7">
        <v>720</v>
      </c>
      <c r="Y18" s="8">
        <v>6544.7999999999993</v>
      </c>
      <c r="Z18" s="8">
        <v>810</v>
      </c>
    </row>
    <row r="19" spans="1:26" ht="15.75" thickBot="1" x14ac:dyDescent="0.3">
      <c r="A19" s="1" t="s">
        <v>55</v>
      </c>
      <c r="B19" s="1" t="s">
        <v>43</v>
      </c>
      <c r="C19" s="1" t="s">
        <v>2</v>
      </c>
      <c r="D19" s="9">
        <v>249.6</v>
      </c>
      <c r="E19" s="5">
        <v>2001.79</v>
      </c>
      <c r="F19" s="6">
        <v>8.0199919871794876</v>
      </c>
      <c r="G19" s="9">
        <v>0</v>
      </c>
      <c r="H19" s="7">
        <v>0</v>
      </c>
      <c r="I19" s="7">
        <v>489.22</v>
      </c>
      <c r="J19" s="7">
        <v>62.4</v>
      </c>
      <c r="K19" s="5">
        <v>504.19</v>
      </c>
      <c r="L19" s="7">
        <v>62.4</v>
      </c>
      <c r="M19" s="5">
        <v>1008.38</v>
      </c>
      <c r="N19" s="7">
        <v>124.8</v>
      </c>
      <c r="O19" s="5">
        <v>0</v>
      </c>
      <c r="P19" s="7">
        <v>0</v>
      </c>
      <c r="Q19" s="5">
        <v>0</v>
      </c>
      <c r="R19" s="7">
        <v>0</v>
      </c>
      <c r="S19" s="5">
        <v>0</v>
      </c>
      <c r="T19" s="7">
        <v>0</v>
      </c>
      <c r="U19" s="5">
        <v>0</v>
      </c>
      <c r="V19" s="7">
        <v>0</v>
      </c>
      <c r="W19" s="5">
        <v>0</v>
      </c>
      <c r="X19" s="7">
        <v>0</v>
      </c>
      <c r="Y19" s="8">
        <v>0</v>
      </c>
      <c r="Z19" s="8">
        <v>0</v>
      </c>
    </row>
    <row r="20" spans="1:26" ht="15.75" thickBot="1" x14ac:dyDescent="0.3">
      <c r="A20" s="1" t="s">
        <v>56</v>
      </c>
      <c r="B20" s="1" t="s">
        <v>45</v>
      </c>
      <c r="C20" s="1" t="s">
        <v>2</v>
      </c>
      <c r="D20" s="9">
        <v>146.88</v>
      </c>
      <c r="E20" s="5">
        <v>1417.39</v>
      </c>
      <c r="F20" s="6">
        <v>9.6499863834422666</v>
      </c>
      <c r="G20" s="9">
        <v>0</v>
      </c>
      <c r="H20" s="7">
        <v>0</v>
      </c>
      <c r="I20" s="7">
        <v>0</v>
      </c>
      <c r="J20" s="7">
        <v>0</v>
      </c>
      <c r="K20" s="5">
        <v>0</v>
      </c>
      <c r="L20" s="7">
        <v>0</v>
      </c>
      <c r="M20" s="5">
        <v>0</v>
      </c>
      <c r="N20" s="7">
        <v>0</v>
      </c>
      <c r="O20" s="5">
        <v>0</v>
      </c>
      <c r="P20" s="7">
        <v>0</v>
      </c>
      <c r="Q20" s="5">
        <v>0</v>
      </c>
      <c r="R20" s="7">
        <v>0</v>
      </c>
      <c r="S20" s="5">
        <v>1417.39</v>
      </c>
      <c r="T20" s="7">
        <v>146.88</v>
      </c>
      <c r="U20" s="5">
        <v>0</v>
      </c>
      <c r="V20" s="7">
        <v>0</v>
      </c>
      <c r="W20" s="5">
        <v>0</v>
      </c>
      <c r="X20" s="7">
        <v>0</v>
      </c>
      <c r="Y20" s="8">
        <v>0</v>
      </c>
      <c r="Z20" s="8">
        <v>0</v>
      </c>
    </row>
    <row r="21" spans="1:26" ht="15.75" thickBot="1" x14ac:dyDescent="0.3">
      <c r="A21" s="1" t="s">
        <v>57</v>
      </c>
      <c r="B21" s="1" t="s">
        <v>45</v>
      </c>
      <c r="C21" s="1" t="s">
        <v>2</v>
      </c>
      <c r="D21" s="9">
        <v>624</v>
      </c>
      <c r="E21" s="5">
        <v>5785.73</v>
      </c>
      <c r="F21" s="6">
        <v>9.272003205128204</v>
      </c>
      <c r="G21" s="9">
        <v>0</v>
      </c>
      <c r="H21" s="7">
        <v>0</v>
      </c>
      <c r="I21" s="7">
        <v>0</v>
      </c>
      <c r="J21" s="7">
        <v>0</v>
      </c>
      <c r="K21" s="5">
        <v>963.46</v>
      </c>
      <c r="L21" s="7">
        <v>99.84</v>
      </c>
      <c r="M21" s="5">
        <v>0</v>
      </c>
      <c r="N21" s="7">
        <v>0</v>
      </c>
      <c r="O21" s="5">
        <v>0</v>
      </c>
      <c r="P21" s="7">
        <v>0</v>
      </c>
      <c r="Q21" s="5">
        <v>0</v>
      </c>
      <c r="R21" s="7">
        <v>0</v>
      </c>
      <c r="S21" s="5">
        <v>1377.79</v>
      </c>
      <c r="T21" s="7">
        <v>149.76</v>
      </c>
      <c r="U21" s="5">
        <v>459.26</v>
      </c>
      <c r="V21" s="7">
        <v>49.92</v>
      </c>
      <c r="W21" s="5">
        <v>2066.6899999999996</v>
      </c>
      <c r="X21" s="7">
        <v>224.64</v>
      </c>
      <c r="Y21" s="8">
        <v>918.53</v>
      </c>
      <c r="Z21" s="8">
        <v>99.84</v>
      </c>
    </row>
    <row r="22" spans="1:26" ht="15.75" thickBot="1" x14ac:dyDescent="0.3">
      <c r="A22" s="1" t="s">
        <v>60</v>
      </c>
      <c r="B22" s="1" t="s">
        <v>59</v>
      </c>
      <c r="C22" s="1" t="s">
        <v>0</v>
      </c>
      <c r="D22" s="9">
        <v>1.5840000000000001</v>
      </c>
      <c r="E22" s="5">
        <v>1333.16</v>
      </c>
      <c r="F22" s="6">
        <v>841.6414141414142</v>
      </c>
      <c r="G22" s="9">
        <v>0</v>
      </c>
      <c r="H22" s="7">
        <v>0</v>
      </c>
      <c r="I22" s="7">
        <v>0</v>
      </c>
      <c r="J22" s="7">
        <v>0</v>
      </c>
      <c r="K22" s="5">
        <v>1333.16</v>
      </c>
      <c r="L22" s="7">
        <v>1.5840000000000001</v>
      </c>
      <c r="M22" s="5">
        <v>0</v>
      </c>
      <c r="N22" s="7">
        <v>0</v>
      </c>
      <c r="O22" s="5">
        <v>0</v>
      </c>
      <c r="P22" s="7">
        <v>0</v>
      </c>
      <c r="Q22" s="5">
        <v>0</v>
      </c>
      <c r="R22" s="7">
        <v>0</v>
      </c>
      <c r="S22" s="5">
        <v>0</v>
      </c>
      <c r="T22" s="7">
        <v>0</v>
      </c>
      <c r="U22" s="5">
        <v>0</v>
      </c>
      <c r="V22" s="7">
        <v>0</v>
      </c>
      <c r="W22" s="5">
        <v>0</v>
      </c>
      <c r="X22" s="7">
        <v>0</v>
      </c>
      <c r="Y22" s="8">
        <v>0</v>
      </c>
      <c r="Z22" s="8">
        <v>0</v>
      </c>
    </row>
    <row r="23" spans="1:26" ht="15.75" thickBot="1" x14ac:dyDescent="0.3">
      <c r="A23" s="1" t="s">
        <v>61</v>
      </c>
      <c r="B23" s="1" t="s">
        <v>59</v>
      </c>
      <c r="C23" s="1" t="s">
        <v>0</v>
      </c>
      <c r="D23" s="9">
        <v>3.42</v>
      </c>
      <c r="E23" s="5">
        <v>2878.41</v>
      </c>
      <c r="F23" s="6">
        <v>841.64035087719299</v>
      </c>
      <c r="G23" s="9">
        <v>0</v>
      </c>
      <c r="H23" s="7">
        <v>0</v>
      </c>
      <c r="I23" s="7">
        <v>0</v>
      </c>
      <c r="J23" s="7">
        <v>0</v>
      </c>
      <c r="K23" s="5">
        <v>0</v>
      </c>
      <c r="L23" s="7">
        <v>0</v>
      </c>
      <c r="M23" s="5">
        <v>0</v>
      </c>
      <c r="N23" s="7">
        <v>0</v>
      </c>
      <c r="O23" s="5">
        <v>0</v>
      </c>
      <c r="P23" s="7">
        <v>0</v>
      </c>
      <c r="Q23" s="5">
        <v>0</v>
      </c>
      <c r="R23" s="7">
        <v>0</v>
      </c>
      <c r="S23" s="5">
        <v>0</v>
      </c>
      <c r="T23" s="7">
        <v>0</v>
      </c>
      <c r="U23" s="5">
        <v>0</v>
      </c>
      <c r="V23" s="7">
        <v>0</v>
      </c>
      <c r="W23" s="5">
        <v>0</v>
      </c>
      <c r="X23" s="7">
        <v>0</v>
      </c>
      <c r="Y23" s="8">
        <v>2878.41</v>
      </c>
      <c r="Z23" s="8">
        <v>3.42</v>
      </c>
    </row>
    <row r="24" spans="1:26" ht="15.75" thickBot="1" x14ac:dyDescent="0.3">
      <c r="A24" s="1" t="s">
        <v>62</v>
      </c>
      <c r="B24" s="1" t="s">
        <v>59</v>
      </c>
      <c r="C24" s="1" t="s">
        <v>1</v>
      </c>
      <c r="D24" s="9">
        <v>-0.35199999999999998</v>
      </c>
      <c r="E24" s="5">
        <v>-243.64</v>
      </c>
      <c r="F24" s="6">
        <v>-692.15909090909088</v>
      </c>
      <c r="G24" s="9">
        <v>0</v>
      </c>
      <c r="H24" s="7">
        <v>0</v>
      </c>
      <c r="I24" s="7">
        <v>-79.349999999999994</v>
      </c>
      <c r="J24" s="7">
        <v>-0.108</v>
      </c>
      <c r="K24" s="5">
        <v>0</v>
      </c>
      <c r="L24" s="7">
        <v>0</v>
      </c>
      <c r="M24" s="5">
        <v>0</v>
      </c>
      <c r="N24" s="7">
        <v>0</v>
      </c>
      <c r="O24" s="5">
        <v>0</v>
      </c>
      <c r="P24" s="7">
        <v>0</v>
      </c>
      <c r="Q24" s="5">
        <v>0</v>
      </c>
      <c r="R24" s="7">
        <v>0</v>
      </c>
      <c r="S24" s="5">
        <v>-164.29</v>
      </c>
      <c r="T24" s="7">
        <v>-0.24399999999999999</v>
      </c>
      <c r="U24" s="5">
        <v>0</v>
      </c>
      <c r="V24" s="7">
        <v>0</v>
      </c>
      <c r="W24" s="5">
        <v>0</v>
      </c>
      <c r="X24" s="7">
        <v>0</v>
      </c>
      <c r="Y24" s="8">
        <v>0</v>
      </c>
      <c r="Z24" s="8">
        <v>0</v>
      </c>
    </row>
    <row r="25" spans="1:26" ht="15.75" thickBot="1" x14ac:dyDescent="0.3">
      <c r="A25" s="1" t="s">
        <v>62</v>
      </c>
      <c r="B25" s="1" t="s">
        <v>59</v>
      </c>
      <c r="C25" s="1" t="s">
        <v>0</v>
      </c>
      <c r="D25" s="9">
        <v>2.34</v>
      </c>
      <c r="E25" s="5">
        <v>1910.26</v>
      </c>
      <c r="F25" s="6">
        <v>816.35042735042737</v>
      </c>
      <c r="G25" s="9">
        <v>1910.26</v>
      </c>
      <c r="H25" s="7">
        <v>2.34</v>
      </c>
      <c r="I25" s="7">
        <v>0</v>
      </c>
      <c r="J25" s="7">
        <v>0</v>
      </c>
      <c r="K25" s="5">
        <v>0</v>
      </c>
      <c r="L25" s="7">
        <v>0</v>
      </c>
      <c r="M25" s="5">
        <v>0</v>
      </c>
      <c r="N25" s="7">
        <v>0</v>
      </c>
      <c r="O25" s="5">
        <v>0</v>
      </c>
      <c r="P25" s="7">
        <v>0</v>
      </c>
      <c r="Q25" s="5">
        <v>0</v>
      </c>
      <c r="R25" s="7">
        <v>0</v>
      </c>
      <c r="S25" s="5">
        <v>0</v>
      </c>
      <c r="T25" s="7">
        <v>0</v>
      </c>
      <c r="U25" s="5">
        <v>0</v>
      </c>
      <c r="V25" s="7">
        <v>0</v>
      </c>
      <c r="W25" s="5">
        <v>0</v>
      </c>
      <c r="X25" s="7">
        <v>0</v>
      </c>
      <c r="Y25" s="8">
        <v>0</v>
      </c>
      <c r="Z25" s="8">
        <v>0</v>
      </c>
    </row>
    <row r="26" spans="1:26" ht="15.75" thickBot="1" x14ac:dyDescent="0.3">
      <c r="A26" s="1" t="s">
        <v>63</v>
      </c>
      <c r="B26" s="1" t="s">
        <v>58</v>
      </c>
      <c r="C26" s="1" t="s">
        <v>2</v>
      </c>
      <c r="D26" s="9">
        <v>320</v>
      </c>
      <c r="E26" s="5">
        <v>2006.3999999999999</v>
      </c>
      <c r="F26" s="6">
        <v>6.27</v>
      </c>
      <c r="G26" s="9">
        <v>0</v>
      </c>
      <c r="H26" s="7">
        <v>0</v>
      </c>
      <c r="I26" s="7">
        <v>0</v>
      </c>
      <c r="J26" s="7">
        <v>0</v>
      </c>
      <c r="K26" s="5">
        <v>0</v>
      </c>
      <c r="L26" s="7">
        <v>0</v>
      </c>
      <c r="M26" s="5">
        <v>0</v>
      </c>
      <c r="N26" s="7">
        <v>0</v>
      </c>
      <c r="O26" s="5">
        <v>0</v>
      </c>
      <c r="P26" s="7">
        <v>0</v>
      </c>
      <c r="Q26" s="5">
        <v>0</v>
      </c>
      <c r="R26" s="7">
        <v>0</v>
      </c>
      <c r="S26" s="5">
        <v>0</v>
      </c>
      <c r="T26" s="7">
        <v>0</v>
      </c>
      <c r="U26" s="5">
        <v>2006.3999999999999</v>
      </c>
      <c r="V26" s="7">
        <v>320</v>
      </c>
      <c r="W26" s="5">
        <v>0</v>
      </c>
      <c r="X26" s="7">
        <v>0</v>
      </c>
      <c r="Y26" s="8">
        <v>0</v>
      </c>
      <c r="Z26" s="8">
        <v>0</v>
      </c>
    </row>
    <row r="27" spans="1:26" ht="15.75" thickBot="1" x14ac:dyDescent="0.3">
      <c r="A27" s="1" t="s">
        <v>64</v>
      </c>
      <c r="B27" s="1" t="s">
        <v>58</v>
      </c>
      <c r="C27" s="1" t="s">
        <v>2</v>
      </c>
      <c r="D27" s="9">
        <v>68</v>
      </c>
      <c r="E27" s="5">
        <v>1121.1599999999999</v>
      </c>
      <c r="F27" s="6">
        <v>16.487647058823526</v>
      </c>
      <c r="G27" s="9">
        <v>0</v>
      </c>
      <c r="H27" s="7">
        <v>0</v>
      </c>
      <c r="I27" s="7">
        <v>0</v>
      </c>
      <c r="J27" s="7">
        <v>0</v>
      </c>
      <c r="K27" s="5">
        <v>0</v>
      </c>
      <c r="L27" s="7">
        <v>0</v>
      </c>
      <c r="M27" s="5">
        <v>0</v>
      </c>
      <c r="N27" s="7">
        <v>0</v>
      </c>
      <c r="O27" s="5">
        <v>0</v>
      </c>
      <c r="P27" s="7">
        <v>0</v>
      </c>
      <c r="Q27" s="5">
        <v>5468.16</v>
      </c>
      <c r="R27" s="7">
        <v>768</v>
      </c>
      <c r="S27" s="5">
        <v>-4347</v>
      </c>
      <c r="T27" s="7">
        <v>-700</v>
      </c>
      <c r="U27" s="5">
        <v>0</v>
      </c>
      <c r="V27" s="7">
        <v>0</v>
      </c>
      <c r="W27" s="5">
        <v>0</v>
      </c>
      <c r="X27" s="7">
        <v>0</v>
      </c>
      <c r="Y27" s="8">
        <v>0</v>
      </c>
      <c r="Z27" s="8">
        <v>0</v>
      </c>
    </row>
    <row r="28" spans="1:26" ht="15.75" thickBot="1" x14ac:dyDescent="0.3">
      <c r="A28" s="1" t="s">
        <v>65</v>
      </c>
      <c r="B28" s="1" t="s">
        <v>58</v>
      </c>
      <c r="C28" s="1" t="s">
        <v>2</v>
      </c>
      <c r="D28" s="9">
        <v>320</v>
      </c>
      <c r="E28" s="5">
        <v>2278.4</v>
      </c>
      <c r="F28" s="6">
        <v>7.12</v>
      </c>
      <c r="G28" s="9">
        <v>0</v>
      </c>
      <c r="H28" s="7">
        <v>0</v>
      </c>
      <c r="I28" s="7">
        <v>0</v>
      </c>
      <c r="J28" s="7">
        <v>0</v>
      </c>
      <c r="K28" s="5">
        <v>0</v>
      </c>
      <c r="L28" s="7">
        <v>0</v>
      </c>
      <c r="M28" s="5">
        <v>0</v>
      </c>
      <c r="N28" s="7">
        <v>0</v>
      </c>
      <c r="O28" s="5">
        <v>0</v>
      </c>
      <c r="P28" s="7">
        <v>0</v>
      </c>
      <c r="Q28" s="5">
        <v>0</v>
      </c>
      <c r="R28" s="7">
        <v>0</v>
      </c>
      <c r="S28" s="5">
        <v>0</v>
      </c>
      <c r="T28" s="7">
        <v>0</v>
      </c>
      <c r="U28" s="5">
        <v>0</v>
      </c>
      <c r="V28" s="7">
        <v>0</v>
      </c>
      <c r="W28" s="5">
        <v>911.36</v>
      </c>
      <c r="X28" s="7">
        <v>128</v>
      </c>
      <c r="Y28" s="8">
        <v>1367.04</v>
      </c>
      <c r="Z28" s="8">
        <v>192</v>
      </c>
    </row>
    <row r="29" spans="1:26" ht="15.75" thickBot="1" x14ac:dyDescent="0.3">
      <c r="A29" s="1" t="s">
        <v>67</v>
      </c>
      <c r="B29" s="1" t="s">
        <v>66</v>
      </c>
      <c r="C29" s="1" t="s">
        <v>28</v>
      </c>
      <c r="D29" s="9">
        <v>-9</v>
      </c>
      <c r="E29" s="5">
        <v>-41.22</v>
      </c>
      <c r="F29" s="6">
        <v>-4.58</v>
      </c>
      <c r="G29" s="9">
        <v>0</v>
      </c>
      <c r="H29" s="7">
        <v>0</v>
      </c>
      <c r="I29" s="7">
        <v>0</v>
      </c>
      <c r="J29" s="7">
        <v>0</v>
      </c>
      <c r="K29" s="5">
        <v>0</v>
      </c>
      <c r="L29" s="7">
        <v>0</v>
      </c>
      <c r="M29" s="5">
        <v>0</v>
      </c>
      <c r="N29" s="7">
        <v>0</v>
      </c>
      <c r="O29" s="5">
        <v>-41.22</v>
      </c>
      <c r="P29" s="7">
        <v>-9</v>
      </c>
      <c r="Q29" s="5">
        <v>0</v>
      </c>
      <c r="R29" s="7">
        <v>0</v>
      </c>
      <c r="S29" s="5">
        <v>0</v>
      </c>
      <c r="T29" s="7">
        <v>0</v>
      </c>
      <c r="U29" s="5">
        <v>0</v>
      </c>
      <c r="V29" s="7">
        <v>0</v>
      </c>
      <c r="W29" s="5">
        <v>0</v>
      </c>
      <c r="X29" s="7">
        <v>0</v>
      </c>
      <c r="Y29" s="8">
        <v>0</v>
      </c>
      <c r="Z29" s="8">
        <v>0</v>
      </c>
    </row>
    <row r="30" spans="1:26" ht="15.75" thickBot="1" x14ac:dyDescent="0.3">
      <c r="A30" s="1" t="s">
        <v>68</v>
      </c>
      <c r="B30" s="1" t="s">
        <v>66</v>
      </c>
      <c r="C30" s="1" t="s">
        <v>25</v>
      </c>
      <c r="D30" s="9">
        <v>-1.9</v>
      </c>
      <c r="E30" s="5">
        <v>-8.5299999999999994</v>
      </c>
      <c r="F30" s="6">
        <v>-4.4894736842105258</v>
      </c>
      <c r="G30" s="9">
        <v>0</v>
      </c>
      <c r="H30" s="7">
        <v>0</v>
      </c>
      <c r="I30" s="7">
        <v>0</v>
      </c>
      <c r="J30" s="7">
        <v>0</v>
      </c>
      <c r="K30" s="5">
        <v>0</v>
      </c>
      <c r="L30" s="7">
        <v>0</v>
      </c>
      <c r="M30" s="5">
        <v>-8.5299999999999994</v>
      </c>
      <c r="N30" s="7">
        <v>-1.9</v>
      </c>
      <c r="O30" s="5">
        <v>0</v>
      </c>
      <c r="P30" s="7">
        <v>0</v>
      </c>
      <c r="Q30" s="5">
        <v>0</v>
      </c>
      <c r="R30" s="7">
        <v>0</v>
      </c>
      <c r="S30" s="5">
        <v>0</v>
      </c>
      <c r="T30" s="7">
        <v>0</v>
      </c>
      <c r="U30" s="5">
        <v>0</v>
      </c>
      <c r="V30" s="7">
        <v>0</v>
      </c>
      <c r="W30" s="5">
        <v>0</v>
      </c>
      <c r="X30" s="7">
        <v>0</v>
      </c>
      <c r="Y30" s="8">
        <v>0</v>
      </c>
      <c r="Z30" s="8">
        <v>0</v>
      </c>
    </row>
    <row r="31" spans="1:26" ht="15.75" thickBot="1" x14ac:dyDescent="0.3">
      <c r="A31" s="1" t="s">
        <v>68</v>
      </c>
      <c r="B31" s="1" t="s">
        <v>66</v>
      </c>
      <c r="C31" s="1" t="s">
        <v>28</v>
      </c>
      <c r="D31" s="9">
        <v>-3.8</v>
      </c>
      <c r="E31" s="5">
        <v>-17.059999999999999</v>
      </c>
      <c r="F31" s="6">
        <v>-4.4894736842105258</v>
      </c>
      <c r="G31" s="9">
        <v>-17.059999999999999</v>
      </c>
      <c r="H31" s="7">
        <v>-3.8</v>
      </c>
      <c r="I31" s="7">
        <v>0</v>
      </c>
      <c r="J31" s="7">
        <v>0</v>
      </c>
      <c r="K31" s="5">
        <v>0</v>
      </c>
      <c r="L31" s="7">
        <v>0</v>
      </c>
      <c r="M31" s="5">
        <v>0</v>
      </c>
      <c r="N31" s="7">
        <v>0</v>
      </c>
      <c r="O31" s="5">
        <v>0</v>
      </c>
      <c r="P31" s="7">
        <v>0</v>
      </c>
      <c r="Q31" s="5">
        <v>0</v>
      </c>
      <c r="R31" s="7">
        <v>0</v>
      </c>
      <c r="S31" s="5">
        <v>0</v>
      </c>
      <c r="T31" s="7">
        <v>0</v>
      </c>
      <c r="U31" s="5">
        <v>0</v>
      </c>
      <c r="V31" s="7">
        <v>0</v>
      </c>
      <c r="W31" s="5">
        <v>0</v>
      </c>
      <c r="X31" s="7">
        <v>0</v>
      </c>
      <c r="Y31" s="8">
        <v>0</v>
      </c>
      <c r="Z31" s="8">
        <v>0</v>
      </c>
    </row>
    <row r="32" spans="1:26" ht="15.75" thickBot="1" x14ac:dyDescent="0.3">
      <c r="A32" s="1" t="s">
        <v>69</v>
      </c>
      <c r="B32" s="1" t="s">
        <v>36</v>
      </c>
      <c r="C32" s="1" t="s">
        <v>25</v>
      </c>
      <c r="D32" s="9">
        <v>-184</v>
      </c>
      <c r="E32" s="5">
        <v>-126.96000000000001</v>
      </c>
      <c r="F32" s="6">
        <v>-0.69000000000000006</v>
      </c>
      <c r="G32" s="9">
        <v>0</v>
      </c>
      <c r="H32" s="7">
        <v>0</v>
      </c>
      <c r="I32" s="7">
        <v>0</v>
      </c>
      <c r="J32" s="7">
        <v>0</v>
      </c>
      <c r="K32" s="5">
        <v>-2.76</v>
      </c>
      <c r="L32" s="7">
        <v>-4</v>
      </c>
      <c r="M32" s="5">
        <v>-55.2</v>
      </c>
      <c r="N32" s="7">
        <v>-80</v>
      </c>
      <c r="O32" s="5">
        <v>-34.5</v>
      </c>
      <c r="P32" s="7">
        <v>-50</v>
      </c>
      <c r="Q32" s="5">
        <v>0</v>
      </c>
      <c r="R32" s="7">
        <v>0</v>
      </c>
      <c r="S32" s="5">
        <v>0</v>
      </c>
      <c r="T32" s="7">
        <v>0</v>
      </c>
      <c r="U32" s="5">
        <v>-34.5</v>
      </c>
      <c r="V32" s="7">
        <v>-50</v>
      </c>
      <c r="W32" s="5">
        <v>0</v>
      </c>
      <c r="X32" s="7">
        <v>0</v>
      </c>
      <c r="Y32" s="8">
        <v>0</v>
      </c>
      <c r="Z32" s="8">
        <v>0</v>
      </c>
    </row>
    <row r="33" spans="1:26" ht="15.75" thickBot="1" x14ac:dyDescent="0.3">
      <c r="A33" s="1" t="s">
        <v>70</v>
      </c>
      <c r="B33" s="1" t="s">
        <v>71</v>
      </c>
      <c r="C33" s="1" t="s">
        <v>1</v>
      </c>
      <c r="D33" s="9">
        <v>1</v>
      </c>
      <c r="E33" s="5">
        <v>28.78</v>
      </c>
      <c r="F33" s="6">
        <v>28.78</v>
      </c>
      <c r="G33" s="9">
        <v>0</v>
      </c>
      <c r="H33" s="7">
        <v>0</v>
      </c>
      <c r="I33" s="7">
        <v>0</v>
      </c>
      <c r="J33" s="7">
        <v>0</v>
      </c>
      <c r="K33" s="5">
        <v>28.78</v>
      </c>
      <c r="L33" s="7">
        <v>1</v>
      </c>
      <c r="M33" s="5">
        <v>0</v>
      </c>
      <c r="N33" s="7">
        <v>0</v>
      </c>
      <c r="O33" s="5">
        <v>0</v>
      </c>
      <c r="P33" s="7">
        <v>0</v>
      </c>
      <c r="Q33" s="5">
        <v>0</v>
      </c>
      <c r="R33" s="7">
        <v>0</v>
      </c>
      <c r="S33" s="5">
        <v>0</v>
      </c>
      <c r="T33" s="7">
        <v>0</v>
      </c>
      <c r="U33" s="5">
        <v>0</v>
      </c>
      <c r="V33" s="7">
        <v>0</v>
      </c>
      <c r="W33" s="5">
        <v>0</v>
      </c>
      <c r="X33" s="7">
        <v>0</v>
      </c>
      <c r="Y33" s="8">
        <v>0</v>
      </c>
      <c r="Z33" s="8">
        <v>0</v>
      </c>
    </row>
  </sheetData>
  <conditionalFormatting sqref="A4:Z33">
    <cfRule type="expression" dxfId="49" priority="13">
      <formula>LEFT($B4,1)="F"</formula>
    </cfRule>
  </conditionalFormatting>
  <conditionalFormatting sqref="A4:V11 A13:V16 A18:V21 A23:V29 A31:V31 A33:V33">
    <cfRule type="expression" dxfId="48" priority="14">
      <formula>$A4=$A5</formula>
    </cfRule>
  </conditionalFormatting>
  <conditionalFormatting sqref="W4:Z11 W13:Z16 W18:Z21 W23:Z29 W31:Z31 W33:Z33">
    <cfRule type="expression" dxfId="47" priority="2">
      <formula>LEFT(W$3,1)="Q"</formula>
    </cfRule>
    <cfRule type="expression" dxfId="46" priority="3">
      <formula>$A4=$A5</formula>
    </cfRule>
    <cfRule type="cellIs" dxfId="45" priority="4" operator="equal">
      <formula>0</formula>
    </cfRule>
  </conditionalFormatting>
  <conditionalFormatting sqref="G4:V33">
    <cfRule type="expression" dxfId="44" priority="10">
      <formula>LEFT(G$3,1)="Q"</formula>
    </cfRule>
    <cfRule type="cellIs" dxfId="43" priority="21" operator="equal">
      <formula>0</formula>
    </cfRule>
  </conditionalFormatting>
  <conditionalFormatting sqref="D4:F33">
    <cfRule type="notContainsBlanks" dxfId="42" priority="24">
      <formula>LEN(TRIM(D4))&gt;0</formula>
    </cfRule>
    <cfRule type="containsErrors" dxfId="41" priority="36">
      <formula>ISERROR(D4)</formula>
    </cfRule>
  </conditionalFormatting>
  <conditionalFormatting sqref="A12:V12 A17:V17 A22:V22 A30:V30 A33:V33">
    <cfRule type="expression" dxfId="40" priority="148">
      <formula>$A12=#REF!</formula>
    </cfRule>
  </conditionalFormatting>
  <conditionalFormatting sqref="W12:Z12 W17:Z17 W22:Z22 W30:Z30 W33:Z33">
    <cfRule type="expression" dxfId="39" priority="156">
      <formula>LEFT(W$3,1)="Q"</formula>
    </cfRule>
    <cfRule type="expression" dxfId="38" priority="157">
      <formula>$A12=#REF!</formula>
    </cfRule>
    <cfRule type="cellIs" dxfId="37" priority="158" operator="equal">
      <formula>0</formula>
    </cfRule>
  </conditionalFormatting>
  <conditionalFormatting sqref="A32:V32">
    <cfRule type="expression" dxfId="36" priority="172">
      <formula>$A32=#REF!</formula>
    </cfRule>
  </conditionalFormatting>
  <conditionalFormatting sqref="W32:Z32">
    <cfRule type="expression" dxfId="35" priority="177">
      <formula>LEFT(W$3,1)="Q"</formula>
    </cfRule>
    <cfRule type="expression" dxfId="34" priority="178">
      <formula>$A32=#REF!</formula>
    </cfRule>
    <cfRule type="cellIs" dxfId="33" priority="179" operator="equal">
      <formula>0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H32"/>
  <sheetViews>
    <sheetView tabSelected="1" workbookViewId="0">
      <selection activeCell="B2" sqref="B2:H32"/>
    </sheetView>
  </sheetViews>
  <sheetFormatPr baseColWidth="10" defaultRowHeight="15" x14ac:dyDescent="0.25"/>
  <cols>
    <col min="2" max="2" width="60.5703125" customWidth="1"/>
    <col min="3" max="3" width="9.5703125" customWidth="1"/>
    <col min="4" max="4" width="9.140625" customWidth="1"/>
    <col min="5" max="5" width="9" customWidth="1"/>
    <col min="6" max="6" width="4.85546875" customWidth="1"/>
    <col min="7" max="7" width="14" customWidth="1"/>
    <col min="8" max="8" width="7" customWidth="1"/>
  </cols>
  <sheetData>
    <row r="2" spans="2:8" x14ac:dyDescent="0.25">
      <c r="B2" s="10" t="s">
        <v>3</v>
      </c>
      <c r="C2" s="10" t="s">
        <v>34</v>
      </c>
      <c r="D2" s="10" t="s">
        <v>35</v>
      </c>
      <c r="E2" s="10" t="s">
        <v>32</v>
      </c>
      <c r="F2" s="10" t="s">
        <v>33</v>
      </c>
      <c r="G2" s="10" t="s">
        <v>4</v>
      </c>
      <c r="H2" s="10" t="s">
        <v>72</v>
      </c>
    </row>
    <row r="3" spans="2:8" x14ac:dyDescent="0.25">
      <c r="B3" s="10" t="s">
        <v>37</v>
      </c>
      <c r="C3" s="10">
        <v>0</v>
      </c>
      <c r="D3" s="10">
        <v>-1131.26</v>
      </c>
      <c r="E3" s="10">
        <v>-1131.26</v>
      </c>
      <c r="F3" s="10"/>
      <c r="G3" s="10" t="s">
        <v>28</v>
      </c>
      <c r="H3" s="10">
        <v>-57.6</v>
      </c>
    </row>
    <row r="4" spans="2:8" x14ac:dyDescent="0.25">
      <c r="B4" s="10" t="s">
        <v>39</v>
      </c>
      <c r="C4" s="10">
        <v>0</v>
      </c>
      <c r="D4" s="10">
        <v>-560.20000000000005</v>
      </c>
      <c r="E4" s="10">
        <v>-560.20000000000005</v>
      </c>
      <c r="F4" s="10"/>
      <c r="G4" s="10" t="s">
        <v>25</v>
      </c>
      <c r="H4" s="10">
        <v>-10</v>
      </c>
    </row>
    <row r="5" spans="2:8" x14ac:dyDescent="0.25">
      <c r="B5" s="10" t="s">
        <v>40</v>
      </c>
      <c r="C5" s="10">
        <v>0</v>
      </c>
      <c r="D5" s="10">
        <v>-160.91999999999999</v>
      </c>
      <c r="E5" s="10">
        <v>-160.91999999999999</v>
      </c>
      <c r="F5" s="10"/>
      <c r="G5" s="10" t="s">
        <v>25</v>
      </c>
      <c r="H5" s="10">
        <v>-18</v>
      </c>
    </row>
    <row r="6" spans="2:8" x14ac:dyDescent="0.25">
      <c r="B6" s="10" t="s">
        <v>41</v>
      </c>
      <c r="C6" s="10">
        <v>0</v>
      </c>
      <c r="D6" s="10">
        <v>-45</v>
      </c>
      <c r="E6" s="10">
        <v>-45</v>
      </c>
      <c r="F6" s="10"/>
      <c r="G6" s="10" t="s">
        <v>25</v>
      </c>
      <c r="H6" s="10">
        <v>-20</v>
      </c>
    </row>
    <row r="7" spans="2:8" x14ac:dyDescent="0.25">
      <c r="B7" s="10" t="s">
        <v>42</v>
      </c>
      <c r="C7" s="10">
        <v>0</v>
      </c>
      <c r="D7" s="10">
        <v>-1269.05</v>
      </c>
      <c r="E7" s="10">
        <v>-1269.05</v>
      </c>
      <c r="F7" s="10"/>
      <c r="G7" s="10" t="s">
        <v>25</v>
      </c>
      <c r="H7" s="10">
        <v>-69.12</v>
      </c>
    </row>
    <row r="8" spans="2:8" x14ac:dyDescent="0.25">
      <c r="B8" s="10" t="s">
        <v>46</v>
      </c>
      <c r="C8" s="10">
        <v>0</v>
      </c>
      <c r="D8" s="10">
        <v>-4152</v>
      </c>
      <c r="E8" s="10">
        <v>-4152</v>
      </c>
      <c r="F8" s="10"/>
      <c r="G8" s="10" t="s">
        <v>25</v>
      </c>
      <c r="H8" s="10">
        <v>-1200</v>
      </c>
    </row>
    <row r="9" spans="2:8" x14ac:dyDescent="0.25">
      <c r="B9" s="10" t="s">
        <v>47</v>
      </c>
      <c r="C9" s="10">
        <v>0</v>
      </c>
      <c r="D9" s="10">
        <v>-2121.6</v>
      </c>
      <c r="E9" s="10">
        <v>-2121.6</v>
      </c>
      <c r="F9" s="10"/>
      <c r="G9" s="10" t="s">
        <v>25</v>
      </c>
      <c r="H9" s="10">
        <v>-624</v>
      </c>
    </row>
    <row r="10" spans="2:8" x14ac:dyDescent="0.25">
      <c r="B10" s="10" t="s">
        <v>48</v>
      </c>
      <c r="C10" s="10">
        <v>542.4</v>
      </c>
      <c r="D10" s="10">
        <v>0</v>
      </c>
      <c r="E10" s="10">
        <v>542.4</v>
      </c>
      <c r="F10" s="10">
        <v>1</v>
      </c>
      <c r="G10" s="10" t="s">
        <v>2</v>
      </c>
      <c r="H10" s="10">
        <v>120</v>
      </c>
    </row>
    <row r="11" spans="2:8" x14ac:dyDescent="0.25">
      <c r="B11" s="10" t="s">
        <v>49</v>
      </c>
      <c r="C11" s="10">
        <v>3384.57</v>
      </c>
      <c r="D11" s="10">
        <v>0</v>
      </c>
      <c r="E11" s="10">
        <v>3384.57</v>
      </c>
      <c r="F11" s="10">
        <v>1</v>
      </c>
      <c r="G11" s="10" t="s">
        <v>2</v>
      </c>
      <c r="H11" s="10">
        <v>748.8</v>
      </c>
    </row>
    <row r="12" spans="2:8" x14ac:dyDescent="0.25">
      <c r="B12" s="10" t="s">
        <v>50</v>
      </c>
      <c r="C12" s="10">
        <v>650.88</v>
      </c>
      <c r="D12" s="10">
        <v>0</v>
      </c>
      <c r="E12" s="10">
        <v>650.88</v>
      </c>
      <c r="F12" s="10">
        <v>1</v>
      </c>
      <c r="G12" s="10" t="s">
        <v>2</v>
      </c>
      <c r="H12" s="10">
        <v>144</v>
      </c>
    </row>
    <row r="13" spans="2:8" x14ac:dyDescent="0.25">
      <c r="B13" s="10" t="s">
        <v>51</v>
      </c>
      <c r="C13" s="10">
        <v>1669.2</v>
      </c>
      <c r="D13" s="10">
        <v>0</v>
      </c>
      <c r="E13" s="10">
        <v>1669.2</v>
      </c>
      <c r="F13" s="10">
        <v>1</v>
      </c>
      <c r="G13" s="10" t="s">
        <v>2</v>
      </c>
      <c r="H13" s="10">
        <v>156</v>
      </c>
    </row>
    <row r="14" spans="2:8" x14ac:dyDescent="0.25">
      <c r="B14" s="10" t="s">
        <v>52</v>
      </c>
      <c r="C14" s="10">
        <v>495</v>
      </c>
      <c r="D14" s="10">
        <v>0</v>
      </c>
      <c r="E14" s="10">
        <v>495</v>
      </c>
      <c r="F14" s="10">
        <v>1</v>
      </c>
      <c r="G14" s="10" t="s">
        <v>29</v>
      </c>
      <c r="H14" s="10">
        <v>150</v>
      </c>
    </row>
    <row r="15" spans="2:8" x14ac:dyDescent="0.25">
      <c r="B15" s="10" t="s">
        <v>53</v>
      </c>
      <c r="C15" s="10">
        <v>672.84</v>
      </c>
      <c r="D15" s="10">
        <v>0</v>
      </c>
      <c r="E15" s="10">
        <v>672.84</v>
      </c>
      <c r="F15" s="10">
        <v>1</v>
      </c>
      <c r="G15" s="10" t="s">
        <v>2</v>
      </c>
      <c r="H15" s="10">
        <v>108</v>
      </c>
    </row>
    <row r="16" spans="2:8" x14ac:dyDescent="0.25">
      <c r="B16" s="10" t="s">
        <v>53</v>
      </c>
      <c r="C16" s="10">
        <v>2114.64</v>
      </c>
      <c r="D16" s="10">
        <v>0</v>
      </c>
      <c r="E16" s="10">
        <v>2114.64</v>
      </c>
      <c r="F16" s="10">
        <v>1</v>
      </c>
      <c r="G16" s="10" t="s">
        <v>29</v>
      </c>
      <c r="H16" s="10">
        <v>216</v>
      </c>
    </row>
    <row r="17" spans="2:8" x14ac:dyDescent="0.25">
      <c r="B17" s="10" t="s">
        <v>54</v>
      </c>
      <c r="C17" s="10">
        <v>16968</v>
      </c>
      <c r="D17" s="10">
        <v>0</v>
      </c>
      <c r="E17" s="10">
        <v>16968</v>
      </c>
      <c r="F17" s="10">
        <v>1</v>
      </c>
      <c r="G17" s="10" t="s">
        <v>2</v>
      </c>
      <c r="H17" s="10">
        <v>2100</v>
      </c>
    </row>
    <row r="18" spans="2:8" x14ac:dyDescent="0.25">
      <c r="B18" s="10" t="s">
        <v>55</v>
      </c>
      <c r="C18" s="10">
        <v>2001.79</v>
      </c>
      <c r="D18" s="10">
        <v>0</v>
      </c>
      <c r="E18" s="10">
        <v>2001.79</v>
      </c>
      <c r="F18" s="10">
        <v>1</v>
      </c>
      <c r="G18" s="10" t="s">
        <v>2</v>
      </c>
      <c r="H18" s="10">
        <v>249.6</v>
      </c>
    </row>
    <row r="19" spans="2:8" x14ac:dyDescent="0.25">
      <c r="B19" s="10" t="s">
        <v>56</v>
      </c>
      <c r="C19" s="10">
        <v>1417.39</v>
      </c>
      <c r="D19" s="10">
        <v>0</v>
      </c>
      <c r="E19" s="10">
        <v>1417.39</v>
      </c>
      <c r="F19" s="10">
        <v>1</v>
      </c>
      <c r="G19" s="10" t="s">
        <v>2</v>
      </c>
      <c r="H19" s="10">
        <v>146.88</v>
      </c>
    </row>
    <row r="20" spans="2:8" x14ac:dyDescent="0.25">
      <c r="B20" s="10" t="s">
        <v>57</v>
      </c>
      <c r="C20" s="10">
        <v>5785.73</v>
      </c>
      <c r="D20" s="10">
        <v>0</v>
      </c>
      <c r="E20" s="10">
        <v>5785.73</v>
      </c>
      <c r="F20" s="10">
        <v>1</v>
      </c>
      <c r="G20" s="10" t="s">
        <v>2</v>
      </c>
      <c r="H20" s="10">
        <v>624</v>
      </c>
    </row>
    <row r="21" spans="2:8" x14ac:dyDescent="0.25">
      <c r="B21" s="10" t="s">
        <v>60</v>
      </c>
      <c r="C21" s="10">
        <v>1333.16</v>
      </c>
      <c r="D21" s="10">
        <v>0</v>
      </c>
      <c r="E21" s="10">
        <v>1333.16</v>
      </c>
      <c r="F21" s="10">
        <v>1</v>
      </c>
      <c r="G21" s="10" t="s">
        <v>0</v>
      </c>
      <c r="H21" s="10">
        <v>1.5840000000000001</v>
      </c>
    </row>
    <row r="22" spans="2:8" x14ac:dyDescent="0.25">
      <c r="B22" s="10" t="s">
        <v>61</v>
      </c>
      <c r="C22" s="10">
        <v>2878.41</v>
      </c>
      <c r="D22" s="10">
        <v>0</v>
      </c>
      <c r="E22" s="10">
        <v>2878.41</v>
      </c>
      <c r="F22" s="10">
        <v>1</v>
      </c>
      <c r="G22" s="10" t="s">
        <v>0</v>
      </c>
      <c r="H22" s="10">
        <v>3.42</v>
      </c>
    </row>
    <row r="23" spans="2:8" x14ac:dyDescent="0.25">
      <c r="B23" s="10" t="s">
        <v>62</v>
      </c>
      <c r="C23" s="10">
        <v>-243.64</v>
      </c>
      <c r="D23" s="10">
        <v>0</v>
      </c>
      <c r="E23" s="10">
        <v>-243.64</v>
      </c>
      <c r="F23" s="10">
        <v>1</v>
      </c>
      <c r="G23" s="10" t="s">
        <v>1</v>
      </c>
      <c r="H23" s="10">
        <v>-0.35199999999999998</v>
      </c>
    </row>
    <row r="24" spans="2:8" x14ac:dyDescent="0.25">
      <c r="B24" s="10" t="s">
        <v>62</v>
      </c>
      <c r="C24" s="10">
        <v>1910.26</v>
      </c>
      <c r="D24" s="10">
        <v>0</v>
      </c>
      <c r="E24" s="10">
        <v>1910.26</v>
      </c>
      <c r="F24" s="10">
        <v>1</v>
      </c>
      <c r="G24" s="10" t="s">
        <v>0</v>
      </c>
      <c r="H24" s="10">
        <v>2.34</v>
      </c>
    </row>
    <row r="25" spans="2:8" x14ac:dyDescent="0.25">
      <c r="B25" s="10" t="s">
        <v>63</v>
      </c>
      <c r="C25" s="10">
        <v>2006.3999999999999</v>
      </c>
      <c r="D25" s="10">
        <v>0</v>
      </c>
      <c r="E25" s="10">
        <v>2006.3999999999999</v>
      </c>
      <c r="F25" s="10">
        <v>1</v>
      </c>
      <c r="G25" s="10" t="s">
        <v>2</v>
      </c>
      <c r="H25" s="10">
        <v>320</v>
      </c>
    </row>
    <row r="26" spans="2:8" x14ac:dyDescent="0.25">
      <c r="B26" s="10" t="s">
        <v>64</v>
      </c>
      <c r="C26" s="10">
        <v>1121.1599999999999</v>
      </c>
      <c r="D26" s="10">
        <v>0</v>
      </c>
      <c r="E26" s="10">
        <v>1121.1599999999999</v>
      </c>
      <c r="F26" s="10">
        <v>1</v>
      </c>
      <c r="G26" s="10" t="s">
        <v>2</v>
      </c>
      <c r="H26" s="10">
        <v>68</v>
      </c>
    </row>
    <row r="27" spans="2:8" x14ac:dyDescent="0.25">
      <c r="B27" s="10" t="s">
        <v>65</v>
      </c>
      <c r="C27" s="10">
        <v>2278.4</v>
      </c>
      <c r="D27" s="10">
        <v>0</v>
      </c>
      <c r="E27" s="10">
        <v>2278.4</v>
      </c>
      <c r="F27" s="10">
        <v>1</v>
      </c>
      <c r="G27" s="10" t="s">
        <v>2</v>
      </c>
      <c r="H27" s="10">
        <v>320</v>
      </c>
    </row>
    <row r="28" spans="2:8" x14ac:dyDescent="0.25">
      <c r="B28" s="10" t="s">
        <v>67</v>
      </c>
      <c r="C28" s="10">
        <v>0</v>
      </c>
      <c r="D28" s="10">
        <v>-41.22</v>
      </c>
      <c r="E28" s="10">
        <v>-41.22</v>
      </c>
      <c r="F28" s="10"/>
      <c r="G28" s="10" t="s">
        <v>28</v>
      </c>
      <c r="H28" s="10">
        <v>-9</v>
      </c>
    </row>
    <row r="29" spans="2:8" x14ac:dyDescent="0.25">
      <c r="B29" s="10" t="s">
        <v>68</v>
      </c>
      <c r="C29" s="10">
        <v>0</v>
      </c>
      <c r="D29" s="10">
        <v>-8.5299999999999994</v>
      </c>
      <c r="E29" s="10">
        <v>-8.5299999999999994</v>
      </c>
      <c r="F29" s="10"/>
      <c r="G29" s="10" t="s">
        <v>25</v>
      </c>
      <c r="H29" s="10">
        <v>-1.9</v>
      </c>
    </row>
    <row r="30" spans="2:8" x14ac:dyDescent="0.25">
      <c r="B30" s="10" t="s">
        <v>68</v>
      </c>
      <c r="C30" s="10">
        <v>0</v>
      </c>
      <c r="D30" s="10">
        <v>-17.059999999999999</v>
      </c>
      <c r="E30" s="10">
        <v>-17.059999999999999</v>
      </c>
      <c r="F30" s="10"/>
      <c r="G30" s="10" t="s">
        <v>28</v>
      </c>
      <c r="H30" s="10">
        <v>-3.8</v>
      </c>
    </row>
    <row r="31" spans="2:8" x14ac:dyDescent="0.25">
      <c r="B31" s="10" t="s">
        <v>69</v>
      </c>
      <c r="C31" s="10">
        <v>0</v>
      </c>
      <c r="D31" s="10">
        <v>-126.96000000000001</v>
      </c>
      <c r="E31" s="10">
        <v>-126.96000000000001</v>
      </c>
      <c r="F31" s="10"/>
      <c r="G31" s="10" t="s">
        <v>25</v>
      </c>
      <c r="H31" s="10">
        <v>-184</v>
      </c>
    </row>
    <row r="32" spans="2:8" x14ac:dyDescent="0.25">
      <c r="B32" s="10" t="s">
        <v>70</v>
      </c>
      <c r="C32" s="10">
        <v>28.78</v>
      </c>
      <c r="D32" s="10">
        <v>0</v>
      </c>
      <c r="E32" s="10">
        <v>28.78</v>
      </c>
      <c r="F32" s="10">
        <v>1</v>
      </c>
      <c r="G32" s="10" t="s">
        <v>1</v>
      </c>
      <c r="H32" s="10">
        <v>1</v>
      </c>
    </row>
  </sheetData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960B4EB-9D02-4B7D-B9AA-7696F694465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PQ</vt:lpstr>
      <vt:lpstr>Marge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2019-11-05T12:38:14Z</dcterms:modified>
</cp:coreProperties>
</file>