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400" activeTab="1"/>
  </bookViews>
  <sheets>
    <sheet name="PQ" sheetId="5" r:id="rId1"/>
    <sheet name="Marge" sheetId="8" r:id="rId2"/>
  </sheets>
  <definedNames>
    <definedName name="DonnéesExternes_1" localSheetId="1" hidden="1">Marge!$B$2:$G$28</definedName>
    <definedName name="DonnéesExternes_1" localSheetId="0" hidden="1">PQ!$A$3:$AD$29</definedName>
    <definedName name="Segment_Port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" i="5" l="1"/>
  <c r="AB1" i="5"/>
  <c r="Z1" i="5"/>
  <c r="X1" i="5"/>
  <c r="V1" i="5"/>
  <c r="T1" i="5"/>
  <c r="R1" i="5"/>
  <c r="P1" i="5"/>
  <c r="N1" i="5"/>
  <c r="L1" i="5"/>
  <c r="J1" i="5"/>
  <c r="H1" i="5"/>
  <c r="D1" i="5"/>
</calcChain>
</file>

<file path=xl/connections.xml><?xml version="1.0" encoding="utf-8"?>
<connections xmlns="http://schemas.openxmlformats.org/spreadsheetml/2006/main">
  <connection id="1" keepAlive="1" name="Requête - ARTICLE" description="Connexion à la requête « ARTICLE » dans le classeur." type="5" refreshedVersion="0" background="1">
    <dbPr connection="Provider=Microsoft.Mashup.OleDb.1;Data Source=$Workbook$;Location=ARTICLE;Extended Properties=&quot;&quot;" command="SELECT * FROM [ARTICLE]"/>
  </connection>
  <connection id="2" name="Requête - Consolidation" description="Connexion à la requête « Consolidation » dans le classeur." type="5" refreshedVersion="0" background="1">
    <dbPr connection="Provider=Microsoft.Mashup.OleDb.1;Data Source=$Workbook$;Location=Consolidation;Extended Properties=&quot;&quot;" command="SELECT * FROM [Consolidation]"/>
  </connection>
  <connection id="3" keepAlive="1" name="Requête - Erreurs dans Marge" description="Connexion à la requête « Erreurs dans Marge » dans le classeur." type="5" refreshedVersion="0" background="1">
    <dbPr connection="Provider=Microsoft.Mashup.OleDb.1;Data Source=$Workbook$;Location=&quot;Erreurs dans Marge&quot;;Extended Properties=&quot;&quot;" command="SELECT * FROM [Erreurs dans Marge]"/>
  </connection>
  <connection id="4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  <connection id="5" keepAlive="1" name="Requête - Marge" description="Connexion à la requête « Marge » dans le classeur." type="5" refreshedVersion="6" background="1" saveData="1">
    <dbPr connection="Provider=Microsoft.Mashup.OleDb.1;Data Source=$Workbook$;Location=Marge;Extended Properties=&quot;&quot;" command="SELECT * FROM [Marge]"/>
  </connection>
</connections>
</file>

<file path=xl/sharedStrings.xml><?xml version="1.0" encoding="utf-8"?>
<sst xmlns="http://schemas.openxmlformats.org/spreadsheetml/2006/main" count="166" uniqueCount="82">
  <si>
    <t>Article</t>
  </si>
  <si>
    <t>Port</t>
  </si>
  <si>
    <t>Client /Fournisseur</t>
  </si>
  <si>
    <t>Qte Totale</t>
  </si>
  <si>
    <t>CA Total</t>
  </si>
  <si>
    <t>CA/Qte</t>
  </si>
  <si>
    <t>CA janvier 2019</t>
  </si>
  <si>
    <t>Qte janvier 2019</t>
  </si>
  <si>
    <t>CA février 2019</t>
  </si>
  <si>
    <t>Qte février 2019</t>
  </si>
  <si>
    <t>CA mars 2019</t>
  </si>
  <si>
    <t>Qte mars 2019</t>
  </si>
  <si>
    <t>CA avril 2019</t>
  </si>
  <si>
    <t>Qte avril 2019</t>
  </si>
  <si>
    <t>CA mai 2019</t>
  </si>
  <si>
    <t>Qte mai 2019</t>
  </si>
  <si>
    <t>CA juin 2019</t>
  </si>
  <si>
    <t>Qte juin 2019</t>
  </si>
  <si>
    <t>CA juillet 2019</t>
  </si>
  <si>
    <t>Qte juillet 2019</t>
  </si>
  <si>
    <t>CA août 2019</t>
  </si>
  <si>
    <t>Qte août 2019</t>
  </si>
  <si>
    <t>CA septembre 2019</t>
  </si>
  <si>
    <t>Qte septembre 2019</t>
  </si>
  <si>
    <t>CA octobre 2019</t>
  </si>
  <si>
    <t>Qte octobre 2019</t>
  </si>
  <si>
    <t>Marge</t>
  </si>
  <si>
    <t>%</t>
  </si>
  <si>
    <t>Ventes</t>
  </si>
  <si>
    <t>Achats</t>
  </si>
  <si>
    <t>C008 - CN EUROPE</t>
  </si>
  <si>
    <t>Direct</t>
  </si>
  <si>
    <t>C017 - MPB</t>
  </si>
  <si>
    <t>F0010104 - Placoplatre BA13 STD 1,20 x 2,50 m</t>
  </si>
  <si>
    <t>C005 - POLONIO CONSTRUCTION</t>
  </si>
  <si>
    <t>C011 - EUROGYPSE</t>
  </si>
  <si>
    <t>Franco</t>
  </si>
  <si>
    <t>F001 - PLACOPLATRE</t>
  </si>
  <si>
    <t>Enlevé</t>
  </si>
  <si>
    <t>F0010104 - Placoplatre BA13 STD 1,20 x 2,60 m</t>
  </si>
  <si>
    <t>C004 - BATITOIT</t>
  </si>
  <si>
    <t>C057 - SPCC</t>
  </si>
  <si>
    <t>Forfait</t>
  </si>
  <si>
    <t>CA novembre 2019</t>
  </si>
  <si>
    <t>Qte novembre 2019</t>
  </si>
  <si>
    <t>CA décembre 2019</t>
  </si>
  <si>
    <t>Qte décembre 2019</t>
  </si>
  <si>
    <t>024923 - Réso cornière souple 24x24 CSE 24 blanc</t>
  </si>
  <si>
    <t>1020Beige - Protektor corniere d'angle galva perf.+ jonc PVC 2.50ml Beige</t>
  </si>
  <si>
    <t>1020Beige - Protektor cornière d'angle galva perf. + jonc PVC 2.50ml 1020 Beige</t>
  </si>
  <si>
    <t>20150065 - Poujoulat support au toit 0:150 TZ</t>
  </si>
  <si>
    <t>20150071 - Poujoulat solin inox 15a30° Ardoise 150 RAL 9030 Noir</t>
  </si>
  <si>
    <t>20150081 - Poujoulat support plancher 0:150 TZ non peint</t>
  </si>
  <si>
    <t>20150121 - Poujoulat coquille isolante H350 150 TZ</t>
  </si>
  <si>
    <t>21150015 - Poujoulat élement droit finition 150TZ 150EM RAL 7006 Gris Beige</t>
  </si>
  <si>
    <t>21150017 - Poujoulat élement droit 1150 0:150 TI316 RAL 9030 Noir</t>
  </si>
  <si>
    <t>21150037 - Poujoulat chapeau aspirateur simple 150 RAL 9030 noir graphite</t>
  </si>
  <si>
    <t>23150004 - Poujoulat élement droit 450 0:150 ZI non peint</t>
  </si>
  <si>
    <t>23150021 - Poujoulat élement de coude 45° 0:150 ZI non peint</t>
  </si>
  <si>
    <t>33FGUB - MEP fond goutt. Universel à coller PVC blanc 1/2R de 33</t>
  </si>
  <si>
    <t>371011 - GRAF Réhausse télesc. verte 600mm Maxi Piétons, avec couvercle</t>
  </si>
  <si>
    <t>763717 - Roto ZUB TFB Q/Rx L 1170-1900</t>
  </si>
  <si>
    <t>AA13675C - 13 x 2.7 Cr. Ard. Inox 17% Ag. 130mm Crosinus bte 500p</t>
  </si>
  <si>
    <t>AP13677C - 13 x 2.7 Cr. Ard. Inox 17% Pte 130mm Crosinus bte 700p</t>
  </si>
  <si>
    <t>DIVERS - Animation commerciale</t>
  </si>
  <si>
    <t>Divers - BFA 2018</t>
  </si>
  <si>
    <t>C495 - DECO CONCEPT</t>
  </si>
  <si>
    <t>F002 - ETEX FRANCE BUILDING PERFORMANCE</t>
  </si>
  <si>
    <t>C341 - NDMX</t>
  </si>
  <si>
    <t>C000 - ACR SAS</t>
  </si>
  <si>
    <t>F0020227 - Prégytwin hydro BA25 S 0,90 x 2,60 m</t>
  </si>
  <si>
    <t>F0020227 - Prégytwin hydro BA25 S 0,90 x 2,65 m</t>
  </si>
  <si>
    <t>F0020227 - Prégytwin hydro BA25 S 0,90 x 2,80 m</t>
  </si>
  <si>
    <t>F0020227 - Prégytwin hydro BA25 S 0,90 x 3,00 m</t>
  </si>
  <si>
    <t>F0020231 - Prégydro DB BA13 120 x 2,50 m</t>
  </si>
  <si>
    <t>F0020231 - Prégydro DB BA13 120 x 2,70 m</t>
  </si>
  <si>
    <t>F0020233 - Prégytwin hydro BA18 S 0,90 x 2,50 m</t>
  </si>
  <si>
    <t>F0020233 - Prégytwin hydro BA18 S 0,90 x 2,60 m</t>
  </si>
  <si>
    <t>F0020237 - Primaplac Hydro BA13 120 x 2,50 m</t>
  </si>
  <si>
    <t>F0030425 - PAR PHONIC 45 0,60 x (2x6,50 m)</t>
  </si>
  <si>
    <t>F0070103 - Elysée Tuile Plate 27x35 Longchamp</t>
  </si>
  <si>
    <t>Livré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</si>
</sst>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9" tint="-0.24994659260841701"/>
      </bottom>
      <diagonal/>
    </border>
    <border>
      <left/>
      <right/>
      <top style="medium">
        <color theme="9" tint="-0.24994659260841701"/>
      </top>
      <bottom style="medium">
        <color theme="9" tint="-0.2499465926084170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Fill="1" applyBorder="1"/>
    <xf numFmtId="164" fontId="0" fillId="0" borderId="0" xfId="0" applyNumberFormat="1"/>
    <xf numFmtId="2" fontId="1" fillId="0" borderId="0" xfId="0" applyNumberFormat="1" applyFont="1"/>
    <xf numFmtId="2" fontId="0" fillId="0" borderId="0" xfId="0" applyNumberFormat="1"/>
    <xf numFmtId="164" fontId="0" fillId="0" borderId="2" xfId="0" applyNumberFormat="1" applyFill="1" applyBorder="1"/>
    <xf numFmtId="2" fontId="1" fillId="0" borderId="2" xfId="0" applyNumberFormat="1" applyFont="1" applyFill="1" applyBorder="1"/>
    <xf numFmtId="2" fontId="0" fillId="0" borderId="2" xfId="0" applyNumberFormat="1" applyFill="1" applyBorder="1"/>
    <xf numFmtId="0" fontId="0" fillId="0" borderId="1" xfId="0" applyNumberFormat="1" applyFill="1" applyBorder="1"/>
    <xf numFmtId="0" fontId="0" fillId="0" borderId="2" xfId="0" applyNumberFormat="1" applyFill="1" applyBorder="1"/>
    <xf numFmtId="44" fontId="0" fillId="0" borderId="0" xfId="1" applyFont="1"/>
    <xf numFmtId="0" fontId="0" fillId="0" borderId="0" xfId="0" applyNumberFormat="1"/>
    <xf numFmtId="0" fontId="0" fillId="0" borderId="0" xfId="0" applyNumberFormat="1" applyFont="1"/>
    <xf numFmtId="164" fontId="0" fillId="0" borderId="0" xfId="0" applyNumberFormat="1" applyFont="1"/>
    <xf numFmtId="165" fontId="0" fillId="0" borderId="0" xfId="0" applyNumberFormat="1"/>
    <xf numFmtId="0" fontId="3" fillId="2" borderId="0" xfId="0" applyNumberFormat="1" applyFont="1" applyFill="1"/>
    <xf numFmtId="164" fontId="3" fillId="2" borderId="0" xfId="1" applyNumberFormat="1" applyFont="1" applyFill="1"/>
    <xf numFmtId="0" fontId="3" fillId="2" borderId="0" xfId="2" applyNumberFormat="1" applyFont="1" applyFill="1"/>
    <xf numFmtId="165" fontId="3" fillId="2" borderId="0" xfId="2" applyNumberFormat="1" applyFont="1" applyFill="1"/>
    <xf numFmtId="164" fontId="3" fillId="2" borderId="0" xfId="2" applyNumberFormat="1" applyFont="1" applyFill="1"/>
    <xf numFmtId="0" fontId="0" fillId="0" borderId="0" xfId="0" applyNumberFormat="1" applyFill="1" applyBorder="1"/>
    <xf numFmtId="165" fontId="3" fillId="3" borderId="0" xfId="2" applyNumberFormat="1" applyFont="1" applyFill="1"/>
  </cellXfs>
  <cellStyles count="3">
    <cellStyle name="Monétaire" xfId="1" builtinId="4"/>
    <cellStyle name="Normal" xfId="0" builtinId="0"/>
    <cellStyle name="Pourcentage" xfId="2" builtinId="5"/>
  </cellStyles>
  <dxfs count="57"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0.0%"/>
      <fill>
        <patternFill patternType="solid">
          <fgColor theme="8" tint="-0.499984740745262"/>
          <bgColor indexed="65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499984740745262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2" formatCode="0.00"/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fill>
        <patternFill>
          <bgColor theme="0" tint="-0.14996795556505021"/>
        </patternFill>
      </fill>
    </dxf>
    <dxf>
      <font>
        <color theme="0" tint="-0.14996795556505021"/>
      </font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5" tint="-0.24994659260841701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</dxfs>
  <tableStyles count="4" defaultTableStyle="TableStyleMedium2" defaultPivotStyle="PivotStyleLight16">
    <tableStyle name="Style de tableau 1" pivot="0" count="1">
      <tableStyleElement type="firstRowStripe" dxfId="56"/>
    </tableStyle>
    <tableStyle name="Style de tableau croisé dynamique 1" table="0" count="1">
      <tableStyleElement type="firstRowStripe" dxfId="55"/>
    </tableStyle>
    <tableStyle name="TableStyleQueryPreview" pivot="0" count="3">
      <tableStyleElement type="wholeTable" dxfId="54"/>
      <tableStyleElement type="headerRow" dxfId="53"/>
      <tableStyleElement type="firstRowStripe" dxfId="52"/>
    </tableStyle>
    <tableStyle name="TableStyleQueryResult" pivot="0" count="3">
      <tableStyleElement type="wholeTable" dxfId="51"/>
      <tableStyleElement type="headerRow" dxfId="50"/>
      <tableStyleElement type="firstRowStripe" dxfId="4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47626</xdr:rowOff>
    </xdr:from>
    <xdr:to>
      <xdr:col>0</xdr:col>
      <xdr:colOff>4838700</xdr:colOff>
      <xdr:row>0</xdr:row>
      <xdr:rowOff>695326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Port">
              <a:extLst>
                <a:ext uri="{FF2B5EF4-FFF2-40B4-BE49-F238E27FC236}">
                  <a16:creationId xmlns:a16="http://schemas.microsoft.com/office/drawing/2014/main" id="{2BD5BD37-8708-46CB-8831-4C72D5AE38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rt"/>
            </a:graphicData>
          </a:graphic>
        </xdr:graphicFrame>
      </mc:Choice>
      <mc:Fallback xmlns=""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76200" y="47626"/>
              <a:ext cx="4762500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name="DonnéesExternes_1" connectionId="4" autoFormatId="16" applyNumberFormats="0" applyBorderFormats="0" applyFontFormats="0" applyPatternFormats="0" applyAlignmentFormats="0" applyWidthHeightFormats="0">
  <queryTableRefresh nextId="32">
    <queryTableFields count="30">
      <queryTableField id="1" name="Article" tableColumnId="1"/>
      <queryTableField id="2" name="Client /Fournisseur" tableColumnId="2"/>
      <queryTableField id="3" name="Port" tableColumnId="3"/>
      <queryTableField id="4" name="Qte Totale" tableColumnId="4"/>
      <queryTableField id="5" name="CA Total" tableColumnId="5"/>
      <queryTableField id="6" name="CA/Qte" tableColumnId="6"/>
      <queryTableField id="7" name="CA janvier 2019" tableColumnId="7"/>
      <queryTableField id="8" name="Qte janvier 2019" tableColumnId="8"/>
      <queryTableField id="9" name="CA février 2019" tableColumnId="9"/>
      <queryTableField id="10" name="Qte février 2019" tableColumnId="10"/>
      <queryTableField id="11" name="CA mars 2019" tableColumnId="11"/>
      <queryTableField id="12" name="Qte mars 2019" tableColumnId="12"/>
      <queryTableField id="13" name="CA avril 2019" tableColumnId="13"/>
      <queryTableField id="14" name="Qte avril 2019" tableColumnId="14"/>
      <queryTableField id="15" name="CA mai 2019" tableColumnId="15"/>
      <queryTableField id="16" name="Qte mai 2019" tableColumnId="16"/>
      <queryTableField id="17" name="CA juin 2019" tableColumnId="17"/>
      <queryTableField id="18" name="Qte juin 2019" tableColumnId="18"/>
      <queryTableField id="19" name="CA juillet 2019" tableColumnId="19"/>
      <queryTableField id="20" name="Qte juillet 2019" tableColumnId="20"/>
      <queryTableField id="21" name="CA août 2019" tableColumnId="21"/>
      <queryTableField id="22" name="Qte août 2019" tableColumnId="22"/>
      <queryTableField id="23" name="CA septembre 2019" tableColumnId="23"/>
      <queryTableField id="24" name="Qte septembre 2019" tableColumnId="24"/>
      <queryTableField id="25" name="CA octobre 2019" tableColumnId="25"/>
      <queryTableField id="26" name="Qte octobre 2019" tableColumnId="26"/>
      <queryTableField id="28" name="CA novembre 2019" tableColumnId="27"/>
      <queryTableField id="29" name="Qte novembre 2019" tableColumnId="28"/>
      <queryTableField id="30" name="CA décembre 2019" tableColumnId="29"/>
      <queryTableField id="31" name="Qte décembre 2019" tableColumnId="30"/>
    </queryTableFields>
    <queryTableDeletedFields count="1">
      <deletedField name="Column4  "/>
    </queryTableDeletedFields>
  </queryTableRefresh>
</queryTable>
</file>

<file path=xl/queryTables/queryTable2.xml><?xml version="1.0" encoding="utf-8"?>
<queryTable xmlns="http://schemas.openxmlformats.org/spreadsheetml/2006/main" name="DonnéesExternes_1" connectionId="5" autoFormatId="16" applyNumberFormats="0" applyBorderFormats="0" applyFontFormats="0" applyPatternFormats="0" applyAlignmentFormats="0" applyWidthHeightFormats="0">
  <queryTableRefresh nextId="7">
    <queryTableFields count="6">
      <queryTableField id="1" name="Article" tableColumnId="1"/>
      <queryTableField id="2" name="Ventes" tableColumnId="2"/>
      <queryTableField id="3" name="Achats" tableColumnId="3"/>
      <queryTableField id="4" name="Marge" tableColumnId="4"/>
      <queryTableField id="5" name="%" tableColumnId="5"/>
      <queryTableField id="6" name="Port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rt" sourceName="Port">
  <extLst>
    <x:ext xmlns:x15="http://schemas.microsoft.com/office/spreadsheetml/2010/11/main" uri="{2F2917AC-EB37-4324-AD4E-5DD8C200BD13}">
      <x15:tableSlicerCache tableId="2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ort" cache="Segment_Port" caption="Port" columnCount="4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TPQ" displayName="TPQ" ref="A3:AD29" tableType="queryTable" totalsRowShown="0" headerRowDxfId="37">
  <autoFilter ref="A3:AD29"/>
  <sortState caseSensitive="1" ref="A4:AD28794">
    <sortCondition ref="A3:A28794"/>
  </sortState>
  <tableColumns count="30">
    <tableColumn id="1" uniqueName="1" name="Article" queryTableFieldId="1" dataDxfId="36"/>
    <tableColumn id="2" uniqueName="2" name="Client /Fournisseur" queryTableFieldId="2" dataDxfId="35"/>
    <tableColumn id="3" uniqueName="3" name="Port" queryTableFieldId="3" dataDxfId="34"/>
    <tableColumn id="4" uniqueName="4" name="Qte Totale" queryTableFieldId="4" dataDxfId="33"/>
    <tableColumn id="5" uniqueName="5" name="CA Total" queryTableFieldId="5" dataDxfId="32"/>
    <tableColumn id="6" uniqueName="6" name="CA/Qte" queryTableFieldId="6" dataDxfId="31"/>
    <tableColumn id="7" uniqueName="7" name="CA janvier 2019" queryTableFieldId="7" dataDxfId="30"/>
    <tableColumn id="8" uniqueName="8" name="Qte janvier 2019" queryTableFieldId="8" dataDxfId="29"/>
    <tableColumn id="9" uniqueName="9" name="CA février 2019" queryTableFieldId="9" dataDxfId="28"/>
    <tableColumn id="10" uniqueName="10" name="Qte février 2019" queryTableFieldId="10" dataDxfId="27"/>
    <tableColumn id="11" uniqueName="11" name="CA mars 2019" queryTableFieldId="11" dataDxfId="26"/>
    <tableColumn id="12" uniqueName="12" name="Qte mars 2019" queryTableFieldId="12" dataDxfId="25"/>
    <tableColumn id="13" uniqueName="13" name="CA avril 2019" queryTableFieldId="13" dataDxfId="24"/>
    <tableColumn id="14" uniqueName="14" name="Qte avril 2019" queryTableFieldId="14" dataDxfId="23"/>
    <tableColumn id="15" uniqueName="15" name="CA mai 2019" queryTableFieldId="15" dataDxfId="22"/>
    <tableColumn id="16" uniqueName="16" name="Qte mai 2019" queryTableFieldId="16" dataDxfId="21"/>
    <tableColumn id="17" uniqueName="17" name="CA juin 2019" queryTableFieldId="17" dataDxfId="20"/>
    <tableColumn id="18" uniqueName="18" name="Qte juin 2019" queryTableFieldId="18" dataDxfId="19"/>
    <tableColumn id="19" uniqueName="19" name="CA juillet 2019" queryTableFieldId="19" dataDxfId="18"/>
    <tableColumn id="20" uniqueName="20" name="Qte juillet 2019" queryTableFieldId="20" dataDxfId="17"/>
    <tableColumn id="21" uniqueName="21" name="CA août 2019" queryTableFieldId="21" dataDxfId="16"/>
    <tableColumn id="22" uniqueName="22" name="Qte août 2019" queryTableFieldId="22" dataDxfId="15"/>
    <tableColumn id="23" uniqueName="23" name="CA septembre 2019" queryTableFieldId="23" dataDxfId="14"/>
    <tableColumn id="24" uniqueName="24" name="Qte septembre 2019" queryTableFieldId="24" dataDxfId="13"/>
    <tableColumn id="25" uniqueName="25" name="CA octobre 2019" queryTableFieldId="25" dataDxfId="12"/>
    <tableColumn id="26" uniqueName="26" name="Qte octobre 2019" queryTableFieldId="26" dataDxfId="11"/>
    <tableColumn id="27" uniqueName="27" name="CA novembre 2019" queryTableFieldId="28" dataDxfId="10"/>
    <tableColumn id="28" uniqueName="28" name="Qte novembre 2019" queryTableFieldId="29" dataDxfId="9"/>
    <tableColumn id="29" uniqueName="29" name="CA décembre 2019" queryTableFieldId="30" dataDxfId="8"/>
    <tableColumn id="30" uniqueName="30" name="Qte décembre 2019" queryTableFieldId="31" dataDxfId="7"/>
  </tableColumns>
  <tableStyleInfo name="TableStyleQueryResult" showFirstColumn="0" showLastColumn="0" showRowStripes="0" showColumnStripes="0"/>
</table>
</file>

<file path=xl/tables/table2.xml><?xml version="1.0" encoding="utf-8"?>
<table xmlns="http://schemas.openxmlformats.org/spreadsheetml/2006/main" id="1" name="Marge" displayName="Marge" ref="B2:G28" tableType="queryTable" totalsRowShown="0" headerRowDxfId="6">
  <autoFilter ref="B2:G28"/>
  <sortState ref="B3:G9819">
    <sortCondition ref="B2:B9819"/>
  </sortState>
  <tableColumns count="6">
    <tableColumn id="1" uniqueName="1" name="Article" queryTableFieldId="1" dataDxfId="5"/>
    <tableColumn id="2" uniqueName="2" name="Ventes" queryTableFieldId="2" dataDxfId="4"/>
    <tableColumn id="3" uniqueName="3" name="Achats" queryTableFieldId="3" dataDxfId="3"/>
    <tableColumn id="4" uniqueName="4" name="Marge" queryTableFieldId="4" dataDxfId="2"/>
    <tableColumn id="5" uniqueName="5" name="%" queryTableFieldId="5" dataDxfId="1" dataCellStyle="Pourcentage"/>
    <tableColumn id="6" uniqueName="6" name="Port" queryTableFieldId="6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9"/>
  <sheetViews>
    <sheetView topLeftCell="A14" workbookViewId="0">
      <selection activeCell="A29" sqref="A29"/>
    </sheetView>
  </sheetViews>
  <sheetFormatPr baseColWidth="10" defaultRowHeight="15" x14ac:dyDescent="0.25"/>
  <cols>
    <col min="1" max="1" width="90.7109375" customWidth="1"/>
    <col min="2" max="2" width="45.85546875" customWidth="1"/>
    <col min="3" max="3" width="7" customWidth="1"/>
    <col min="4" max="4" width="12.5703125" bestFit="1" customWidth="1"/>
    <col min="5" max="5" width="11.42578125" style="2" customWidth="1"/>
    <col min="6" max="6" width="10.7109375" style="3" customWidth="1"/>
    <col min="7" max="7" width="16.7109375" style="2" customWidth="1"/>
    <col min="8" max="8" width="17.5703125" style="4" customWidth="1"/>
    <col min="9" max="9" width="16.5703125" style="2" customWidth="1"/>
    <col min="10" max="10" width="17.42578125" style="4" customWidth="1"/>
    <col min="11" max="11" width="14.85546875" style="2" customWidth="1"/>
    <col min="12" max="12" width="15.7109375" style="4" customWidth="1"/>
    <col min="13" max="13" width="14.42578125" style="2" customWidth="1"/>
    <col min="14" max="14" width="15.28515625" style="4" customWidth="1"/>
    <col min="15" max="15" width="13.85546875" style="2" customWidth="1"/>
    <col min="16" max="16" width="14.7109375" style="4" customWidth="1"/>
    <col min="17" max="17" width="14" style="2" customWidth="1"/>
    <col min="18" max="18" width="14.85546875" style="4" customWidth="1"/>
    <col min="19" max="19" width="15.85546875" style="2" customWidth="1"/>
    <col min="20" max="20" width="16.7109375" style="4" customWidth="1"/>
    <col min="21" max="21" width="14.5703125" style="2" customWidth="1"/>
    <col min="22" max="22" width="15.42578125" style="4" customWidth="1"/>
    <col min="23" max="23" width="20.42578125" style="2" customWidth="1"/>
    <col min="24" max="24" width="21.28515625" style="4" customWidth="1"/>
    <col min="25" max="25" width="17.42578125" style="4" customWidth="1"/>
    <col min="26" max="26" width="18.42578125" style="4" customWidth="1"/>
    <col min="27" max="27" width="19.85546875" style="4" customWidth="1"/>
    <col min="28" max="28" width="20.7109375" style="4" customWidth="1"/>
    <col min="29" max="29" width="19.7109375" style="4" customWidth="1"/>
    <col min="30" max="30" width="20.5703125" style="4" customWidth="1"/>
  </cols>
  <sheetData>
    <row r="1" spans="1:30" ht="61.5" customHeight="1" x14ac:dyDescent="0.25">
      <c r="D1" s="2" t="e">
        <f>+SUM(#REF!)</f>
        <v>#REF!</v>
      </c>
      <c r="H1" s="4" t="e">
        <f>+SUBTOTAL(9,#REF!)</f>
        <v>#REF!</v>
      </c>
      <c r="J1" s="4" t="e">
        <f>+SUBTOTAL(9,#REF!)</f>
        <v>#REF!</v>
      </c>
      <c r="L1" s="4" t="e">
        <f>+SUBTOTAL(9,#REF!)</f>
        <v>#REF!</v>
      </c>
      <c r="N1" s="4" t="e">
        <f>+SUBTOTAL(9,#REF!)</f>
        <v>#REF!</v>
      </c>
      <c r="P1" s="4" t="e">
        <f>+SUBTOTAL(9,#REF!)</f>
        <v>#REF!</v>
      </c>
      <c r="R1" s="4" t="e">
        <f>+SUBTOTAL(9,#REF!)</f>
        <v>#REF!</v>
      </c>
      <c r="T1" s="4" t="e">
        <f>+SUBTOTAL(9,#REF!)</f>
        <v>#REF!</v>
      </c>
      <c r="V1" s="4" t="e">
        <f>+SUBTOTAL(9,#REF!)</f>
        <v>#REF!</v>
      </c>
      <c r="X1" s="4" t="e">
        <f>+SUBTOTAL(9,#REF!)</f>
        <v>#REF!</v>
      </c>
      <c r="Z1" s="4" t="e">
        <f>+SUBTOTAL(9,#REF!)</f>
        <v>#REF!</v>
      </c>
      <c r="AB1" s="4" t="e">
        <f>+SUBTOTAL(9,#REF!)</f>
        <v>#REF!</v>
      </c>
      <c r="AD1" s="4" t="e">
        <f>+SUBTOTAL(9,#REF!)</f>
        <v>#REF!</v>
      </c>
    </row>
    <row r="2" spans="1:30" ht="10.5" customHeight="1" x14ac:dyDescent="0.25"/>
    <row r="3" spans="1:30" ht="15.75" thickBot="1" x14ac:dyDescent="0.3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3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4" t="s">
        <v>43</v>
      </c>
      <c r="AB3" s="4" t="s">
        <v>44</v>
      </c>
      <c r="AC3" s="4" t="s">
        <v>45</v>
      </c>
      <c r="AD3" s="4" t="s">
        <v>46</v>
      </c>
    </row>
    <row r="4" spans="1:30" ht="15.75" thickBot="1" x14ac:dyDescent="0.3">
      <c r="A4" s="1" t="s">
        <v>33</v>
      </c>
      <c r="B4" s="1" t="s">
        <v>37</v>
      </c>
      <c r="C4" s="1" t="s">
        <v>38</v>
      </c>
      <c r="D4" s="9">
        <v>300</v>
      </c>
      <c r="E4" s="5">
        <v>513</v>
      </c>
      <c r="F4" s="6">
        <v>1.71</v>
      </c>
      <c r="G4" s="9">
        <v>0</v>
      </c>
      <c r="H4" s="7">
        <v>0</v>
      </c>
      <c r="I4" s="7">
        <v>0</v>
      </c>
      <c r="J4" s="7">
        <v>0</v>
      </c>
      <c r="K4" s="5">
        <v>0</v>
      </c>
      <c r="L4" s="7">
        <v>0</v>
      </c>
      <c r="M4" s="5">
        <v>0</v>
      </c>
      <c r="N4" s="7">
        <v>0</v>
      </c>
      <c r="O4" s="5">
        <v>0</v>
      </c>
      <c r="P4" s="7">
        <v>0</v>
      </c>
      <c r="Q4" s="5">
        <v>0</v>
      </c>
      <c r="R4" s="7">
        <v>0</v>
      </c>
      <c r="S4" s="5">
        <v>0</v>
      </c>
      <c r="T4" s="7">
        <v>0</v>
      </c>
      <c r="U4" s="5">
        <v>0</v>
      </c>
      <c r="V4" s="7">
        <v>0</v>
      </c>
      <c r="W4" s="5">
        <v>513</v>
      </c>
      <c r="X4" s="7">
        <v>300</v>
      </c>
      <c r="Y4" s="8">
        <v>0</v>
      </c>
      <c r="Z4" s="8">
        <v>0</v>
      </c>
      <c r="AA4" s="20">
        <v>0</v>
      </c>
      <c r="AB4" s="20">
        <v>0</v>
      </c>
      <c r="AC4" s="20">
        <v>0</v>
      </c>
      <c r="AD4" s="20">
        <v>0</v>
      </c>
    </row>
    <row r="5" spans="1:30" ht="15.75" thickBot="1" x14ac:dyDescent="0.3">
      <c r="A5" s="1" t="s">
        <v>33</v>
      </c>
      <c r="B5" s="1" t="s">
        <v>35</v>
      </c>
      <c r="C5" s="1" t="s">
        <v>36</v>
      </c>
      <c r="D5" s="9">
        <v>300</v>
      </c>
      <c r="E5" s="5">
        <v>591</v>
      </c>
      <c r="F5" s="6">
        <v>1.97</v>
      </c>
      <c r="G5" s="9">
        <v>0</v>
      </c>
      <c r="H5" s="7">
        <v>0</v>
      </c>
      <c r="I5" s="7">
        <v>0</v>
      </c>
      <c r="J5" s="7">
        <v>0</v>
      </c>
      <c r="K5" s="5">
        <v>0</v>
      </c>
      <c r="L5" s="7">
        <v>0</v>
      </c>
      <c r="M5" s="5">
        <v>0</v>
      </c>
      <c r="N5" s="7">
        <v>0</v>
      </c>
      <c r="O5" s="5">
        <v>0</v>
      </c>
      <c r="P5" s="7">
        <v>0</v>
      </c>
      <c r="Q5" s="5">
        <v>0</v>
      </c>
      <c r="R5" s="7">
        <v>0</v>
      </c>
      <c r="S5" s="5">
        <v>0</v>
      </c>
      <c r="T5" s="7">
        <v>0</v>
      </c>
      <c r="U5" s="5">
        <v>0</v>
      </c>
      <c r="V5" s="7">
        <v>0</v>
      </c>
      <c r="W5" s="5">
        <v>591</v>
      </c>
      <c r="X5" s="7">
        <v>300</v>
      </c>
      <c r="Y5" s="8">
        <v>0</v>
      </c>
      <c r="Z5" s="8">
        <v>0</v>
      </c>
      <c r="AA5" s="20">
        <v>0</v>
      </c>
      <c r="AB5" s="20">
        <v>0</v>
      </c>
      <c r="AC5" s="20">
        <v>0</v>
      </c>
      <c r="AD5" s="20">
        <v>0</v>
      </c>
    </row>
    <row r="6" spans="1:30" ht="15.75" thickBot="1" x14ac:dyDescent="0.3">
      <c r="A6" s="1" t="s">
        <v>39</v>
      </c>
      <c r="B6" s="1" t="s">
        <v>34</v>
      </c>
      <c r="C6" s="1" t="s">
        <v>31</v>
      </c>
      <c r="D6" s="9">
        <v>156</v>
      </c>
      <c r="E6" s="5">
        <v>297.95999999999998</v>
      </c>
      <c r="F6" s="6">
        <v>1.91</v>
      </c>
      <c r="G6" s="9">
        <v>0</v>
      </c>
      <c r="H6" s="7">
        <v>0</v>
      </c>
      <c r="I6" s="7">
        <v>0</v>
      </c>
      <c r="J6" s="7">
        <v>0</v>
      </c>
      <c r="K6" s="5">
        <v>0</v>
      </c>
      <c r="L6" s="7">
        <v>0</v>
      </c>
      <c r="M6" s="5">
        <v>0</v>
      </c>
      <c r="N6" s="7">
        <v>0</v>
      </c>
      <c r="O6" s="5">
        <v>0</v>
      </c>
      <c r="P6" s="7">
        <v>0</v>
      </c>
      <c r="Q6" s="5">
        <v>0</v>
      </c>
      <c r="R6" s="7">
        <v>0</v>
      </c>
      <c r="S6" s="5">
        <v>0</v>
      </c>
      <c r="T6" s="7">
        <v>0</v>
      </c>
      <c r="U6" s="5">
        <v>0</v>
      </c>
      <c r="V6" s="7">
        <v>0</v>
      </c>
      <c r="W6" s="5">
        <v>297.95999999999998</v>
      </c>
      <c r="X6" s="7">
        <v>156</v>
      </c>
      <c r="Y6" s="8">
        <v>0</v>
      </c>
      <c r="Z6" s="8">
        <v>0</v>
      </c>
      <c r="AA6" s="20">
        <v>0</v>
      </c>
      <c r="AB6" s="20">
        <v>0</v>
      </c>
      <c r="AC6" s="20">
        <v>0</v>
      </c>
      <c r="AD6" s="20">
        <v>0</v>
      </c>
    </row>
    <row r="7" spans="1:30" ht="15.75" thickBot="1" x14ac:dyDescent="0.3">
      <c r="A7" s="1" t="s">
        <v>39</v>
      </c>
      <c r="B7" s="1" t="s">
        <v>30</v>
      </c>
      <c r="C7" s="1" t="s">
        <v>31</v>
      </c>
      <c r="D7" s="9">
        <v>5772</v>
      </c>
      <c r="E7" s="5">
        <v>10739.04</v>
      </c>
      <c r="F7" s="6">
        <v>1.8605405405405406</v>
      </c>
      <c r="G7" s="9">
        <v>0</v>
      </c>
      <c r="H7" s="7">
        <v>0</v>
      </c>
      <c r="I7" s="7">
        <v>0</v>
      </c>
      <c r="J7" s="7">
        <v>0</v>
      </c>
      <c r="K7" s="5">
        <v>293.27999999999997</v>
      </c>
      <c r="L7" s="7">
        <v>156</v>
      </c>
      <c r="M7" s="5">
        <v>0</v>
      </c>
      <c r="N7" s="7">
        <v>0</v>
      </c>
      <c r="O7" s="5">
        <v>0</v>
      </c>
      <c r="P7" s="7">
        <v>0</v>
      </c>
      <c r="Q7" s="5">
        <v>0</v>
      </c>
      <c r="R7" s="7">
        <v>0</v>
      </c>
      <c r="S7" s="5">
        <v>9285.1200000000008</v>
      </c>
      <c r="T7" s="7">
        <v>4992</v>
      </c>
      <c r="U7" s="5">
        <v>0</v>
      </c>
      <c r="V7" s="7">
        <v>0</v>
      </c>
      <c r="W7" s="5">
        <v>1160.6400000000001</v>
      </c>
      <c r="X7" s="7">
        <v>624</v>
      </c>
      <c r="Y7" s="8">
        <v>0</v>
      </c>
      <c r="Z7" s="8">
        <v>0</v>
      </c>
      <c r="AA7" s="20">
        <v>0</v>
      </c>
      <c r="AB7" s="20">
        <v>0</v>
      </c>
      <c r="AC7" s="20">
        <v>0</v>
      </c>
      <c r="AD7" s="20">
        <v>0</v>
      </c>
    </row>
    <row r="8" spans="1:30" ht="15.75" thickBot="1" x14ac:dyDescent="0.3">
      <c r="A8" s="1" t="s">
        <v>70</v>
      </c>
      <c r="B8" s="1" t="s">
        <v>67</v>
      </c>
      <c r="C8" s="1" t="s">
        <v>31</v>
      </c>
      <c r="D8" s="9">
        <v>561.59999999999991</v>
      </c>
      <c r="E8" s="5">
        <v>3929.5099999999998</v>
      </c>
      <c r="F8" s="6">
        <v>6.996990740740741</v>
      </c>
      <c r="G8" s="9">
        <v>0</v>
      </c>
      <c r="H8" s="7">
        <v>0</v>
      </c>
      <c r="I8" s="7">
        <v>0</v>
      </c>
      <c r="J8" s="7">
        <v>0</v>
      </c>
      <c r="K8" s="5">
        <v>0</v>
      </c>
      <c r="L8" s="7">
        <v>0</v>
      </c>
      <c r="M8" s="5">
        <v>383.01</v>
      </c>
      <c r="N8" s="7">
        <v>56.16</v>
      </c>
      <c r="O8" s="5">
        <v>2741.7299999999996</v>
      </c>
      <c r="P8" s="7">
        <v>393.12</v>
      </c>
      <c r="Q8" s="5">
        <v>0</v>
      </c>
      <c r="R8" s="7">
        <v>0</v>
      </c>
      <c r="S8" s="5">
        <v>0</v>
      </c>
      <c r="T8" s="7">
        <v>0</v>
      </c>
      <c r="U8" s="5">
        <v>0</v>
      </c>
      <c r="V8" s="7">
        <v>0</v>
      </c>
      <c r="W8" s="5">
        <v>0</v>
      </c>
      <c r="X8" s="7">
        <v>0</v>
      </c>
      <c r="Y8" s="8">
        <v>804.77</v>
      </c>
      <c r="Z8" s="8">
        <v>112.32</v>
      </c>
      <c r="AA8" s="20">
        <v>0</v>
      </c>
      <c r="AB8" s="20">
        <v>0</v>
      </c>
      <c r="AC8" s="20">
        <v>0</v>
      </c>
      <c r="AD8" s="20">
        <v>0</v>
      </c>
    </row>
    <row r="9" spans="1:30" ht="15.75" thickBot="1" x14ac:dyDescent="0.3">
      <c r="A9" s="1" t="s">
        <v>71</v>
      </c>
      <c r="B9" s="1" t="s">
        <v>35</v>
      </c>
      <c r="C9" s="1" t="s">
        <v>31</v>
      </c>
      <c r="D9" s="9">
        <v>228.96</v>
      </c>
      <c r="E9" s="5">
        <v>1600.43</v>
      </c>
      <c r="F9" s="6">
        <v>6.9899982529699507</v>
      </c>
      <c r="G9" s="9">
        <v>0</v>
      </c>
      <c r="H9" s="7">
        <v>0</v>
      </c>
      <c r="I9" s="7">
        <v>0</v>
      </c>
      <c r="J9" s="7">
        <v>0</v>
      </c>
      <c r="K9" s="5">
        <v>0</v>
      </c>
      <c r="L9" s="7">
        <v>0</v>
      </c>
      <c r="M9" s="5">
        <v>0</v>
      </c>
      <c r="N9" s="7">
        <v>0</v>
      </c>
      <c r="O9" s="5">
        <v>0</v>
      </c>
      <c r="P9" s="7">
        <v>0</v>
      </c>
      <c r="Q9" s="5">
        <v>1600.43</v>
      </c>
      <c r="R9" s="7">
        <v>228.96</v>
      </c>
      <c r="S9" s="5">
        <v>0</v>
      </c>
      <c r="T9" s="7">
        <v>0</v>
      </c>
      <c r="U9" s="5">
        <v>0</v>
      </c>
      <c r="V9" s="7">
        <v>0</v>
      </c>
      <c r="W9" s="5">
        <v>0</v>
      </c>
      <c r="X9" s="7">
        <v>0</v>
      </c>
      <c r="Y9" s="8">
        <v>0</v>
      </c>
      <c r="Z9" s="8">
        <v>0</v>
      </c>
      <c r="AA9" s="20">
        <v>0</v>
      </c>
      <c r="AB9" s="20">
        <v>0</v>
      </c>
      <c r="AC9" s="20">
        <v>0</v>
      </c>
      <c r="AD9" s="20">
        <v>0</v>
      </c>
    </row>
    <row r="10" spans="1:30" ht="15.75" thickBot="1" x14ac:dyDescent="0.3">
      <c r="A10" s="1" t="s">
        <v>71</v>
      </c>
      <c r="B10" s="1" t="s">
        <v>67</v>
      </c>
      <c r="C10" s="1" t="s">
        <v>31</v>
      </c>
      <c r="D10" s="9">
        <v>228.96</v>
      </c>
      <c r="E10" s="5">
        <v>1508.85</v>
      </c>
      <c r="F10" s="6">
        <v>6.5900157232704393</v>
      </c>
      <c r="G10" s="9">
        <v>0</v>
      </c>
      <c r="H10" s="7">
        <v>0</v>
      </c>
      <c r="I10" s="7">
        <v>0</v>
      </c>
      <c r="J10" s="7">
        <v>0</v>
      </c>
      <c r="K10" s="5">
        <v>0</v>
      </c>
      <c r="L10" s="7">
        <v>0</v>
      </c>
      <c r="M10" s="5">
        <v>0</v>
      </c>
      <c r="N10" s="7">
        <v>0</v>
      </c>
      <c r="O10" s="5">
        <v>0</v>
      </c>
      <c r="P10" s="7">
        <v>0</v>
      </c>
      <c r="Q10" s="5">
        <v>1508.85</v>
      </c>
      <c r="R10" s="7">
        <v>228.96</v>
      </c>
      <c r="S10" s="5">
        <v>0</v>
      </c>
      <c r="T10" s="7">
        <v>0</v>
      </c>
      <c r="U10" s="5">
        <v>0</v>
      </c>
      <c r="V10" s="7">
        <v>0</v>
      </c>
      <c r="W10" s="5">
        <v>0</v>
      </c>
      <c r="X10" s="7">
        <v>0</v>
      </c>
      <c r="Y10" s="8">
        <v>0</v>
      </c>
      <c r="Z10" s="8">
        <v>0</v>
      </c>
      <c r="AA10" s="20">
        <v>0</v>
      </c>
      <c r="AB10" s="20">
        <v>0</v>
      </c>
      <c r="AC10" s="20">
        <v>0</v>
      </c>
      <c r="AD10" s="20">
        <v>0</v>
      </c>
    </row>
    <row r="11" spans="1:30" ht="15.75" thickBot="1" x14ac:dyDescent="0.3">
      <c r="A11" s="1" t="s">
        <v>72</v>
      </c>
      <c r="B11" s="1" t="s">
        <v>30</v>
      </c>
      <c r="C11" s="1" t="s">
        <v>31</v>
      </c>
      <c r="D11" s="9">
        <v>181.44</v>
      </c>
      <c r="E11" s="5">
        <v>1280.3600000000001</v>
      </c>
      <c r="F11" s="6">
        <v>7.0566578483245159</v>
      </c>
      <c r="G11" s="9">
        <v>0</v>
      </c>
      <c r="H11" s="7">
        <v>0</v>
      </c>
      <c r="I11" s="7">
        <v>0</v>
      </c>
      <c r="J11" s="7">
        <v>0</v>
      </c>
      <c r="K11" s="5">
        <v>0</v>
      </c>
      <c r="L11" s="7">
        <v>0</v>
      </c>
      <c r="M11" s="5">
        <v>414.29</v>
      </c>
      <c r="N11" s="7">
        <v>60.48</v>
      </c>
      <c r="O11" s="5">
        <v>0</v>
      </c>
      <c r="P11" s="7">
        <v>0</v>
      </c>
      <c r="Q11" s="5">
        <v>0</v>
      </c>
      <c r="R11" s="7">
        <v>0</v>
      </c>
      <c r="S11" s="5">
        <v>0</v>
      </c>
      <c r="T11" s="7">
        <v>0</v>
      </c>
      <c r="U11" s="5">
        <v>0</v>
      </c>
      <c r="V11" s="7">
        <v>0</v>
      </c>
      <c r="W11" s="5">
        <v>0</v>
      </c>
      <c r="X11" s="7">
        <v>0</v>
      </c>
      <c r="Y11" s="8">
        <v>0</v>
      </c>
      <c r="Z11" s="8">
        <v>0</v>
      </c>
      <c r="AA11" s="20">
        <v>866.07</v>
      </c>
      <c r="AB11" s="20">
        <v>120.96</v>
      </c>
      <c r="AC11" s="20">
        <v>0</v>
      </c>
      <c r="AD11" s="20">
        <v>0</v>
      </c>
    </row>
    <row r="12" spans="1:30" ht="15.75" thickBot="1" x14ac:dyDescent="0.3">
      <c r="A12" s="1" t="s">
        <v>72</v>
      </c>
      <c r="B12" s="1" t="s">
        <v>35</v>
      </c>
      <c r="C12" s="1" t="s">
        <v>31</v>
      </c>
      <c r="D12" s="9">
        <v>241.92</v>
      </c>
      <c r="E12" s="5">
        <v>1691.02</v>
      </c>
      <c r="F12" s="6">
        <v>6.989996693121693</v>
      </c>
      <c r="G12" s="9">
        <v>0</v>
      </c>
      <c r="H12" s="7">
        <v>0</v>
      </c>
      <c r="I12" s="7">
        <v>0</v>
      </c>
      <c r="J12" s="7">
        <v>0</v>
      </c>
      <c r="K12" s="5">
        <v>0</v>
      </c>
      <c r="L12" s="7">
        <v>0</v>
      </c>
      <c r="M12" s="5">
        <v>0</v>
      </c>
      <c r="N12" s="7">
        <v>0</v>
      </c>
      <c r="O12" s="5">
        <v>0</v>
      </c>
      <c r="P12" s="7">
        <v>0</v>
      </c>
      <c r="Q12" s="5">
        <v>1691.02</v>
      </c>
      <c r="R12" s="7">
        <v>241.92</v>
      </c>
      <c r="S12" s="5">
        <v>0</v>
      </c>
      <c r="T12" s="7">
        <v>0</v>
      </c>
      <c r="U12" s="5">
        <v>0</v>
      </c>
      <c r="V12" s="7">
        <v>0</v>
      </c>
      <c r="W12" s="5">
        <v>0</v>
      </c>
      <c r="X12" s="7">
        <v>0</v>
      </c>
      <c r="Y12" s="8">
        <v>0</v>
      </c>
      <c r="Z12" s="8">
        <v>0</v>
      </c>
      <c r="AA12" s="20">
        <v>0</v>
      </c>
      <c r="AB12" s="20">
        <v>0</v>
      </c>
      <c r="AC12" s="20">
        <v>0</v>
      </c>
      <c r="AD12" s="20">
        <v>0</v>
      </c>
    </row>
    <row r="13" spans="1:30" ht="15.75" thickBot="1" x14ac:dyDescent="0.3">
      <c r="A13" s="1" t="s">
        <v>72</v>
      </c>
      <c r="B13" s="1" t="s">
        <v>68</v>
      </c>
      <c r="C13" s="1" t="s">
        <v>31</v>
      </c>
      <c r="D13" s="9">
        <v>181.44</v>
      </c>
      <c r="E13" s="5">
        <v>1346.28</v>
      </c>
      <c r="F13" s="6">
        <v>7.4199735449735451</v>
      </c>
      <c r="G13" s="9">
        <v>0</v>
      </c>
      <c r="H13" s="7">
        <v>0</v>
      </c>
      <c r="I13" s="7">
        <v>0</v>
      </c>
      <c r="J13" s="7">
        <v>0</v>
      </c>
      <c r="K13" s="5">
        <v>0</v>
      </c>
      <c r="L13" s="7">
        <v>0</v>
      </c>
      <c r="M13" s="5">
        <v>0</v>
      </c>
      <c r="N13" s="7">
        <v>0</v>
      </c>
      <c r="O13" s="5">
        <v>0</v>
      </c>
      <c r="P13" s="7">
        <v>0</v>
      </c>
      <c r="Q13" s="5">
        <v>0</v>
      </c>
      <c r="R13" s="7">
        <v>0</v>
      </c>
      <c r="S13" s="5">
        <v>448.76</v>
      </c>
      <c r="T13" s="7">
        <v>60.48</v>
      </c>
      <c r="U13" s="5">
        <v>0</v>
      </c>
      <c r="V13" s="7">
        <v>0</v>
      </c>
      <c r="W13" s="5">
        <v>0</v>
      </c>
      <c r="X13" s="7">
        <v>0</v>
      </c>
      <c r="Y13" s="8">
        <v>897.52</v>
      </c>
      <c r="Z13" s="8">
        <v>120.96</v>
      </c>
      <c r="AA13" s="20">
        <v>0</v>
      </c>
      <c r="AB13" s="20">
        <v>0</v>
      </c>
      <c r="AC13" s="20">
        <v>0</v>
      </c>
      <c r="AD13" s="20">
        <v>0</v>
      </c>
    </row>
    <row r="14" spans="1:30" ht="15.75" thickBot="1" x14ac:dyDescent="0.3">
      <c r="A14" s="1" t="s">
        <v>72</v>
      </c>
      <c r="B14" s="1" t="s">
        <v>67</v>
      </c>
      <c r="C14" s="1" t="s">
        <v>31</v>
      </c>
      <c r="D14" s="9">
        <v>604.79999999999995</v>
      </c>
      <c r="E14" s="5">
        <v>4060.62</v>
      </c>
      <c r="F14" s="6">
        <v>6.7139880952380953</v>
      </c>
      <c r="G14" s="9">
        <v>0</v>
      </c>
      <c r="H14" s="7">
        <v>0</v>
      </c>
      <c r="I14" s="7">
        <v>0</v>
      </c>
      <c r="J14" s="7">
        <v>0</v>
      </c>
      <c r="K14" s="5">
        <v>0</v>
      </c>
      <c r="L14" s="7">
        <v>0</v>
      </c>
      <c r="M14" s="5">
        <v>387.07</v>
      </c>
      <c r="N14" s="7">
        <v>60.48</v>
      </c>
      <c r="O14" s="5">
        <v>0</v>
      </c>
      <c r="P14" s="7">
        <v>0</v>
      </c>
      <c r="Q14" s="5">
        <v>1594.25</v>
      </c>
      <c r="R14" s="7">
        <v>241.92</v>
      </c>
      <c r="S14" s="5">
        <v>423.36</v>
      </c>
      <c r="T14" s="7">
        <v>60.48</v>
      </c>
      <c r="U14" s="5">
        <v>0</v>
      </c>
      <c r="V14" s="7">
        <v>0</v>
      </c>
      <c r="W14" s="5">
        <v>0</v>
      </c>
      <c r="X14" s="7">
        <v>0</v>
      </c>
      <c r="Y14" s="8">
        <v>846.72</v>
      </c>
      <c r="Z14" s="8">
        <v>120.96</v>
      </c>
      <c r="AA14" s="20">
        <v>809.22</v>
      </c>
      <c r="AB14" s="20">
        <v>120.96</v>
      </c>
      <c r="AC14" s="20">
        <v>0</v>
      </c>
      <c r="AD14" s="20">
        <v>0</v>
      </c>
    </row>
    <row r="15" spans="1:30" ht="15.75" thickBot="1" x14ac:dyDescent="0.3">
      <c r="A15" s="1" t="s">
        <v>73</v>
      </c>
      <c r="B15" s="1" t="s">
        <v>68</v>
      </c>
      <c r="C15" s="1" t="s">
        <v>31</v>
      </c>
      <c r="D15" s="9">
        <v>972</v>
      </c>
      <c r="E15" s="5">
        <v>7212.25</v>
      </c>
      <c r="F15" s="6">
        <v>7.4200102880658436</v>
      </c>
      <c r="G15" s="9">
        <v>0</v>
      </c>
      <c r="H15" s="7">
        <v>0</v>
      </c>
      <c r="I15" s="7">
        <v>0</v>
      </c>
      <c r="J15" s="7">
        <v>0</v>
      </c>
      <c r="K15" s="5">
        <v>0</v>
      </c>
      <c r="L15" s="7">
        <v>0</v>
      </c>
      <c r="M15" s="5">
        <v>0</v>
      </c>
      <c r="N15" s="7">
        <v>0</v>
      </c>
      <c r="O15" s="5">
        <v>0</v>
      </c>
      <c r="P15" s="7">
        <v>0</v>
      </c>
      <c r="Q15" s="5">
        <v>0</v>
      </c>
      <c r="R15" s="7">
        <v>0</v>
      </c>
      <c r="S15" s="5">
        <v>2404.09</v>
      </c>
      <c r="T15" s="7">
        <v>324</v>
      </c>
      <c r="U15" s="5">
        <v>480.82</v>
      </c>
      <c r="V15" s="7">
        <v>64.8</v>
      </c>
      <c r="W15" s="5">
        <v>1442.45</v>
      </c>
      <c r="X15" s="7">
        <v>194.4</v>
      </c>
      <c r="Y15" s="8">
        <v>2884.89</v>
      </c>
      <c r="Z15" s="8">
        <v>388.79999999999995</v>
      </c>
      <c r="AA15" s="20">
        <v>0</v>
      </c>
      <c r="AB15" s="20">
        <v>0</v>
      </c>
      <c r="AC15" s="20">
        <v>0</v>
      </c>
      <c r="AD15" s="20">
        <v>0</v>
      </c>
    </row>
    <row r="16" spans="1:30" ht="15.75" thickBot="1" x14ac:dyDescent="0.3">
      <c r="A16" s="1" t="s">
        <v>73</v>
      </c>
      <c r="B16" s="1" t="s">
        <v>67</v>
      </c>
      <c r="C16" s="1" t="s">
        <v>31</v>
      </c>
      <c r="D16" s="9">
        <v>972</v>
      </c>
      <c r="E16" s="5">
        <v>6804</v>
      </c>
      <c r="F16" s="6">
        <v>7</v>
      </c>
      <c r="G16" s="9">
        <v>0</v>
      </c>
      <c r="H16" s="7">
        <v>0</v>
      </c>
      <c r="I16" s="7">
        <v>0</v>
      </c>
      <c r="J16" s="7">
        <v>0</v>
      </c>
      <c r="K16" s="5">
        <v>0</v>
      </c>
      <c r="L16" s="7">
        <v>0</v>
      </c>
      <c r="M16" s="5">
        <v>0</v>
      </c>
      <c r="N16" s="7">
        <v>0</v>
      </c>
      <c r="O16" s="5">
        <v>0</v>
      </c>
      <c r="P16" s="7">
        <v>0</v>
      </c>
      <c r="Q16" s="5">
        <v>0</v>
      </c>
      <c r="R16" s="7">
        <v>0</v>
      </c>
      <c r="S16" s="5">
        <v>2268</v>
      </c>
      <c r="T16" s="7">
        <v>324</v>
      </c>
      <c r="U16" s="5">
        <v>453.6</v>
      </c>
      <c r="V16" s="7">
        <v>64.8</v>
      </c>
      <c r="W16" s="5">
        <v>1360.8</v>
      </c>
      <c r="X16" s="7">
        <v>194.4</v>
      </c>
      <c r="Y16" s="8">
        <v>2721.6000000000004</v>
      </c>
      <c r="Z16" s="8">
        <v>388.79999999999995</v>
      </c>
      <c r="AA16" s="20">
        <v>0</v>
      </c>
      <c r="AB16" s="20">
        <v>0</v>
      </c>
      <c r="AC16" s="20">
        <v>0</v>
      </c>
      <c r="AD16" s="20">
        <v>0</v>
      </c>
    </row>
    <row r="17" spans="1:30" ht="15.75" thickBot="1" x14ac:dyDescent="0.3">
      <c r="A17" s="1" t="s">
        <v>74</v>
      </c>
      <c r="B17" s="1" t="s">
        <v>67</v>
      </c>
      <c r="C17" s="1" t="s">
        <v>31</v>
      </c>
      <c r="D17" s="9">
        <v>576</v>
      </c>
      <c r="E17" s="5">
        <v>2945.28</v>
      </c>
      <c r="F17" s="6">
        <v>5.1133333333333333</v>
      </c>
      <c r="G17" s="9">
        <v>0</v>
      </c>
      <c r="H17" s="7">
        <v>0</v>
      </c>
      <c r="I17" s="7">
        <v>0</v>
      </c>
      <c r="J17" s="7">
        <v>0</v>
      </c>
      <c r="K17" s="5">
        <v>0</v>
      </c>
      <c r="L17" s="7">
        <v>0</v>
      </c>
      <c r="M17" s="5">
        <v>0</v>
      </c>
      <c r="N17" s="7">
        <v>0</v>
      </c>
      <c r="O17" s="5">
        <v>0</v>
      </c>
      <c r="P17" s="7">
        <v>0</v>
      </c>
      <c r="Q17" s="5">
        <v>503.04</v>
      </c>
      <c r="R17" s="7">
        <v>96</v>
      </c>
      <c r="S17" s="5">
        <v>0</v>
      </c>
      <c r="T17" s="7">
        <v>0</v>
      </c>
      <c r="U17" s="5">
        <v>503.04</v>
      </c>
      <c r="V17" s="7">
        <v>96</v>
      </c>
      <c r="W17" s="5">
        <v>0</v>
      </c>
      <c r="X17" s="7">
        <v>0</v>
      </c>
      <c r="Y17" s="8">
        <v>1454.4</v>
      </c>
      <c r="Z17" s="8">
        <v>288</v>
      </c>
      <c r="AA17" s="20">
        <v>0</v>
      </c>
      <c r="AB17" s="20">
        <v>0</v>
      </c>
      <c r="AC17" s="20">
        <v>484.8</v>
      </c>
      <c r="AD17" s="20">
        <v>96</v>
      </c>
    </row>
    <row r="18" spans="1:30" ht="15.75" thickBot="1" x14ac:dyDescent="0.3">
      <c r="A18" s="1" t="s">
        <v>74</v>
      </c>
      <c r="B18" s="1" t="s">
        <v>32</v>
      </c>
      <c r="C18" s="1" t="s">
        <v>31</v>
      </c>
      <c r="D18" s="9">
        <v>576</v>
      </c>
      <c r="E18" s="5">
        <v>3179.5199999999995</v>
      </c>
      <c r="F18" s="6">
        <v>5.52</v>
      </c>
      <c r="G18" s="9">
        <v>0</v>
      </c>
      <c r="H18" s="7">
        <v>0</v>
      </c>
      <c r="I18" s="7">
        <v>0</v>
      </c>
      <c r="J18" s="7">
        <v>0</v>
      </c>
      <c r="K18" s="5">
        <v>0</v>
      </c>
      <c r="L18" s="7">
        <v>0</v>
      </c>
      <c r="M18" s="5">
        <v>0</v>
      </c>
      <c r="N18" s="7">
        <v>0</v>
      </c>
      <c r="O18" s="5">
        <v>0</v>
      </c>
      <c r="P18" s="7">
        <v>0</v>
      </c>
      <c r="Q18" s="5">
        <v>543.36</v>
      </c>
      <c r="R18" s="7">
        <v>96</v>
      </c>
      <c r="S18" s="5">
        <v>0</v>
      </c>
      <c r="T18" s="7">
        <v>0</v>
      </c>
      <c r="U18" s="5">
        <v>543.36</v>
      </c>
      <c r="V18" s="7">
        <v>96</v>
      </c>
      <c r="W18" s="5">
        <v>0</v>
      </c>
      <c r="X18" s="7">
        <v>0</v>
      </c>
      <c r="Y18" s="8">
        <v>1569.6</v>
      </c>
      <c r="Z18" s="8">
        <v>288</v>
      </c>
      <c r="AA18" s="20">
        <v>0</v>
      </c>
      <c r="AB18" s="20">
        <v>0</v>
      </c>
      <c r="AC18" s="20">
        <v>523.20000000000005</v>
      </c>
      <c r="AD18" s="20">
        <v>96</v>
      </c>
    </row>
    <row r="19" spans="1:30" ht="15.75" thickBot="1" x14ac:dyDescent="0.3">
      <c r="A19" s="1" t="s">
        <v>75</v>
      </c>
      <c r="B19" s="1" t="s">
        <v>32</v>
      </c>
      <c r="C19" s="1" t="s">
        <v>31</v>
      </c>
      <c r="D19" s="9">
        <v>103.68</v>
      </c>
      <c r="E19" s="5">
        <v>565.05999999999995</v>
      </c>
      <c r="F19" s="6">
        <v>5.4500385802469129</v>
      </c>
      <c r="G19" s="9">
        <v>0</v>
      </c>
      <c r="H19" s="7">
        <v>0</v>
      </c>
      <c r="I19" s="7">
        <v>0</v>
      </c>
      <c r="J19" s="7">
        <v>0</v>
      </c>
      <c r="K19" s="5">
        <v>0</v>
      </c>
      <c r="L19" s="7">
        <v>0</v>
      </c>
      <c r="M19" s="5">
        <v>0</v>
      </c>
      <c r="N19" s="7">
        <v>0</v>
      </c>
      <c r="O19" s="5">
        <v>0</v>
      </c>
      <c r="P19" s="7">
        <v>0</v>
      </c>
      <c r="Q19" s="5">
        <v>0</v>
      </c>
      <c r="R19" s="7">
        <v>0</v>
      </c>
      <c r="S19" s="5">
        <v>0</v>
      </c>
      <c r="T19" s="7">
        <v>0</v>
      </c>
      <c r="U19" s="5">
        <v>0</v>
      </c>
      <c r="V19" s="7">
        <v>0</v>
      </c>
      <c r="W19" s="5">
        <v>0</v>
      </c>
      <c r="X19" s="7">
        <v>0</v>
      </c>
      <c r="Y19" s="8">
        <v>0</v>
      </c>
      <c r="Z19" s="8">
        <v>0</v>
      </c>
      <c r="AA19" s="20">
        <v>565.05999999999995</v>
      </c>
      <c r="AB19" s="20">
        <v>103.68</v>
      </c>
      <c r="AC19" s="20">
        <v>0</v>
      </c>
      <c r="AD19" s="20">
        <v>0</v>
      </c>
    </row>
    <row r="20" spans="1:30" ht="15.75" thickBot="1" x14ac:dyDescent="0.3">
      <c r="A20" s="1" t="s">
        <v>75</v>
      </c>
      <c r="B20" s="1" t="s">
        <v>67</v>
      </c>
      <c r="C20" s="1" t="s">
        <v>31</v>
      </c>
      <c r="D20" s="9">
        <v>103.68</v>
      </c>
      <c r="E20" s="5">
        <v>523.58000000000004</v>
      </c>
      <c r="F20" s="6">
        <v>5.0499614197530862</v>
      </c>
      <c r="G20" s="9">
        <v>0</v>
      </c>
      <c r="H20" s="7">
        <v>0</v>
      </c>
      <c r="I20" s="7">
        <v>0</v>
      </c>
      <c r="J20" s="7">
        <v>0</v>
      </c>
      <c r="K20" s="5">
        <v>0</v>
      </c>
      <c r="L20" s="7">
        <v>0</v>
      </c>
      <c r="M20" s="5">
        <v>0</v>
      </c>
      <c r="N20" s="7">
        <v>0</v>
      </c>
      <c r="O20" s="5">
        <v>0</v>
      </c>
      <c r="P20" s="7">
        <v>0</v>
      </c>
      <c r="Q20" s="5">
        <v>0</v>
      </c>
      <c r="R20" s="7">
        <v>0</v>
      </c>
      <c r="S20" s="5">
        <v>0</v>
      </c>
      <c r="T20" s="7">
        <v>0</v>
      </c>
      <c r="U20" s="5">
        <v>0</v>
      </c>
      <c r="V20" s="7">
        <v>0</v>
      </c>
      <c r="W20" s="5">
        <v>0</v>
      </c>
      <c r="X20" s="7">
        <v>0</v>
      </c>
      <c r="Y20" s="8">
        <v>0</v>
      </c>
      <c r="Z20" s="8">
        <v>0</v>
      </c>
      <c r="AA20" s="20">
        <v>523.58000000000004</v>
      </c>
      <c r="AB20" s="20">
        <v>103.68</v>
      </c>
      <c r="AC20" s="20">
        <v>0</v>
      </c>
      <c r="AD20" s="20">
        <v>0</v>
      </c>
    </row>
    <row r="21" spans="1:30" ht="15.75" thickBot="1" x14ac:dyDescent="0.3">
      <c r="A21" s="1" t="s">
        <v>76</v>
      </c>
      <c r="B21" s="1" t="s">
        <v>30</v>
      </c>
      <c r="C21" s="1" t="s">
        <v>31</v>
      </c>
      <c r="D21" s="9">
        <v>216</v>
      </c>
      <c r="E21" s="5">
        <v>1468.8000000000002</v>
      </c>
      <c r="F21" s="6">
        <v>6.8000000000000007</v>
      </c>
      <c r="G21" s="9">
        <v>0</v>
      </c>
      <c r="H21" s="7">
        <v>0</v>
      </c>
      <c r="I21" s="7">
        <v>0</v>
      </c>
      <c r="J21" s="7">
        <v>0</v>
      </c>
      <c r="K21" s="5">
        <v>1468.8000000000002</v>
      </c>
      <c r="L21" s="7">
        <v>216</v>
      </c>
      <c r="M21" s="5">
        <v>0</v>
      </c>
      <c r="N21" s="7">
        <v>0</v>
      </c>
      <c r="O21" s="5">
        <v>0</v>
      </c>
      <c r="P21" s="7">
        <v>0</v>
      </c>
      <c r="Q21" s="5">
        <v>0</v>
      </c>
      <c r="R21" s="7">
        <v>0</v>
      </c>
      <c r="S21" s="5">
        <v>0</v>
      </c>
      <c r="T21" s="7">
        <v>0</v>
      </c>
      <c r="U21" s="5">
        <v>0</v>
      </c>
      <c r="V21" s="7">
        <v>0</v>
      </c>
      <c r="W21" s="5">
        <v>0</v>
      </c>
      <c r="X21" s="7">
        <v>0</v>
      </c>
      <c r="Y21" s="8">
        <v>0</v>
      </c>
      <c r="Z21" s="8">
        <v>0</v>
      </c>
      <c r="AA21" s="20">
        <v>0</v>
      </c>
      <c r="AB21" s="20">
        <v>0</v>
      </c>
      <c r="AC21" s="20">
        <v>0</v>
      </c>
      <c r="AD21" s="20">
        <v>0</v>
      </c>
    </row>
    <row r="22" spans="1:30" ht="15.75" thickBot="1" x14ac:dyDescent="0.3">
      <c r="A22" s="1" t="s">
        <v>76</v>
      </c>
      <c r="B22" s="1" t="s">
        <v>67</v>
      </c>
      <c r="C22" s="1" t="s">
        <v>31</v>
      </c>
      <c r="D22" s="9">
        <v>216</v>
      </c>
      <c r="E22" s="5">
        <v>1371.6</v>
      </c>
      <c r="F22" s="6">
        <v>6.35</v>
      </c>
      <c r="G22" s="9">
        <v>0</v>
      </c>
      <c r="H22" s="7">
        <v>0</v>
      </c>
      <c r="I22" s="7">
        <v>0</v>
      </c>
      <c r="J22" s="7">
        <v>0</v>
      </c>
      <c r="K22" s="5">
        <v>1371.6</v>
      </c>
      <c r="L22" s="7">
        <v>216</v>
      </c>
      <c r="M22" s="5">
        <v>0</v>
      </c>
      <c r="N22" s="7">
        <v>0</v>
      </c>
      <c r="O22" s="5">
        <v>0</v>
      </c>
      <c r="P22" s="7">
        <v>0</v>
      </c>
      <c r="Q22" s="5">
        <v>0</v>
      </c>
      <c r="R22" s="7">
        <v>0</v>
      </c>
      <c r="S22" s="5">
        <v>0</v>
      </c>
      <c r="T22" s="7">
        <v>0</v>
      </c>
      <c r="U22" s="5">
        <v>0</v>
      </c>
      <c r="V22" s="7">
        <v>0</v>
      </c>
      <c r="W22" s="5">
        <v>0</v>
      </c>
      <c r="X22" s="7">
        <v>0</v>
      </c>
      <c r="Y22" s="8">
        <v>0</v>
      </c>
      <c r="Z22" s="8">
        <v>0</v>
      </c>
      <c r="AA22" s="20">
        <v>0</v>
      </c>
      <c r="AB22" s="20">
        <v>0</v>
      </c>
      <c r="AC22" s="20">
        <v>0</v>
      </c>
      <c r="AD22" s="20">
        <v>0</v>
      </c>
    </row>
    <row r="23" spans="1:30" ht="15.75" thickBot="1" x14ac:dyDescent="0.3">
      <c r="A23" s="1" t="s">
        <v>77</v>
      </c>
      <c r="B23" s="1" t="s">
        <v>32</v>
      </c>
      <c r="C23" s="1" t="s">
        <v>31</v>
      </c>
      <c r="D23" s="9">
        <v>149.76</v>
      </c>
      <c r="E23" s="5">
        <v>1151.6600000000001</v>
      </c>
      <c r="F23" s="6">
        <v>7.6900373931623944</v>
      </c>
      <c r="G23" s="9">
        <v>575.83000000000004</v>
      </c>
      <c r="H23" s="7">
        <v>74.88</v>
      </c>
      <c r="I23" s="7">
        <v>575.83000000000004</v>
      </c>
      <c r="J23" s="7">
        <v>74.88</v>
      </c>
      <c r="K23" s="5">
        <v>0</v>
      </c>
      <c r="L23" s="7">
        <v>0</v>
      </c>
      <c r="M23" s="5">
        <v>0</v>
      </c>
      <c r="N23" s="7">
        <v>0</v>
      </c>
      <c r="O23" s="5">
        <v>0</v>
      </c>
      <c r="P23" s="7">
        <v>0</v>
      </c>
      <c r="Q23" s="5">
        <v>0</v>
      </c>
      <c r="R23" s="7">
        <v>0</v>
      </c>
      <c r="S23" s="5">
        <v>0</v>
      </c>
      <c r="T23" s="7">
        <v>0</v>
      </c>
      <c r="U23" s="5">
        <v>0</v>
      </c>
      <c r="V23" s="7">
        <v>0</v>
      </c>
      <c r="W23" s="5">
        <v>0</v>
      </c>
      <c r="X23" s="7">
        <v>0</v>
      </c>
      <c r="Y23" s="8">
        <v>0</v>
      </c>
      <c r="Z23" s="8">
        <v>0</v>
      </c>
      <c r="AA23" s="20">
        <v>0</v>
      </c>
      <c r="AB23" s="20">
        <v>0</v>
      </c>
      <c r="AC23" s="20">
        <v>0</v>
      </c>
      <c r="AD23" s="20">
        <v>0</v>
      </c>
    </row>
    <row r="24" spans="1:30" ht="15.75" thickBot="1" x14ac:dyDescent="0.3">
      <c r="A24" s="1" t="s">
        <v>77</v>
      </c>
      <c r="B24" s="1" t="s">
        <v>67</v>
      </c>
      <c r="C24" s="1" t="s">
        <v>31</v>
      </c>
      <c r="D24" s="9">
        <v>149.76</v>
      </c>
      <c r="E24" s="5">
        <v>1066.3</v>
      </c>
      <c r="F24" s="6">
        <v>7.1200587606837606</v>
      </c>
      <c r="G24" s="9">
        <v>533.15</v>
      </c>
      <c r="H24" s="7">
        <v>74.88</v>
      </c>
      <c r="I24" s="7">
        <v>533.15</v>
      </c>
      <c r="J24" s="7">
        <v>74.88</v>
      </c>
      <c r="K24" s="5">
        <v>0</v>
      </c>
      <c r="L24" s="7">
        <v>0</v>
      </c>
      <c r="M24" s="5">
        <v>0</v>
      </c>
      <c r="N24" s="7">
        <v>0</v>
      </c>
      <c r="O24" s="5">
        <v>0</v>
      </c>
      <c r="P24" s="7">
        <v>0</v>
      </c>
      <c r="Q24" s="5">
        <v>0</v>
      </c>
      <c r="R24" s="7">
        <v>0</v>
      </c>
      <c r="S24" s="5">
        <v>0</v>
      </c>
      <c r="T24" s="7">
        <v>0</v>
      </c>
      <c r="U24" s="5">
        <v>0</v>
      </c>
      <c r="V24" s="7">
        <v>0</v>
      </c>
      <c r="W24" s="5">
        <v>0</v>
      </c>
      <c r="X24" s="7">
        <v>0</v>
      </c>
      <c r="Y24" s="8">
        <v>0</v>
      </c>
      <c r="Z24" s="8">
        <v>0</v>
      </c>
      <c r="AA24" s="20">
        <v>0</v>
      </c>
      <c r="AB24" s="20">
        <v>0</v>
      </c>
      <c r="AC24" s="20">
        <v>0</v>
      </c>
      <c r="AD24" s="20">
        <v>0</v>
      </c>
    </row>
    <row r="25" spans="1:30" ht="15.75" thickBot="1" x14ac:dyDescent="0.3">
      <c r="A25" s="1" t="s">
        <v>78</v>
      </c>
      <c r="B25" s="1" t="s">
        <v>69</v>
      </c>
      <c r="C25" s="1" t="s">
        <v>38</v>
      </c>
      <c r="D25" s="9">
        <v>60</v>
      </c>
      <c r="E25" s="5">
        <v>249</v>
      </c>
      <c r="F25" s="6">
        <v>4.1500000000000004</v>
      </c>
      <c r="G25" s="9">
        <v>249</v>
      </c>
      <c r="H25" s="7">
        <v>60</v>
      </c>
      <c r="I25" s="7">
        <v>0</v>
      </c>
      <c r="J25" s="7">
        <v>0</v>
      </c>
      <c r="K25" s="5">
        <v>0</v>
      </c>
      <c r="L25" s="7">
        <v>0</v>
      </c>
      <c r="M25" s="5">
        <v>0</v>
      </c>
      <c r="N25" s="7">
        <v>0</v>
      </c>
      <c r="O25" s="5">
        <v>0</v>
      </c>
      <c r="P25" s="7">
        <v>0</v>
      </c>
      <c r="Q25" s="5">
        <v>0</v>
      </c>
      <c r="R25" s="7">
        <v>0</v>
      </c>
      <c r="S25" s="5">
        <v>0</v>
      </c>
      <c r="T25" s="7">
        <v>0</v>
      </c>
      <c r="U25" s="5">
        <v>0</v>
      </c>
      <c r="V25" s="7">
        <v>0</v>
      </c>
      <c r="W25" s="5">
        <v>0</v>
      </c>
      <c r="X25" s="7">
        <v>0</v>
      </c>
      <c r="Y25" s="8">
        <v>0</v>
      </c>
      <c r="Z25" s="8">
        <v>0</v>
      </c>
      <c r="AA25" s="20">
        <v>0</v>
      </c>
      <c r="AB25" s="20">
        <v>0</v>
      </c>
      <c r="AC25" s="20">
        <v>0</v>
      </c>
      <c r="AD25" s="20">
        <v>0</v>
      </c>
    </row>
    <row r="26" spans="1:30" ht="15.75" thickBot="1" x14ac:dyDescent="0.3">
      <c r="A26" s="1" t="s">
        <v>78</v>
      </c>
      <c r="B26" s="1" t="s">
        <v>32</v>
      </c>
      <c r="C26" s="1" t="s">
        <v>38</v>
      </c>
      <c r="D26" s="9">
        <v>60</v>
      </c>
      <c r="E26" s="5">
        <v>301.8</v>
      </c>
      <c r="F26" s="6">
        <v>5.03</v>
      </c>
      <c r="G26" s="9">
        <v>301.8</v>
      </c>
      <c r="H26" s="7">
        <v>60</v>
      </c>
      <c r="I26" s="7">
        <v>0</v>
      </c>
      <c r="J26" s="7">
        <v>0</v>
      </c>
      <c r="K26" s="5">
        <v>0</v>
      </c>
      <c r="L26" s="7">
        <v>0</v>
      </c>
      <c r="M26" s="5">
        <v>0</v>
      </c>
      <c r="N26" s="7">
        <v>0</v>
      </c>
      <c r="O26" s="5">
        <v>0</v>
      </c>
      <c r="P26" s="7">
        <v>0</v>
      </c>
      <c r="Q26" s="5">
        <v>0</v>
      </c>
      <c r="R26" s="7">
        <v>0</v>
      </c>
      <c r="S26" s="5">
        <v>0</v>
      </c>
      <c r="T26" s="7">
        <v>0</v>
      </c>
      <c r="U26" s="5">
        <v>0</v>
      </c>
      <c r="V26" s="7">
        <v>0</v>
      </c>
      <c r="W26" s="5">
        <v>0</v>
      </c>
      <c r="X26" s="7">
        <v>0</v>
      </c>
      <c r="Y26" s="8">
        <v>0</v>
      </c>
      <c r="Z26" s="8">
        <v>0</v>
      </c>
      <c r="AA26" s="20">
        <v>0</v>
      </c>
      <c r="AB26" s="20">
        <v>0</v>
      </c>
      <c r="AC26" s="20">
        <v>0</v>
      </c>
      <c r="AD26" s="20">
        <v>0</v>
      </c>
    </row>
    <row r="27" spans="1:30" ht="15.75" thickBot="1" x14ac:dyDescent="0.3">
      <c r="A27" s="1" t="s">
        <v>79</v>
      </c>
      <c r="B27" s="1" t="s">
        <v>66</v>
      </c>
      <c r="C27" s="1" t="s">
        <v>81</v>
      </c>
      <c r="D27" s="9">
        <v>468.00000000000006</v>
      </c>
      <c r="E27" s="5">
        <v>575.64</v>
      </c>
      <c r="F27" s="6">
        <v>1.2299999999999998</v>
      </c>
      <c r="G27" s="9">
        <v>0</v>
      </c>
      <c r="H27" s="7">
        <v>0</v>
      </c>
      <c r="I27" s="7">
        <v>0</v>
      </c>
      <c r="J27" s="7">
        <v>0</v>
      </c>
      <c r="K27" s="5">
        <v>0</v>
      </c>
      <c r="L27" s="7">
        <v>0</v>
      </c>
      <c r="M27" s="5">
        <v>0</v>
      </c>
      <c r="N27" s="7">
        <v>0</v>
      </c>
      <c r="O27" s="5">
        <v>0</v>
      </c>
      <c r="P27" s="7">
        <v>0</v>
      </c>
      <c r="Q27" s="5">
        <v>0</v>
      </c>
      <c r="R27" s="7">
        <v>0</v>
      </c>
      <c r="S27" s="5">
        <v>95.94</v>
      </c>
      <c r="T27" s="7">
        <v>78</v>
      </c>
      <c r="U27" s="5">
        <v>0</v>
      </c>
      <c r="V27" s="7">
        <v>0</v>
      </c>
      <c r="W27" s="5">
        <v>259.03999999999996</v>
      </c>
      <c r="X27" s="7">
        <v>210.6</v>
      </c>
      <c r="Y27" s="8">
        <v>0</v>
      </c>
      <c r="Z27" s="8">
        <v>0</v>
      </c>
      <c r="AA27" s="20">
        <v>211.07</v>
      </c>
      <c r="AB27" s="20">
        <v>171.6</v>
      </c>
      <c r="AC27" s="20">
        <v>9.59</v>
      </c>
      <c r="AD27" s="20">
        <v>7.8</v>
      </c>
    </row>
    <row r="28" spans="1:30" ht="15.75" thickBot="1" x14ac:dyDescent="0.3">
      <c r="A28" s="1" t="s">
        <v>80</v>
      </c>
      <c r="B28" s="1" t="s">
        <v>40</v>
      </c>
      <c r="C28" s="1" t="s">
        <v>81</v>
      </c>
      <c r="D28" s="9">
        <v>2.15</v>
      </c>
      <c r="E28" s="5">
        <v>2156.7099999999996</v>
      </c>
      <c r="F28" s="6">
        <v>1003.120930232558</v>
      </c>
      <c r="G28" s="9">
        <v>0</v>
      </c>
      <c r="H28" s="7">
        <v>0</v>
      </c>
      <c r="I28" s="7">
        <v>0</v>
      </c>
      <c r="J28" s="7">
        <v>0</v>
      </c>
      <c r="K28" s="5">
        <v>0</v>
      </c>
      <c r="L28" s="7">
        <v>0</v>
      </c>
      <c r="M28" s="5">
        <v>0</v>
      </c>
      <c r="N28" s="7">
        <v>0</v>
      </c>
      <c r="O28" s="5">
        <v>0</v>
      </c>
      <c r="P28" s="7">
        <v>0</v>
      </c>
      <c r="Q28" s="5">
        <v>2156.7099999999996</v>
      </c>
      <c r="R28" s="7">
        <v>2.15</v>
      </c>
      <c r="S28" s="5">
        <v>0</v>
      </c>
      <c r="T28" s="7">
        <v>0</v>
      </c>
      <c r="U28" s="5">
        <v>0</v>
      </c>
      <c r="V28" s="7">
        <v>0</v>
      </c>
      <c r="W28" s="5">
        <v>0</v>
      </c>
      <c r="X28" s="7">
        <v>0</v>
      </c>
      <c r="Y28" s="8">
        <v>0</v>
      </c>
      <c r="Z28" s="8">
        <v>0</v>
      </c>
      <c r="AA28" s="20">
        <v>0</v>
      </c>
      <c r="AB28" s="20">
        <v>0</v>
      </c>
      <c r="AC28" s="20">
        <v>0</v>
      </c>
      <c r="AD28" s="20">
        <v>0</v>
      </c>
    </row>
    <row r="29" spans="1:30" ht="15.75" thickBot="1" x14ac:dyDescent="0.3">
      <c r="A29" s="1" t="s">
        <v>80</v>
      </c>
      <c r="B29" s="1" t="s">
        <v>41</v>
      </c>
      <c r="C29" s="1" t="s">
        <v>81</v>
      </c>
      <c r="D29" s="9">
        <v>7.83</v>
      </c>
      <c r="E29" s="5">
        <v>6872.6200000000008</v>
      </c>
      <c r="F29" s="6">
        <v>877.72924648786727</v>
      </c>
      <c r="G29" s="9">
        <v>0</v>
      </c>
      <c r="H29" s="7">
        <v>0</v>
      </c>
      <c r="I29" s="7">
        <v>0</v>
      </c>
      <c r="J29" s="7">
        <v>0</v>
      </c>
      <c r="K29" s="5">
        <v>0</v>
      </c>
      <c r="L29" s="7">
        <v>0</v>
      </c>
      <c r="M29" s="5">
        <v>6872.6200000000008</v>
      </c>
      <c r="N29" s="7">
        <v>7.83</v>
      </c>
      <c r="O29" s="5">
        <v>0</v>
      </c>
      <c r="P29" s="7">
        <v>0</v>
      </c>
      <c r="Q29" s="5">
        <v>0</v>
      </c>
      <c r="R29" s="7">
        <v>0</v>
      </c>
      <c r="S29" s="5">
        <v>0</v>
      </c>
      <c r="T29" s="7">
        <v>0</v>
      </c>
      <c r="U29" s="5">
        <v>0</v>
      </c>
      <c r="V29" s="7">
        <v>0</v>
      </c>
      <c r="W29" s="5">
        <v>0</v>
      </c>
      <c r="X29" s="7">
        <v>0</v>
      </c>
      <c r="Y29" s="8">
        <v>0</v>
      </c>
      <c r="Z29" s="8">
        <v>0</v>
      </c>
      <c r="AA29" s="20">
        <v>0</v>
      </c>
      <c r="AB29" s="20">
        <v>0</v>
      </c>
      <c r="AC29" s="20">
        <v>0</v>
      </c>
      <c r="AD29" s="20">
        <v>0</v>
      </c>
    </row>
  </sheetData>
  <conditionalFormatting sqref="A4:AD29">
    <cfRule type="expression" dxfId="48" priority="13">
      <formula>LEFT($B4,1)="F"</formula>
    </cfRule>
  </conditionalFormatting>
  <conditionalFormatting sqref="G4:AD29">
    <cfRule type="expression" dxfId="47" priority="2">
      <formula>LEFT(G$3,1)="Q"</formula>
    </cfRule>
    <cfRule type="cellIs" dxfId="46" priority="4" operator="equal">
      <formula>0</formula>
    </cfRule>
  </conditionalFormatting>
  <conditionalFormatting sqref="D4:F29">
    <cfRule type="containsErrors" dxfId="45" priority="36">
      <formula>ISERROR(D4)</formula>
    </cfRule>
    <cfRule type="notContainsBlanks" dxfId="44" priority="218">
      <formula>LEN(TRIM(D4))&gt;0</formula>
    </cfRule>
  </conditionalFormatting>
  <conditionalFormatting sqref="A1:AD2 A4:AD6 A8:AD25 A28:AD28 A30:AD1019749">
    <cfRule type="expression" dxfId="43" priority="3">
      <formula>$A1=$A2</formula>
    </cfRule>
  </conditionalFormatting>
  <conditionalFormatting sqref="A1021431:AD1048576">
    <cfRule type="expression" dxfId="42" priority="184">
      <formula>#REF!=#REF!</formula>
    </cfRule>
  </conditionalFormatting>
  <conditionalFormatting sqref="A3:AD3 A7:AD7 A26:AD27 A29:AD29">
    <cfRule type="expression" dxfId="41" priority="228">
      <formula>$A3=#REF!</formula>
    </cfRule>
  </conditionalFormatting>
  <conditionalFormatting sqref="A1019750:AD1021430">
    <cfRule type="expression" dxfId="40" priority="270">
      <formula>#REF!=$A1</formula>
    </cfRule>
  </conditionalFormatting>
  <conditionalFormatting sqref="A1021431:AD1048576">
    <cfRule type="expression" dxfId="39" priority="286">
      <formula>$A1021431=#REF!</formula>
    </cfRule>
  </conditionalFormatting>
  <conditionalFormatting sqref="A1019750:AD1021430">
    <cfRule type="expression" dxfId="38" priority="334">
      <formula>$A1019750=$A1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28"/>
  <sheetViews>
    <sheetView tabSelected="1" workbookViewId="0">
      <selection activeCell="B2" sqref="B2:G28"/>
    </sheetView>
  </sheetViews>
  <sheetFormatPr baseColWidth="10" defaultRowHeight="15" x14ac:dyDescent="0.25"/>
  <cols>
    <col min="1" max="1" width="2.7109375" customWidth="1"/>
    <col min="2" max="2" width="71.7109375" bestFit="1" customWidth="1"/>
    <col min="3" max="3" width="11.140625" style="2" bestFit="1" customWidth="1"/>
    <col min="4" max="4" width="9.140625" style="2" bestFit="1" customWidth="1"/>
    <col min="5" max="5" width="11.140625" style="2" bestFit="1" customWidth="1"/>
    <col min="6" max="6" width="7.140625" style="14" bestFit="1" customWidth="1"/>
    <col min="7" max="7" width="7" customWidth="1"/>
  </cols>
  <sheetData>
    <row r="2" spans="1:7" x14ac:dyDescent="0.25">
      <c r="A2" s="10"/>
      <c r="B2" s="15" t="s">
        <v>0</v>
      </c>
      <c r="C2" s="16" t="s">
        <v>28</v>
      </c>
      <c r="D2" s="16" t="s">
        <v>29</v>
      </c>
      <c r="E2" s="19" t="s">
        <v>26</v>
      </c>
      <c r="F2" s="18" t="s">
        <v>27</v>
      </c>
      <c r="G2" s="17" t="s">
        <v>1</v>
      </c>
    </row>
    <row r="3" spans="1:7" x14ac:dyDescent="0.25">
      <c r="A3" s="10"/>
      <c r="B3" s="11" t="s">
        <v>47</v>
      </c>
      <c r="C3" s="13">
        <v>64.349999999999994</v>
      </c>
      <c r="D3" s="13">
        <v>0</v>
      </c>
      <c r="E3" s="13">
        <v>64.349999999999994</v>
      </c>
      <c r="F3" s="21">
        <v>1</v>
      </c>
      <c r="G3" s="12" t="s">
        <v>38</v>
      </c>
    </row>
    <row r="4" spans="1:7" x14ac:dyDescent="0.25">
      <c r="A4" s="10"/>
      <c r="B4" s="11" t="s">
        <v>47</v>
      </c>
      <c r="C4" s="13">
        <v>0</v>
      </c>
      <c r="D4" s="13">
        <v>55.5</v>
      </c>
      <c r="E4" s="13">
        <v>55.5</v>
      </c>
      <c r="F4" s="21"/>
      <c r="G4" s="12" t="s">
        <v>81</v>
      </c>
    </row>
    <row r="5" spans="1:7" x14ac:dyDescent="0.25">
      <c r="A5" s="10"/>
      <c r="B5" s="11" t="s">
        <v>49</v>
      </c>
      <c r="C5" s="13">
        <v>1897.5</v>
      </c>
      <c r="D5" s="13">
        <v>0</v>
      </c>
      <c r="E5" s="13">
        <v>1897.5</v>
      </c>
      <c r="F5" s="21">
        <v>1</v>
      </c>
      <c r="G5" s="12" t="s">
        <v>31</v>
      </c>
    </row>
    <row r="6" spans="1:7" x14ac:dyDescent="0.25">
      <c r="A6" s="10"/>
      <c r="B6" s="11" t="s">
        <v>48</v>
      </c>
      <c r="C6" s="13">
        <v>-1897.5</v>
      </c>
      <c r="D6" s="13">
        <v>0</v>
      </c>
      <c r="E6" s="13">
        <v>-1897.5</v>
      </c>
      <c r="F6" s="21">
        <v>1</v>
      </c>
      <c r="G6" s="12" t="s">
        <v>31</v>
      </c>
    </row>
    <row r="7" spans="1:7" x14ac:dyDescent="0.25">
      <c r="A7" s="10"/>
      <c r="B7" s="11" t="s">
        <v>50</v>
      </c>
      <c r="C7" s="13">
        <v>0</v>
      </c>
      <c r="D7" s="13">
        <v>34.520000000000003</v>
      </c>
      <c r="E7" s="13">
        <v>34.520000000000003</v>
      </c>
      <c r="F7" s="21"/>
      <c r="G7" s="12" t="s">
        <v>81</v>
      </c>
    </row>
    <row r="8" spans="1:7" x14ac:dyDescent="0.25">
      <c r="A8" s="10"/>
      <c r="B8" s="11" t="s">
        <v>51</v>
      </c>
      <c r="C8" s="13">
        <v>0</v>
      </c>
      <c r="D8" s="13">
        <v>85.59</v>
      </c>
      <c r="E8" s="13">
        <v>85.59</v>
      </c>
      <c r="F8" s="21"/>
      <c r="G8" s="12" t="s">
        <v>81</v>
      </c>
    </row>
    <row r="9" spans="1:7" x14ac:dyDescent="0.25">
      <c r="A9" s="10"/>
      <c r="B9" s="11" t="s">
        <v>52</v>
      </c>
      <c r="C9" s="13">
        <v>0</v>
      </c>
      <c r="D9" s="13">
        <v>19.66</v>
      </c>
      <c r="E9" s="13">
        <v>19.66</v>
      </c>
      <c r="F9" s="21"/>
      <c r="G9" s="12" t="s">
        <v>81</v>
      </c>
    </row>
    <row r="10" spans="1:7" x14ac:dyDescent="0.25">
      <c r="A10" s="10"/>
      <c r="B10" s="11" t="s">
        <v>53</v>
      </c>
      <c r="C10" s="13">
        <v>0</v>
      </c>
      <c r="D10" s="13">
        <v>48.38</v>
      </c>
      <c r="E10" s="13">
        <v>48.38</v>
      </c>
      <c r="F10" s="21"/>
      <c r="G10" s="12" t="s">
        <v>81</v>
      </c>
    </row>
    <row r="11" spans="1:7" x14ac:dyDescent="0.25">
      <c r="A11" s="10"/>
      <c r="B11" s="11" t="s">
        <v>54</v>
      </c>
      <c r="C11" s="13">
        <v>0</v>
      </c>
      <c r="D11" s="13">
        <v>101.54</v>
      </c>
      <c r="E11" s="13">
        <v>101.54</v>
      </c>
      <c r="F11" s="21"/>
      <c r="G11" s="12" t="s">
        <v>81</v>
      </c>
    </row>
    <row r="12" spans="1:7" x14ac:dyDescent="0.25">
      <c r="A12" s="10"/>
      <c r="B12" s="11" t="s">
        <v>55</v>
      </c>
      <c r="C12" s="13">
        <v>0</v>
      </c>
      <c r="D12" s="13">
        <v>129.63999999999999</v>
      </c>
      <c r="E12" s="13">
        <v>129.63999999999999</v>
      </c>
      <c r="F12" s="21"/>
      <c r="G12" s="12" t="s">
        <v>81</v>
      </c>
    </row>
    <row r="13" spans="1:7" x14ac:dyDescent="0.25">
      <c r="A13" s="10"/>
      <c r="B13" s="11" t="s">
        <v>56</v>
      </c>
      <c r="C13" s="13">
        <v>0</v>
      </c>
      <c r="D13" s="13">
        <v>98.09</v>
      </c>
      <c r="E13" s="13">
        <v>98.09</v>
      </c>
      <c r="F13" s="21"/>
      <c r="G13" s="12" t="s">
        <v>81</v>
      </c>
    </row>
    <row r="14" spans="1:7" x14ac:dyDescent="0.25">
      <c r="A14" s="10"/>
      <c r="B14" s="11" t="s">
        <v>57</v>
      </c>
      <c r="C14" s="13">
        <v>0</v>
      </c>
      <c r="D14" s="13">
        <v>55.41</v>
      </c>
      <c r="E14" s="13">
        <v>55.41</v>
      </c>
      <c r="F14" s="21"/>
      <c r="G14" s="12" t="s">
        <v>81</v>
      </c>
    </row>
    <row r="15" spans="1:7" x14ac:dyDescent="0.25">
      <c r="A15" s="10"/>
      <c r="B15" s="11" t="s">
        <v>58</v>
      </c>
      <c r="C15" s="13">
        <v>0</v>
      </c>
      <c r="D15" s="13">
        <v>126</v>
      </c>
      <c r="E15" s="13">
        <v>126</v>
      </c>
      <c r="F15" s="21"/>
      <c r="G15" s="12" t="s">
        <v>81</v>
      </c>
    </row>
    <row r="16" spans="1:7" x14ac:dyDescent="0.25">
      <c r="B16" s="11" t="s">
        <v>59</v>
      </c>
      <c r="C16" s="13">
        <v>51.2</v>
      </c>
      <c r="D16" s="13">
        <v>42.8</v>
      </c>
      <c r="E16" s="13">
        <v>94</v>
      </c>
      <c r="F16" s="21">
        <v>1.8359375</v>
      </c>
      <c r="G16" s="12" t="s">
        <v>31</v>
      </c>
    </row>
    <row r="17" spans="2:7" x14ac:dyDescent="0.25">
      <c r="B17" s="11" t="s">
        <v>60</v>
      </c>
      <c r="C17" s="13">
        <v>0</v>
      </c>
      <c r="D17" s="13">
        <v>168.3</v>
      </c>
      <c r="E17" s="13">
        <v>168.3</v>
      </c>
      <c r="F17" s="21"/>
      <c r="G17" s="12" t="s">
        <v>81</v>
      </c>
    </row>
    <row r="18" spans="2:7" x14ac:dyDescent="0.25">
      <c r="B18" s="11" t="s">
        <v>61</v>
      </c>
      <c r="C18" s="13">
        <v>98.43</v>
      </c>
      <c r="D18" s="13">
        <v>0</v>
      </c>
      <c r="E18" s="13">
        <v>98.43</v>
      </c>
      <c r="F18" s="21">
        <v>1</v>
      </c>
      <c r="G18" s="12" t="s">
        <v>38</v>
      </c>
    </row>
    <row r="19" spans="2:7" x14ac:dyDescent="0.25">
      <c r="B19" s="11" t="s">
        <v>61</v>
      </c>
      <c r="C19" s="13">
        <v>0</v>
      </c>
      <c r="D19" s="13">
        <v>79.38</v>
      </c>
      <c r="E19" s="13">
        <v>79.38</v>
      </c>
      <c r="F19" s="21"/>
      <c r="G19" s="12" t="s">
        <v>81</v>
      </c>
    </row>
    <row r="20" spans="2:7" x14ac:dyDescent="0.25">
      <c r="B20" s="11" t="s">
        <v>62</v>
      </c>
      <c r="C20" s="13">
        <v>446.4</v>
      </c>
      <c r="D20" s="13">
        <v>0</v>
      </c>
      <c r="E20" s="13">
        <v>446.4</v>
      </c>
      <c r="F20" s="21">
        <v>1</v>
      </c>
      <c r="G20" s="12" t="s">
        <v>36</v>
      </c>
    </row>
    <row r="21" spans="2:7" x14ac:dyDescent="0.25">
      <c r="B21" s="11" t="s">
        <v>62</v>
      </c>
      <c r="C21" s="13">
        <v>211.56</v>
      </c>
      <c r="D21" s="13">
        <v>0</v>
      </c>
      <c r="E21" s="13">
        <v>211.56</v>
      </c>
      <c r="F21" s="21">
        <v>1</v>
      </c>
      <c r="G21" s="12" t="s">
        <v>81</v>
      </c>
    </row>
    <row r="22" spans="2:7" x14ac:dyDescent="0.25">
      <c r="B22" s="11" t="s">
        <v>62</v>
      </c>
      <c r="C22" s="13">
        <v>0</v>
      </c>
      <c r="D22" s="13">
        <v>569.52</v>
      </c>
      <c r="E22" s="13">
        <v>569.52</v>
      </c>
      <c r="F22" s="21"/>
      <c r="G22" s="12" t="s">
        <v>38</v>
      </c>
    </row>
    <row r="23" spans="2:7" x14ac:dyDescent="0.25">
      <c r="B23" s="11" t="s">
        <v>63</v>
      </c>
      <c r="C23" s="13">
        <v>181.95</v>
      </c>
      <c r="D23" s="13">
        <v>0</v>
      </c>
      <c r="E23" s="13">
        <v>181.95</v>
      </c>
      <c r="F23" s="21">
        <v>1</v>
      </c>
      <c r="G23" s="12" t="s">
        <v>36</v>
      </c>
    </row>
    <row r="24" spans="2:7" x14ac:dyDescent="0.25">
      <c r="B24" s="11" t="s">
        <v>63</v>
      </c>
      <c r="C24" s="13">
        <v>114.3</v>
      </c>
      <c r="D24" s="13">
        <v>0</v>
      </c>
      <c r="E24" s="13">
        <v>114.3</v>
      </c>
      <c r="F24" s="21">
        <v>1</v>
      </c>
      <c r="G24" s="12" t="s">
        <v>81</v>
      </c>
    </row>
    <row r="25" spans="2:7" x14ac:dyDescent="0.25">
      <c r="B25" s="11" t="s">
        <v>63</v>
      </c>
      <c r="C25" s="13">
        <v>0</v>
      </c>
      <c r="D25" s="13">
        <v>234.48000000000002</v>
      </c>
      <c r="E25" s="13">
        <v>234.48000000000002</v>
      </c>
      <c r="F25" s="21"/>
      <c r="G25" s="12" t="s">
        <v>38</v>
      </c>
    </row>
    <row r="26" spans="2:7" x14ac:dyDescent="0.25">
      <c r="B26" s="11" t="s">
        <v>64</v>
      </c>
      <c r="C26" s="13">
        <v>600</v>
      </c>
      <c r="D26" s="13">
        <v>0</v>
      </c>
      <c r="E26" s="13">
        <v>600</v>
      </c>
      <c r="F26" s="21">
        <v>1</v>
      </c>
      <c r="G26" s="12" t="s">
        <v>38</v>
      </c>
    </row>
    <row r="27" spans="2:7" x14ac:dyDescent="0.25">
      <c r="B27" s="11" t="s">
        <v>64</v>
      </c>
      <c r="C27" s="13">
        <v>11500</v>
      </c>
      <c r="D27" s="13">
        <v>0</v>
      </c>
      <c r="E27" s="13">
        <v>11500</v>
      </c>
      <c r="F27" s="21">
        <v>1</v>
      </c>
      <c r="G27" s="12" t="s">
        <v>42</v>
      </c>
    </row>
    <row r="28" spans="2:7" x14ac:dyDescent="0.25">
      <c r="B28" s="11" t="s">
        <v>65</v>
      </c>
      <c r="C28" s="13">
        <v>-34647.290000000008</v>
      </c>
      <c r="D28" s="13">
        <v>0</v>
      </c>
      <c r="E28" s="13">
        <v>-34647.290000000008</v>
      </c>
      <c r="F28" s="21">
        <v>1</v>
      </c>
      <c r="G28" s="12" t="s">
        <v>81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17F8FDB-4869-4765-AAEA-7966AF6F23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PQ</vt:lpstr>
      <vt:lpstr>Marge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2020-01-22T08:41:37Z</dcterms:modified>
</cp:coreProperties>
</file>