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rie.demaria\Desktop\"/>
    </mc:Choice>
  </mc:AlternateContent>
  <bookViews>
    <workbookView xWindow="0" yWindow="0" windowWidth="26580" windowHeight="9765"/>
  </bookViews>
  <sheets>
    <sheet name="Tableau de Bord" sheetId="1" r:id="rId1"/>
  </sheets>
  <externalReferences>
    <externalReference r:id="rId2"/>
    <externalReference r:id="rId3"/>
  </externalReferences>
  <definedNames>
    <definedName name="A">[2]Client!#REF!</definedName>
    <definedName name="CatégoriesDépenses">[2]!EvBP[Dépenses]</definedName>
    <definedName name="ChronologieNative_Date2">#N/A</definedName>
    <definedName name="DécaissementsDébut">[2]!Décaissements[[#Totals],[Colonne2]]</definedName>
    <definedName name="EncaissementsDébut">[2]!Encaissements[[#Totals],[Colonne2]]</definedName>
    <definedName name="ÉtiquettesDonnées">OFFSET(ÉtiquettesDonnéesDébut,,TotalPointsDonnées-1,1,-TotalPointsDonnées)</definedName>
    <definedName name="ÉtiquettesDonnéesDébut">'[2]Trésorerie 2022'!$B$4</definedName>
    <definedName name="ExerciceComptable">'[2]Trésorerie 2022'!$P$2</definedName>
    <definedName name="mmm">[2]Client!#REF!</definedName>
    <definedName name="Segment_Client">#N/A</definedName>
    <definedName name="Segment_Commercial1">#N/A</definedName>
    <definedName name="Segment_Port">#N/A</definedName>
    <definedName name="SituationTrésorerieDébut">'[2]Trésorerie 2022'!$B$9</definedName>
    <definedName name="TitreColonne10">[2]!DépAoû[[#Headers],[BIC]]</definedName>
    <definedName name="TitreColonne11">[2]!DépSep[[#Headers],[BIC]]</definedName>
    <definedName name="TitreColonne12">[2]!DépOct[[#Headers],[BIC]]</definedName>
    <definedName name="TitreColonne13">[2]!DépNov[[#Headers],[BIC]]</definedName>
    <definedName name="TitreColonne14">[2]!DépDéc[[#Headers],[BIC]]</definedName>
    <definedName name="TitreColonne2">[2]!EvBP[[#Headers],[Dépenses]]</definedName>
    <definedName name="TitreColonne3">[2]!DépJan[[#Headers],[BIC]]</definedName>
    <definedName name="TitreColonne4">[2]!DépFév[[#Headers],[BIC]]</definedName>
    <definedName name="TitreColonne5">[2]!DépMar[[#Headers],[BIC]]</definedName>
    <definedName name="TitreColonne6">[2]!DépAvr[[#Headers],[BIC]]</definedName>
    <definedName name="TitreColonne7">[2]!DépMai[[#Headers],[BIC]]</definedName>
    <definedName name="TitreColonne8">[2]!DépJuin[[#Headers],[BIC]]</definedName>
    <definedName name="TitreColonne9">[2]!DépJuil[[#Headers],[BIC]]</definedName>
    <definedName name="ValeursDonnéesDécaissements">#N/A</definedName>
    <definedName name="ValeursDonnéesEncaissements">#N/A</definedName>
    <definedName name="ValeursDonnéesSituationTrésorerie">#N/A</definedName>
    <definedName name="_xlnm.Print_Area" localSheetId="0">'Tableau de Bord'!$A$1:$BG$44</definedName>
  </definedNames>
  <calcPr calcId="162913"/>
  <extLst>
    <ext xmlns:x14="http://schemas.microsoft.com/office/spreadsheetml/2009/9/main" uri="{876F7934-8845-4945-9796-88D515C7AA90}">
      <x14:pivotCaches>
        <pivotCache cacheId="9" r:id="rId4"/>
      </x14:pivotCaches>
    </ex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42" i="1" l="1"/>
  <c r="AV40" i="1"/>
  <c r="AR40" i="1"/>
  <c r="BA39" i="1"/>
  <c r="AR39" i="1"/>
  <c r="AV37" i="1"/>
  <c r="AR37" i="1"/>
  <c r="AV36" i="1"/>
  <c r="AR36" i="1"/>
  <c r="AV35" i="1"/>
  <c r="AR35" i="1"/>
  <c r="AQ7" i="1"/>
  <c r="BA2" i="1"/>
  <c r="D7" i="1"/>
  <c r="F7" i="1"/>
  <c r="E7" i="1"/>
  <c r="C7" i="1"/>
  <c r="P7" i="1"/>
  <c r="M7" i="1"/>
  <c r="H7" i="1"/>
  <c r="R7" i="1"/>
  <c r="Q7" i="1"/>
  <c r="O7" i="1"/>
  <c r="G7" i="1"/>
  <c r="N7" i="1"/>
  <c r="W7" i="1" l="1"/>
  <c r="AG7" i="1" l="1"/>
</calcChain>
</file>

<file path=xl/sharedStrings.xml><?xml version="1.0" encoding="utf-8"?>
<sst xmlns="http://schemas.openxmlformats.org/spreadsheetml/2006/main" count="3" uniqueCount="3">
  <si>
    <t>TABLEAU DE BORD</t>
  </si>
  <si>
    <t>En cours Financier</t>
  </si>
  <si>
    <t>Poids Cde / C.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</si>
</sst>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\ &quot;€&quot;"/>
    <numFmt numFmtId="165" formatCode="#,###&quot; jours&quot;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8"/>
      <color theme="1" tint="0.499984740745262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 tint="0.49998474074526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0" tint="-0.499984740745262"/>
      <name val="Calibri(corps)"/>
    </font>
    <font>
      <sz val="11"/>
      <color theme="4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theme="5" tint="-0.24994659260841701"/>
      </left>
      <right/>
      <top style="medium">
        <color theme="5" tint="-0.24994659260841701"/>
      </top>
      <bottom style="medium">
        <color theme="5" tint="-0.24994659260841701"/>
      </bottom>
      <diagonal/>
    </border>
    <border>
      <left/>
      <right/>
      <top style="medium">
        <color theme="5" tint="-0.24994659260841701"/>
      </top>
      <bottom style="medium">
        <color theme="5" tint="-0.24994659260841701"/>
      </bottom>
      <diagonal/>
    </border>
    <border>
      <left/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/>
      <top/>
      <bottom/>
      <diagonal/>
    </border>
    <border>
      <left style="medium">
        <color theme="8" tint="-0.24994659260841701"/>
      </left>
      <right/>
      <top style="medium">
        <color theme="8" tint="-0.24994659260841701"/>
      </top>
      <bottom style="medium">
        <color theme="8" tint="-0.24994659260841701"/>
      </bottom>
      <diagonal/>
    </border>
    <border>
      <left/>
      <right/>
      <top style="medium">
        <color theme="8" tint="-0.24994659260841701"/>
      </top>
      <bottom style="medium">
        <color theme="8" tint="-0.24994659260841701"/>
      </bottom>
      <diagonal/>
    </border>
    <border>
      <left/>
      <right style="medium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0" borderId="0" xfId="0" applyFont="1" applyFill="1" applyAlignment="1">
      <alignment vertical="center"/>
    </xf>
    <xf numFmtId="0" fontId="0" fillId="0" borderId="0" xfId="0" applyFill="1"/>
    <xf numFmtId="0" fontId="4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14" fontId="6" fillId="0" borderId="0" xfId="0" applyNumberFormat="1" applyFont="1" applyAlignment="1">
      <alignment horizontal="center"/>
    </xf>
    <xf numFmtId="0" fontId="7" fillId="0" borderId="0" xfId="0" applyFont="1"/>
    <xf numFmtId="164" fontId="8" fillId="0" borderId="0" xfId="0" applyNumberFormat="1" applyFont="1" applyAlignment="1">
      <alignment horizontal="center"/>
    </xf>
    <xf numFmtId="10" fontId="8" fillId="3" borderId="0" xfId="0" applyNumberFormat="1" applyFont="1" applyFill="1" applyAlignment="1">
      <alignment horizontal="center"/>
    </xf>
    <xf numFmtId="165" fontId="8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4" borderId="0" xfId="0" applyFill="1"/>
    <xf numFmtId="0" fontId="10" fillId="4" borderId="0" xfId="0" applyFont="1" applyFill="1" applyAlignment="1">
      <alignment horizontal="center"/>
    </xf>
    <xf numFmtId="42" fontId="11" fillId="3" borderId="1" xfId="0" applyNumberFormat="1" applyFont="1" applyFill="1" applyBorder="1" applyAlignment="1">
      <alignment horizontal="center"/>
    </xf>
    <xf numFmtId="42" fontId="11" fillId="3" borderId="2" xfId="0" applyNumberFormat="1" applyFont="1" applyFill="1" applyBorder="1" applyAlignment="1">
      <alignment horizontal="center"/>
    </xf>
    <xf numFmtId="42" fontId="11" fillId="3" borderId="3" xfId="0" applyNumberFormat="1" applyFont="1" applyFill="1" applyBorder="1" applyAlignment="1">
      <alignment horizontal="center"/>
    </xf>
    <xf numFmtId="42" fontId="11" fillId="0" borderId="4" xfId="0" applyNumberFormat="1" applyFont="1" applyBorder="1" applyAlignment="1">
      <alignment horizontal="center"/>
    </xf>
    <xf numFmtId="42" fontId="11" fillId="0" borderId="0" xfId="0" applyNumberFormat="1" applyFont="1" applyBorder="1" applyAlignment="1">
      <alignment horizontal="center"/>
    </xf>
    <xf numFmtId="42" fontId="11" fillId="4" borderId="0" xfId="0" applyNumberFormat="1" applyFont="1" applyFill="1" applyBorder="1" applyAlignment="1">
      <alignment horizontal="center"/>
    </xf>
    <xf numFmtId="42" fontId="1" fillId="5" borderId="4" xfId="0" applyNumberFormat="1" applyFont="1" applyFill="1" applyBorder="1" applyAlignment="1">
      <alignment horizontal="center"/>
    </xf>
    <xf numFmtId="42" fontId="1" fillId="5" borderId="0" xfId="0" applyNumberFormat="1" applyFont="1" applyFill="1" applyBorder="1" applyAlignment="1">
      <alignment horizontal="center"/>
    </xf>
    <xf numFmtId="42" fontId="2" fillId="5" borderId="1" xfId="0" applyNumberFormat="1" applyFont="1" applyFill="1" applyBorder="1" applyAlignment="1">
      <alignment horizontal="center"/>
    </xf>
    <xf numFmtId="42" fontId="2" fillId="5" borderId="2" xfId="0" applyNumberFormat="1" applyFont="1" applyFill="1" applyBorder="1" applyAlignment="1">
      <alignment horizontal="center"/>
    </xf>
    <xf numFmtId="42" fontId="2" fillId="5" borderId="3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5" fontId="11" fillId="0" borderId="1" xfId="0" applyNumberFormat="1" applyFont="1" applyBorder="1" applyAlignment="1">
      <alignment horizontal="center"/>
    </xf>
    <xf numFmtId="165" fontId="11" fillId="0" borderId="2" xfId="0" applyNumberFormat="1" applyFont="1" applyBorder="1" applyAlignment="1">
      <alignment horizontal="center"/>
    </xf>
    <xf numFmtId="165" fontId="11" fillId="0" borderId="3" xfId="0" applyNumberFormat="1" applyFont="1" applyBorder="1" applyAlignment="1">
      <alignment horizontal="center"/>
    </xf>
    <xf numFmtId="0" fontId="0" fillId="4" borderId="0" xfId="0" applyFill="1" applyBorder="1"/>
    <xf numFmtId="42" fontId="11" fillId="0" borderId="1" xfId="0" applyNumberFormat="1" applyFont="1" applyBorder="1" applyAlignment="1">
      <alignment horizontal="center"/>
    </xf>
    <xf numFmtId="42" fontId="11" fillId="0" borderId="2" xfId="0" applyNumberFormat="1" applyFont="1" applyBorder="1" applyAlignment="1">
      <alignment horizontal="center"/>
    </xf>
    <xf numFmtId="42" fontId="11" fillId="0" borderId="3" xfId="0" applyNumberFormat="1" applyFont="1" applyBorder="1" applyAlignment="1">
      <alignment horizontal="center"/>
    </xf>
    <xf numFmtId="0" fontId="12" fillId="6" borderId="5" xfId="0" applyFont="1" applyFill="1" applyBorder="1" applyAlignment="1">
      <alignment horizontal="center"/>
    </xf>
    <xf numFmtId="0" fontId="12" fillId="6" borderId="6" xfId="0" applyFont="1" applyFill="1" applyBorder="1" applyAlignment="1">
      <alignment horizontal="center"/>
    </xf>
    <xf numFmtId="0" fontId="12" fillId="6" borderId="7" xfId="0" applyFont="1" applyFill="1" applyBorder="1" applyAlignment="1">
      <alignment horizontal="center"/>
    </xf>
    <xf numFmtId="9" fontId="13" fillId="3" borderId="5" xfId="0" applyNumberFormat="1" applyFont="1" applyFill="1" applyBorder="1" applyAlignment="1">
      <alignment horizontal="center"/>
    </xf>
    <xf numFmtId="9" fontId="13" fillId="3" borderId="6" xfId="0" applyNumberFormat="1" applyFont="1" applyFill="1" applyBorder="1" applyAlignment="1">
      <alignment horizontal="center"/>
    </xf>
    <xf numFmtId="9" fontId="13" fillId="3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color theme="9" tint="-0.24994659260841701"/>
      </font>
      <fill>
        <patternFill>
          <bgColor theme="9" tint="-0.24994659260841701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3" Type="http://schemas.openxmlformats.org/officeDocument/2006/relationships/externalLink" Target="externalLinks/externalLink2.xml"/><Relationship Id="rId7" Type="http://schemas.microsoft.com/office/2007/relationships/slicerCache" Target="slicerCaches/slicerCache3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bg1">
                    <a:lumMod val="50000"/>
                  </a:schemeClr>
                </a:solidFill>
              </a:rPr>
              <a:t>Port : Marges</a:t>
            </a:r>
          </a:p>
        </c:rich>
      </c:tx>
      <c:layout>
        <c:manualLayout>
          <c:xMode val="edge"/>
          <c:yMode val="edge"/>
          <c:x val="0.299899225559768"/>
          <c:y val="3.38405470016884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</c:pivotFmt>
      <c:pivotFmt>
        <c:idx val="20"/>
      </c:pivotFmt>
      <c:pivotFmt>
        <c:idx val="21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  <c:dLbl>
          <c:idx val="0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layout>
            <c:manualLayout>
              <c:x val="-0.16981137121122308"/>
              <c:y val="-9.805126237670804E-2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0.17932080799905156"/>
                  <c:h val="0.10548114749425111"/>
                </c:manualLayout>
              </c15:layout>
            </c:ext>
          </c:extLst>
        </c:dLbl>
      </c:pivotFmt>
      <c:pivotFmt>
        <c:idx val="39"/>
      </c:pivotFmt>
      <c:pivotFmt>
        <c:idx val="40"/>
        <c:dLbl>
          <c:idx val="0"/>
          <c:layout>
            <c:manualLayout>
              <c:x val="6.2174894640102348E-2"/>
              <c:y val="-0.11690762842319315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0.2189434612816703"/>
                  <c:h val="9.793871985404512E-2"/>
                </c:manualLayout>
              </c15:layout>
            </c:ext>
          </c:extLst>
        </c:dLbl>
      </c:pivotFmt>
      <c:pivotFmt>
        <c:idx val="41"/>
        <c:dLbl>
          <c:idx val="0"/>
          <c:layout>
            <c:manualLayout>
              <c:x val="0.11320758080748204"/>
              <c:y val="1.5084855280412018E-2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layout>
            <c:manualLayout>
              <c:x val="-8.5573180535286689E-3"/>
              <c:y val="0.13576369752370818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0.12271701759531053"/>
                  <c:h val="0.20353270681692925"/>
                </c:manualLayout>
              </c15:layout>
            </c:ext>
          </c:extLst>
        </c:dLbl>
      </c:pivotFmt>
      <c:pivotFmt>
        <c:idx val="43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8.9763768396829507E-2"/>
              <c:y val="-9.405619178575924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4.724408862991027E-3"/>
              <c:y val="0.1097322237500523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0.15590549247870392"/>
              <c:y val="-0.1254082557143456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0.11811022157477559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49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0.28404491105278507"/>
          <c:y val="0.22776000133741239"/>
          <c:w val="0.29712971063802213"/>
          <c:h val="0.61318488055235132"/>
        </c:manualLayout>
      </c:layout>
      <c:doughnutChart>
        <c:varyColors val="1"/>
        <c:ser>
          <c:idx val="0"/>
          <c:order val="0"/>
          <c:tx>
            <c:v>Total</c:v>
          </c:tx>
          <c:dPt>
            <c:idx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2DB-4D16-B2E7-ECDA9C2240A9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2DB-4D16-B2E7-ECDA9C2240A9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2DB-4D16-B2E7-ECDA9C2240A9}"/>
              </c:ext>
            </c:extLst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2DB-4D16-B2E7-ECDA9C2240A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Lit>
              <c:ptCount val="4"/>
              <c:pt idx="0">
                <c:v>Direct</c:v>
              </c:pt>
              <c:pt idx="1">
                <c:v>Livre</c:v>
              </c:pt>
              <c:pt idx="2">
                <c:v>Enlevé</c:v>
              </c:pt>
              <c:pt idx="3">
                <c:v>Franco</c:v>
              </c:pt>
            </c:strLit>
          </c:cat>
          <c:val>
            <c:numLit>
              <c:formatCode>General</c:formatCode>
              <c:ptCount val="4"/>
              <c:pt idx="0">
                <c:v>9.0986593329205473E-2</c:v>
              </c:pt>
              <c:pt idx="1">
                <c:v>0.20266759753098915</c:v>
              </c:pt>
              <c:pt idx="2">
                <c:v>0.17831293381132185</c:v>
              </c:pt>
              <c:pt idx="3">
                <c:v>0.18049581933633416</c:v>
              </c:pt>
            </c:numLit>
          </c:val>
          <c:extLst>
            <c:ext xmlns:c16="http://schemas.microsoft.com/office/drawing/2014/chart" uri="{C3380CC4-5D6E-409C-BE32-E72D297353CC}">
              <c16:uniqueId val="{00000008-22DB-4D16-B2E7-ECDA9C2240A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2511768894173279"/>
          <c:y val="0.2410238888888889"/>
          <c:w val="0.18045014736323878"/>
          <c:h val="0.5325481060429577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bg1">
                    <a:lumMod val="50000"/>
                  </a:schemeClr>
                </a:solidFill>
              </a:rPr>
              <a:t>Ouverture Compte actif</a:t>
            </a:r>
          </a:p>
        </c:rich>
      </c:tx>
      <c:layout>
        <c:manualLayout>
          <c:xMode val="edge"/>
          <c:yMode val="edge"/>
          <c:x val="8.6106891186968071E-2"/>
          <c:y val="0.1057825625377082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1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3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5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6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7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8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9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0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1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1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1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1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v>2021</c:v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3227-49E0-8796-972CEC70CD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3227-49E0-8796-972CEC70CD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3227-49E0-8796-972CEC70CD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3227-49E0-8796-972CEC70CD1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3227-49E0-8796-972CEC70CD1D}"/>
              </c:ext>
            </c:extLst>
          </c:dPt>
          <c:dLbls>
            <c:delete val="1"/>
          </c:dLbls>
          <c:cat>
            <c:strLit>
              <c:ptCount val="5"/>
              <c:pt idx="0">
                <c:v>0</c:v>
              </c:pt>
              <c:pt idx="1">
                <c:v>ABA</c:v>
              </c:pt>
              <c:pt idx="2">
                <c:v>FRO</c:v>
              </c:pt>
              <c:pt idx="3">
                <c:v>GDS</c:v>
              </c:pt>
              <c:pt idx="4">
                <c:v>LCL</c:v>
              </c:pt>
            </c:strLit>
          </c:cat>
          <c:val>
            <c:numLit>
              <c:formatCode>General</c:formatCode>
              <c:ptCount val="5"/>
              <c:pt idx="0">
                <c:v>3</c:v>
              </c:pt>
              <c:pt idx="1">
                <c:v>6</c:v>
              </c:pt>
              <c:pt idx="2">
                <c:v>8</c:v>
              </c:pt>
              <c:pt idx="3">
                <c:v>6</c:v>
              </c:pt>
              <c:pt idx="4">
                <c:v>3</c:v>
              </c:pt>
            </c:numLit>
          </c:val>
          <c:extLst>
            <c:ext xmlns:c16="http://schemas.microsoft.com/office/drawing/2014/chart" uri="{C3380CC4-5D6E-409C-BE32-E72D297353CC}">
              <c16:uniqueId val="{0000000A-3227-49E0-8796-972CEC70CD1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bg1">
                    <a:lumMod val="50000"/>
                  </a:schemeClr>
                </a:solidFill>
              </a:rPr>
              <a:t>Evolution Client</a:t>
            </a:r>
          </a:p>
        </c:rich>
      </c:tx>
      <c:layout>
        <c:manualLayout>
          <c:xMode val="edge"/>
          <c:yMode val="edge"/>
          <c:x val="0.3019203310710070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119979765099195"/>
          <c:y val="7.32248424894721E-2"/>
          <c:w val="0.61553864426164617"/>
          <c:h val="0.80940794285960171"/>
        </c:manualLayout>
      </c:layout>
      <c:barChart>
        <c:barDir val="col"/>
        <c:grouping val="clustered"/>
        <c:varyColors val="0"/>
        <c:ser>
          <c:idx val="0"/>
          <c:order val="0"/>
          <c:tx>
            <c:v>C.A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3"/>
              <c:pt idx="0">
                <c:v>janv Divers</c:v>
              </c:pt>
              <c:pt idx="1">
                <c:v>févr Divers</c:v>
              </c:pt>
              <c:pt idx="2">
                <c:v>mars Divers</c:v>
              </c:pt>
            </c:strLit>
          </c:cat>
          <c:val>
            <c:numLit>
              <c:formatCode>General</c:formatCode>
              <c:ptCount val="3"/>
              <c:pt idx="0">
                <c:v>857.75</c:v>
              </c:pt>
              <c:pt idx="1">
                <c:v>2539.1999999999998</c:v>
              </c:pt>
              <c:pt idx="2">
                <c:v>9614.32</c:v>
              </c:pt>
            </c:numLit>
          </c:val>
          <c:extLst>
            <c:ext xmlns:c16="http://schemas.microsoft.com/office/drawing/2014/chart" uri="{C3380CC4-5D6E-409C-BE32-E72D297353CC}">
              <c16:uniqueId val="{00000000-3CC9-45F3-B3A5-A536BA9652FF}"/>
            </c:ext>
          </c:extLst>
        </c:ser>
        <c:ser>
          <c:idx val="1"/>
          <c:order val="1"/>
          <c:tx>
            <c:v>Marge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Lit>
              <c:ptCount val="3"/>
              <c:pt idx="0">
                <c:v>janv Divers</c:v>
              </c:pt>
              <c:pt idx="1">
                <c:v>févr Divers</c:v>
              </c:pt>
              <c:pt idx="2">
                <c:v>mars Divers</c:v>
              </c:pt>
            </c:strLit>
          </c:cat>
          <c:val>
            <c:numLit>
              <c:formatCode>General</c:formatCode>
              <c:ptCount val="3"/>
              <c:pt idx="0">
                <c:v>291.14999999999998</c:v>
              </c:pt>
              <c:pt idx="1">
                <c:v>492.32000000000005</c:v>
              </c:pt>
              <c:pt idx="2">
                <c:v>2016.46</c:v>
              </c:pt>
            </c:numLit>
          </c:val>
          <c:extLst>
            <c:ext xmlns:c16="http://schemas.microsoft.com/office/drawing/2014/chart" uri="{C3380CC4-5D6E-409C-BE32-E72D297353CC}">
              <c16:uniqueId val="{00000001-3CC9-45F3-B3A5-A536BA9652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2202200"/>
        <c:axId val="542205808"/>
      </c:barChart>
      <c:lineChart>
        <c:grouping val="standard"/>
        <c:varyColors val="0"/>
        <c:ser>
          <c:idx val="2"/>
          <c:order val="2"/>
          <c:tx>
            <c:v>% Marge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Lit>
              <c:ptCount val="3"/>
              <c:pt idx="0">
                <c:v>janv Divers</c:v>
              </c:pt>
              <c:pt idx="1">
                <c:v>févr Divers</c:v>
              </c:pt>
              <c:pt idx="2">
                <c:v>mars Divers</c:v>
              </c:pt>
            </c:strLit>
          </c:cat>
          <c:val>
            <c:numLit>
              <c:formatCode>General</c:formatCode>
              <c:ptCount val="3"/>
              <c:pt idx="0">
                <c:v>0.30766458081889353</c:v>
              </c:pt>
              <c:pt idx="1">
                <c:v>0.17522273844677172</c:v>
              </c:pt>
              <c:pt idx="2">
                <c:v>0.27775471734122964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3CC9-45F3-B3A5-A536BA9652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2206136"/>
        <c:axId val="542212040"/>
      </c:lineChart>
      <c:catAx>
        <c:axId val="542202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2205808"/>
        <c:crosses val="autoZero"/>
        <c:auto val="1"/>
        <c:lblAlgn val="ctr"/>
        <c:lblOffset val="100"/>
        <c:noMultiLvlLbl val="0"/>
      </c:catAx>
      <c:valAx>
        <c:axId val="542205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2202200"/>
        <c:crosses val="autoZero"/>
        <c:crossBetween val="between"/>
      </c:valAx>
      <c:valAx>
        <c:axId val="54221204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2206136"/>
        <c:crosses val="max"/>
        <c:crossBetween val="between"/>
      </c:valAx>
      <c:catAx>
        <c:axId val="54220613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422120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Ventes Mensuelles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  <c:spPr>
          <a:solidFill>
            <a:schemeClr val="tx2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1750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tx2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tx2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1750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tint val="65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65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65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1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tx2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1750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tint val="65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65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65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C.A</c:v>
          </c:tx>
          <c:spPr>
            <a:gradFill rotWithShape="1">
              <a:gsLst>
                <a:gs pos="0">
                  <a:schemeClr val="accent6">
                    <a:shade val="65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65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65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strLit>
              <c:ptCount val="3"/>
              <c:pt idx="0">
                <c:v>janv</c:v>
              </c:pt>
              <c:pt idx="1">
                <c:v>févr</c:v>
              </c:pt>
              <c:pt idx="2">
                <c:v>mars</c:v>
              </c:pt>
            </c:strLit>
          </c:cat>
          <c:val>
            <c:numLit>
              <c:formatCode>General</c:formatCode>
              <c:ptCount val="3"/>
              <c:pt idx="0">
                <c:v>413690.40999999968</c:v>
              </c:pt>
              <c:pt idx="1">
                <c:v>464297.66999999993</c:v>
              </c:pt>
              <c:pt idx="2">
                <c:v>773829.52</c:v>
              </c:pt>
            </c:numLit>
          </c:val>
          <c:extLst>
            <c:ext xmlns:c16="http://schemas.microsoft.com/office/drawing/2014/chart" uri="{C3380CC4-5D6E-409C-BE32-E72D297353CC}">
              <c16:uniqueId val="{00000000-4FC3-4E7C-965F-E0443C5B3419}"/>
            </c:ext>
          </c:extLst>
        </c:ser>
        <c:ser>
          <c:idx val="1"/>
          <c:order val="1"/>
          <c:tx>
            <c:v>Marge</c:v>
          </c:tx>
          <c:spPr>
            <a:solidFill>
              <a:schemeClr val="tx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3"/>
              <c:pt idx="0">
                <c:v>janv</c:v>
              </c:pt>
              <c:pt idx="1">
                <c:v>févr</c:v>
              </c:pt>
              <c:pt idx="2">
                <c:v>mars</c:v>
              </c:pt>
            </c:strLit>
          </c:cat>
          <c:val>
            <c:numLit>
              <c:formatCode>General</c:formatCode>
              <c:ptCount val="3"/>
              <c:pt idx="0">
                <c:v>53449.389999999985</c:v>
              </c:pt>
              <c:pt idx="1">
                <c:v>59362.710000000043</c:v>
              </c:pt>
              <c:pt idx="2">
                <c:v>91031.56999999992</c:v>
              </c:pt>
            </c:numLit>
          </c:val>
          <c:extLst>
            <c:ext xmlns:c16="http://schemas.microsoft.com/office/drawing/2014/chart" uri="{C3380CC4-5D6E-409C-BE32-E72D297353CC}">
              <c16:uniqueId val="{00000001-4FC3-4E7C-965F-E0443C5B34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28493936"/>
        <c:axId val="428494592"/>
      </c:barChart>
      <c:lineChart>
        <c:grouping val="standard"/>
        <c:varyColors val="0"/>
        <c:ser>
          <c:idx val="2"/>
          <c:order val="2"/>
          <c:tx>
            <c:v>%  Marge</c:v>
          </c:tx>
          <c:spPr>
            <a:ln w="31750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tint val="65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tint val="65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tint val="65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cat>
            <c:strLit>
              <c:ptCount val="3"/>
              <c:pt idx="0">
                <c:v>janv</c:v>
              </c:pt>
              <c:pt idx="1">
                <c:v>févr</c:v>
              </c:pt>
              <c:pt idx="2">
                <c:v>mars</c:v>
              </c:pt>
            </c:strLit>
          </c:cat>
          <c:val>
            <c:numLit>
              <c:formatCode>General</c:formatCode>
              <c:ptCount val="3"/>
              <c:pt idx="0">
                <c:v>0.12920142383769551</c:v>
              </c:pt>
              <c:pt idx="1">
                <c:v>0.12785485225458929</c:v>
              </c:pt>
              <c:pt idx="2">
                <c:v>0.11763775824938795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4FC3-4E7C-965F-E0443C5B34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99113336"/>
        <c:axId val="699112024"/>
      </c:lineChart>
      <c:catAx>
        <c:axId val="428493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494592"/>
        <c:crosses val="autoZero"/>
        <c:auto val="1"/>
        <c:lblAlgn val="ctr"/>
        <c:lblOffset val="100"/>
        <c:noMultiLvlLbl val="0"/>
      </c:catAx>
      <c:valAx>
        <c:axId val="428494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493936"/>
        <c:crosses val="autoZero"/>
        <c:crossBetween val="between"/>
      </c:valAx>
      <c:valAx>
        <c:axId val="69911202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9113336"/>
        <c:crosses val="max"/>
        <c:crossBetween val="between"/>
      </c:valAx>
      <c:catAx>
        <c:axId val="69911333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9911202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>
                    <a:lumMod val="50000"/>
                  </a:schemeClr>
                </a:solidFill>
              </a:rPr>
              <a:t>Commerciaux : Evolution C.A</a:t>
            </a:r>
          </a:p>
        </c:rich>
      </c:tx>
      <c:layout>
        <c:manualLayout>
          <c:xMode val="edge"/>
          <c:yMode val="edge"/>
          <c:x val="0.15266388888888888"/>
          <c:y val="3.023809523809523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chemeClr val="accent6">
              <a:lumMod val="75000"/>
            </a:schemeClr>
          </a:solidFill>
          <a:ln>
            <a:noFill/>
          </a:ln>
          <a:effectLst/>
          <a:sp3d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tx2">
              <a:lumMod val="50000"/>
            </a:schemeClr>
          </a:solidFill>
          <a:ln>
            <a:noFill/>
          </a:ln>
          <a:effectLst/>
          <a:sp3d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5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6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7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8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9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0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1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2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3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4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5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6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7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8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9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0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1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2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3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4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5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6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7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8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9"/>
        <c:spPr>
          <a:solidFill>
            <a:schemeClr val="accent6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ABA - C.A</c:v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164174.29999999996</c:v>
              </c:pt>
              <c:pt idx="1">
                <c:v>186819.78000000006</c:v>
              </c:pt>
            </c:numLit>
          </c:val>
          <c:extLst>
            <c:ext xmlns:c16="http://schemas.microsoft.com/office/drawing/2014/chart" uri="{C3380CC4-5D6E-409C-BE32-E72D297353CC}">
              <c16:uniqueId val="{00000000-02AD-4555-B7E1-22AD41A3CA74}"/>
            </c:ext>
          </c:extLst>
        </c:ser>
        <c:ser>
          <c:idx val="1"/>
          <c:order val="1"/>
          <c:tx>
            <c:v>ABA - Marge</c:v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25833.010000000002</c:v>
              </c:pt>
              <c:pt idx="1">
                <c:v>27746.500000000015</c:v>
              </c:pt>
            </c:numLit>
          </c:val>
          <c:extLst>
            <c:ext xmlns:c16="http://schemas.microsoft.com/office/drawing/2014/chart" uri="{C3380CC4-5D6E-409C-BE32-E72D297353CC}">
              <c16:uniqueId val="{00000001-02AD-4555-B7E1-22AD41A3CA74}"/>
            </c:ext>
          </c:extLst>
        </c:ser>
        <c:ser>
          <c:idx val="2"/>
          <c:order val="2"/>
          <c:tx>
            <c:v>CDU - C.A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32316.980000000003</c:v>
              </c:pt>
              <c:pt idx="1">
                <c:v>39309.479999999989</c:v>
              </c:pt>
            </c:numLit>
          </c:val>
          <c:extLst>
            <c:ext xmlns:c16="http://schemas.microsoft.com/office/drawing/2014/chart" uri="{C3380CC4-5D6E-409C-BE32-E72D297353CC}">
              <c16:uniqueId val="{00000002-02AD-4555-B7E1-22AD41A3CA74}"/>
            </c:ext>
          </c:extLst>
        </c:ser>
        <c:ser>
          <c:idx val="3"/>
          <c:order val="3"/>
          <c:tx>
            <c:v>CDU - Marge</c:v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6037.4800000000005</c:v>
              </c:pt>
              <c:pt idx="1">
                <c:v>7770.8300000000008</c:v>
              </c:pt>
            </c:numLit>
          </c:val>
          <c:extLst>
            <c:ext xmlns:c16="http://schemas.microsoft.com/office/drawing/2014/chart" uri="{C3380CC4-5D6E-409C-BE32-E72D297353CC}">
              <c16:uniqueId val="{00000003-02AD-4555-B7E1-22AD41A3CA74}"/>
            </c:ext>
          </c:extLst>
        </c:ser>
        <c:ser>
          <c:idx val="4"/>
          <c:order val="4"/>
          <c:tx>
            <c:v>FRO - C.A</c:v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370183.23999999976</c:v>
              </c:pt>
              <c:pt idx="1">
                <c:v>338225.69</c:v>
              </c:pt>
            </c:numLit>
          </c:val>
          <c:extLst>
            <c:ext xmlns:c16="http://schemas.microsoft.com/office/drawing/2014/chart" uri="{C3380CC4-5D6E-409C-BE32-E72D297353CC}">
              <c16:uniqueId val="{00000004-02AD-4555-B7E1-22AD41A3CA74}"/>
            </c:ext>
          </c:extLst>
        </c:ser>
        <c:ser>
          <c:idx val="5"/>
          <c:order val="5"/>
          <c:tx>
            <c:v>FRO - Marge</c:v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50756.789999999935</c:v>
              </c:pt>
              <c:pt idx="1">
                <c:v>55503.560000000012</c:v>
              </c:pt>
            </c:numLit>
          </c:val>
          <c:extLst>
            <c:ext xmlns:c16="http://schemas.microsoft.com/office/drawing/2014/chart" uri="{C3380CC4-5D6E-409C-BE32-E72D297353CC}">
              <c16:uniqueId val="{00000005-02AD-4555-B7E1-22AD41A3CA74}"/>
            </c:ext>
          </c:extLst>
        </c:ser>
        <c:ser>
          <c:idx val="6"/>
          <c:order val="6"/>
          <c:tx>
            <c:v>GDS - C.A</c:v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116329.23999999998</c:v>
              </c:pt>
              <c:pt idx="1">
                <c:v>152242.21999999997</c:v>
              </c:pt>
            </c:numLit>
          </c:val>
          <c:extLst>
            <c:ext xmlns:c16="http://schemas.microsoft.com/office/drawing/2014/chart" uri="{C3380CC4-5D6E-409C-BE32-E72D297353CC}">
              <c16:uniqueId val="{00000006-02AD-4555-B7E1-22AD41A3CA74}"/>
            </c:ext>
          </c:extLst>
        </c:ser>
        <c:ser>
          <c:idx val="7"/>
          <c:order val="7"/>
          <c:tx>
            <c:v>GDS - Marge</c:v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22282.960000000006</c:v>
              </c:pt>
              <c:pt idx="1">
                <c:v>23864.999999999996</c:v>
              </c:pt>
            </c:numLit>
          </c:val>
          <c:extLst>
            <c:ext xmlns:c16="http://schemas.microsoft.com/office/drawing/2014/chart" uri="{C3380CC4-5D6E-409C-BE32-E72D297353CC}">
              <c16:uniqueId val="{00000007-02AD-4555-B7E1-22AD41A3CA74}"/>
            </c:ext>
          </c:extLst>
        </c:ser>
        <c:ser>
          <c:idx val="8"/>
          <c:order val="8"/>
          <c:tx>
            <c:v>LCL - C.A</c:v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197396.73</c:v>
              </c:pt>
              <c:pt idx="1">
                <c:v>229068.09999999992</c:v>
              </c:pt>
            </c:numLit>
          </c:val>
          <c:extLst>
            <c:ext xmlns:c16="http://schemas.microsoft.com/office/drawing/2014/chart" uri="{C3380CC4-5D6E-409C-BE32-E72D297353CC}">
              <c16:uniqueId val="{00000008-02AD-4555-B7E1-22AD41A3CA74}"/>
            </c:ext>
          </c:extLst>
        </c:ser>
        <c:ser>
          <c:idx val="9"/>
          <c:order val="9"/>
          <c:tx>
            <c:v>LCL - Marge</c:v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17788.029999999995</c:v>
              </c:pt>
              <c:pt idx="1">
                <c:v>23919.329999999998</c:v>
              </c:pt>
            </c:numLit>
          </c:val>
          <c:extLst>
            <c:ext xmlns:c16="http://schemas.microsoft.com/office/drawing/2014/chart" uri="{C3380CC4-5D6E-409C-BE32-E72D297353CC}">
              <c16:uniqueId val="{00000009-02AD-4555-B7E1-22AD41A3CA74}"/>
            </c:ext>
          </c:extLst>
        </c:ser>
        <c:ser>
          <c:idx val="10"/>
          <c:order val="10"/>
          <c:tx>
            <c:v>AGE - C.A</c:v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15402.039999999999</c:v>
              </c:pt>
              <c:pt idx="1">
                <c:v>10527.45</c:v>
              </c:pt>
            </c:numLit>
          </c:val>
          <c:extLst>
            <c:ext xmlns:c16="http://schemas.microsoft.com/office/drawing/2014/chart" uri="{C3380CC4-5D6E-409C-BE32-E72D297353CC}">
              <c16:uniqueId val="{0000000A-02AD-4555-B7E1-22AD41A3CA74}"/>
            </c:ext>
          </c:extLst>
        </c:ser>
        <c:ser>
          <c:idx val="11"/>
          <c:order val="11"/>
          <c:tx>
            <c:v>AGE - Marge</c:v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3307.6</c:v>
              </c:pt>
              <c:pt idx="1">
                <c:v>2399.34</c:v>
              </c:pt>
            </c:numLit>
          </c:val>
          <c:extLst>
            <c:ext xmlns:c16="http://schemas.microsoft.com/office/drawing/2014/chart" uri="{C3380CC4-5D6E-409C-BE32-E72D297353CC}">
              <c16:uniqueId val="{0000000B-02AD-4555-B7E1-22AD41A3CA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67857608"/>
        <c:axId val="667858264"/>
        <c:axId val="0"/>
      </c:bar3DChart>
      <c:catAx>
        <c:axId val="667857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7858264"/>
        <c:crosses val="autoZero"/>
        <c:auto val="1"/>
        <c:lblAlgn val="ctr"/>
        <c:lblOffset val="100"/>
        <c:noMultiLvlLbl val="0"/>
      </c:catAx>
      <c:valAx>
        <c:axId val="667858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7857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>
                    <a:lumMod val="50000"/>
                  </a:schemeClr>
                </a:solidFill>
              </a:rPr>
              <a:t>Commerciaux</a:t>
            </a:r>
            <a:r>
              <a:rPr lang="fr-FR" baseline="0">
                <a:solidFill>
                  <a:schemeClr val="bg1">
                    <a:lumMod val="50000"/>
                  </a:schemeClr>
                </a:solidFill>
              </a:rPr>
              <a:t> : Evolution Marges</a:t>
            </a:r>
            <a:endParaRPr lang="fr-FR">
              <a:solidFill>
                <a:schemeClr val="bg1">
                  <a:lumMod val="50000"/>
                </a:schemeClr>
              </a:solidFill>
            </a:endParaRPr>
          </a:p>
        </c:rich>
      </c:tx>
      <c:layout>
        <c:manualLayout>
          <c:xMode val="edge"/>
          <c:yMode val="edge"/>
          <c:x val="0.13850861111111112"/>
          <c:y val="3.52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bg1">
                  <a:lumMod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6"/>
          </a:solidFill>
          <a:ln w="28575" cap="rnd">
            <a:solidFill>
              <a:schemeClr val="accent6"/>
            </a:solidFill>
            <a:round/>
          </a:ln>
          <a:effectLst/>
        </c:spPr>
        <c:marker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1"/>
        <c:spPr>
          <a:solidFill>
            <a:schemeClr val="accent6"/>
          </a:solidFill>
          <a:ln w="28575" cap="rnd">
            <a:solidFill>
              <a:schemeClr val="accent6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2"/>
        <c:spPr>
          <a:solidFill>
            <a:schemeClr val="accent6"/>
          </a:solidFill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  <c:pivotFmt>
        <c:idx val="3"/>
        <c:spPr>
          <a:solidFill>
            <a:schemeClr val="accent6"/>
          </a:solidFill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4"/>
        <c:spPr>
          <a:solidFill>
            <a:schemeClr val="accent6"/>
          </a:solidFill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5"/>
        <c:spPr>
          <a:solidFill>
            <a:schemeClr val="accent6"/>
          </a:solidFill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6"/>
        <c:spPr>
          <a:solidFill>
            <a:schemeClr val="accent6"/>
          </a:solidFill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60000"/>
              </a:schemeClr>
            </a:solidFill>
            <a:ln w="9525">
              <a:solidFill>
                <a:schemeClr val="accent6">
                  <a:lumMod val="60000"/>
                </a:schemeClr>
              </a:solidFill>
            </a:ln>
            <a:effectLst/>
          </c:spPr>
        </c:marker>
      </c:pivotFmt>
      <c:pivotFmt>
        <c:idx val="7"/>
        <c:spPr>
          <a:solidFill>
            <a:schemeClr val="accent6"/>
          </a:solidFill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>
                <a:lumMod val="60000"/>
              </a:schemeClr>
            </a:solidFill>
            <a:ln w="9525">
              <a:solidFill>
                <a:schemeClr val="accent5">
                  <a:lumMod val="60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6"/>
          </a:solidFill>
          <a:ln w="28575" cap="rnd">
            <a:solidFill>
              <a:schemeClr val="bg1">
                <a:lumMod val="5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>
                <a:lumMod val="60000"/>
              </a:schemeClr>
            </a:solidFill>
            <a:ln w="9525">
              <a:solidFill>
                <a:schemeClr val="accent4">
                  <a:lumMod val="60000"/>
                </a:schemeClr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v>ABA</c:v>
          </c:tx>
          <c:spPr>
            <a:ln w="28575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0.17294363389164175</c:v>
              </c:pt>
              <c:pt idx="1">
                <c:v>0.1797839842824277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E2FA-4041-9BAC-870ABB9C88CE}"/>
            </c:ext>
          </c:extLst>
        </c:ser>
        <c:ser>
          <c:idx val="1"/>
          <c:order val="1"/>
          <c:tx>
            <c:v>CDU</c:v>
          </c:tx>
          <c:spPr>
            <a:ln w="28575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0.18762522009130864</c:v>
              </c:pt>
              <c:pt idx="1">
                <c:v>0.19007780961829843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E2FA-4041-9BAC-870ABB9C88CE}"/>
            </c:ext>
          </c:extLst>
        </c:ser>
        <c:ser>
          <c:idx val="2"/>
          <c:order val="2"/>
          <c:tx>
            <c:v>FRO</c:v>
          </c:tx>
          <c:spPr>
            <a:ln w="28575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0.16440898577377927</c:v>
              </c:pt>
              <c:pt idx="1">
                <c:v>0.16842079801668827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E2FA-4041-9BAC-870ABB9C88CE}"/>
            </c:ext>
          </c:extLst>
        </c:ser>
        <c:ser>
          <c:idx val="3"/>
          <c:order val="3"/>
          <c:tx>
            <c:v>GDS</c:v>
          </c:tx>
          <c:spPr>
            <a:ln w="28575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0.18319474497271562</c:v>
              </c:pt>
              <c:pt idx="1">
                <c:v>0.19397808496050928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3-E2FA-4041-9BAC-870ABB9C88CE}"/>
            </c:ext>
          </c:extLst>
        </c:ser>
        <c:ser>
          <c:idx val="4"/>
          <c:order val="4"/>
          <c:tx>
            <c:v>LCL</c:v>
          </c:tx>
          <c:spPr>
            <a:ln w="28575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0.15929590527046261</c:v>
              </c:pt>
              <c:pt idx="1">
                <c:v>0.14825086975070279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E2FA-4041-9BAC-870ABB9C88CE}"/>
            </c:ext>
          </c:extLst>
        </c:ser>
        <c:ser>
          <c:idx val="5"/>
          <c:order val="5"/>
          <c:tx>
            <c:v>AGE</c:v>
          </c:tx>
          <c:spPr>
            <a:ln w="28575" cap="rnd">
              <a:solidFill>
                <a:schemeClr val="bg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Lit>
              <c:ptCount val="2"/>
              <c:pt idx="0">
                <c:v>janv</c:v>
              </c:pt>
              <c:pt idx="1">
                <c:v>févr</c:v>
              </c:pt>
            </c:strLit>
          </c:cat>
          <c:val>
            <c:numLit>
              <c:formatCode>General</c:formatCode>
              <c:ptCount val="2"/>
              <c:pt idx="0">
                <c:v>0.21985631747746537</c:v>
              </c:pt>
              <c:pt idx="1">
                <c:v>0.21724780797545562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E2FA-4041-9BAC-870ABB9C88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0634016"/>
        <c:axId val="590633360"/>
      </c:lineChart>
      <c:catAx>
        <c:axId val="590634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633360"/>
        <c:crosses val="autoZero"/>
        <c:auto val="1"/>
        <c:lblAlgn val="ctr"/>
        <c:lblOffset val="100"/>
        <c:noMultiLvlLbl val="0"/>
      </c:catAx>
      <c:valAx>
        <c:axId val="590633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634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5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31750</xdr:colOff>
      <xdr:row>4</xdr:row>
      <xdr:rowOff>182034</xdr:rowOff>
    </xdr:from>
    <xdr:to>
      <xdr:col>9</xdr:col>
      <xdr:colOff>31750</xdr:colOff>
      <xdr:row>7</xdr:row>
      <xdr:rowOff>29634</xdr:rowOff>
    </xdr:to>
    <xdr:sp macro="" textlink="">
      <xdr:nvSpPr>
        <xdr:cNvPr id="2" name="Rectangle 1"/>
        <xdr:cNvSpPr/>
      </xdr:nvSpPr>
      <xdr:spPr>
        <a:xfrm>
          <a:off x="212725" y="715434"/>
          <a:ext cx="1447800" cy="485775"/>
        </a:xfrm>
        <a:prstGeom prst="rect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</xdr:col>
      <xdr:colOff>28574</xdr:colOff>
      <xdr:row>3</xdr:row>
      <xdr:rowOff>123825</xdr:rowOff>
    </xdr:from>
    <xdr:ext cx="1447801" cy="269369"/>
    <xdr:sp macro="" textlink="">
      <xdr:nvSpPr>
        <xdr:cNvPr id="3" name="ZoneTexte 2"/>
        <xdr:cNvSpPr txBox="1"/>
      </xdr:nvSpPr>
      <xdr:spPr>
        <a:xfrm>
          <a:off x="209549" y="466725"/>
          <a:ext cx="1447801" cy="269369"/>
        </a:xfrm>
        <a:prstGeom prst="rect">
          <a:avLst/>
        </a:prstGeom>
        <a:solidFill>
          <a:schemeClr val="accent6">
            <a:lumMod val="5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200">
              <a:solidFill>
                <a:schemeClr val="bg1"/>
              </a:solidFill>
              <a:latin typeface="Product"/>
            </a:rPr>
            <a:t>Chiffre Affaire</a:t>
          </a:r>
        </a:p>
      </xdr:txBody>
    </xdr:sp>
    <xdr:clientData/>
  </xdr:oneCellAnchor>
  <xdr:oneCellAnchor>
    <xdr:from>
      <xdr:col>10</xdr:col>
      <xdr:colOff>171450</xdr:colOff>
      <xdr:row>3</xdr:row>
      <xdr:rowOff>121421</xdr:rowOff>
    </xdr:from>
    <xdr:ext cx="1447801" cy="269369"/>
    <xdr:sp macro="" textlink="">
      <xdr:nvSpPr>
        <xdr:cNvPr id="4" name="ZoneTexte 3"/>
        <xdr:cNvSpPr txBox="1"/>
      </xdr:nvSpPr>
      <xdr:spPr>
        <a:xfrm>
          <a:off x="1981200" y="464321"/>
          <a:ext cx="1447801" cy="269369"/>
        </a:xfrm>
        <a:prstGeom prst="rect">
          <a:avLst/>
        </a:prstGeom>
        <a:solidFill>
          <a:schemeClr val="accent6">
            <a:lumMod val="5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200">
              <a:solidFill>
                <a:schemeClr val="bg1"/>
              </a:solidFill>
              <a:latin typeface="Product"/>
            </a:rPr>
            <a:t>    Marge	</a:t>
          </a:r>
        </a:p>
      </xdr:txBody>
    </xdr:sp>
    <xdr:clientData/>
  </xdr:oneCellAnchor>
  <xdr:oneCellAnchor>
    <xdr:from>
      <xdr:col>21</xdr:col>
      <xdr:colOff>0</xdr:colOff>
      <xdr:row>3</xdr:row>
      <xdr:rowOff>114300</xdr:rowOff>
    </xdr:from>
    <xdr:ext cx="1447801" cy="269369"/>
    <xdr:sp macro="" textlink="">
      <xdr:nvSpPr>
        <xdr:cNvPr id="5" name="ZoneTexte 4"/>
        <xdr:cNvSpPr txBox="1"/>
      </xdr:nvSpPr>
      <xdr:spPr>
        <a:xfrm>
          <a:off x="3800475" y="457200"/>
          <a:ext cx="1447801" cy="269369"/>
        </a:xfrm>
        <a:prstGeom prst="rect">
          <a:avLst/>
        </a:prstGeom>
        <a:solidFill>
          <a:schemeClr val="accent6">
            <a:lumMod val="5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200">
              <a:solidFill>
                <a:schemeClr val="bg1"/>
              </a:solidFill>
              <a:latin typeface="Product"/>
            </a:rPr>
            <a:t>Marge</a:t>
          </a:r>
          <a:r>
            <a:rPr lang="fr-FR" sz="1200" baseline="0">
              <a:solidFill>
                <a:schemeClr val="bg1"/>
              </a:solidFill>
              <a:latin typeface="Product"/>
            </a:rPr>
            <a:t> %</a:t>
          </a:r>
          <a:endParaRPr lang="fr-FR" sz="1200">
            <a:solidFill>
              <a:schemeClr val="bg1"/>
            </a:solidFill>
            <a:latin typeface="Product"/>
          </a:endParaRPr>
        </a:p>
      </xdr:txBody>
    </xdr:sp>
    <xdr:clientData/>
  </xdr:oneCellAnchor>
  <xdr:oneCellAnchor>
    <xdr:from>
      <xdr:col>31</xdr:col>
      <xdr:colOff>19050</xdr:colOff>
      <xdr:row>3</xdr:row>
      <xdr:rowOff>104775</xdr:rowOff>
    </xdr:from>
    <xdr:ext cx="1447801" cy="269369"/>
    <xdr:sp macro="" textlink="">
      <xdr:nvSpPr>
        <xdr:cNvPr id="6" name="ZoneTexte 5"/>
        <xdr:cNvSpPr txBox="1"/>
      </xdr:nvSpPr>
      <xdr:spPr>
        <a:xfrm>
          <a:off x="5629275" y="447675"/>
          <a:ext cx="1447801" cy="269369"/>
        </a:xfrm>
        <a:prstGeom prst="rect">
          <a:avLst/>
        </a:prstGeom>
        <a:solidFill>
          <a:schemeClr val="accent6">
            <a:lumMod val="5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200">
              <a:solidFill>
                <a:schemeClr val="bg1"/>
              </a:solidFill>
              <a:latin typeface="Product"/>
            </a:rPr>
            <a:t>Retard Paiement</a:t>
          </a:r>
        </a:p>
      </xdr:txBody>
    </xdr:sp>
    <xdr:clientData/>
  </xdr:oneCellAnchor>
  <xdr:twoCellAnchor>
    <xdr:from>
      <xdr:col>10</xdr:col>
      <xdr:colOff>171450</xdr:colOff>
      <xdr:row>4</xdr:row>
      <xdr:rowOff>184150</xdr:rowOff>
    </xdr:from>
    <xdr:to>
      <xdr:col>18</xdr:col>
      <xdr:colOff>172117</xdr:colOff>
      <xdr:row>7</xdr:row>
      <xdr:rowOff>44450</xdr:rowOff>
    </xdr:to>
    <xdr:sp macro="" textlink="">
      <xdr:nvSpPr>
        <xdr:cNvPr id="7" name="Rectangle 6"/>
        <xdr:cNvSpPr/>
      </xdr:nvSpPr>
      <xdr:spPr>
        <a:xfrm>
          <a:off x="1981200" y="717550"/>
          <a:ext cx="1448467" cy="498475"/>
        </a:xfrm>
        <a:prstGeom prst="rect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</xdr:colOff>
      <xdr:row>4</xdr:row>
      <xdr:rowOff>165100</xdr:rowOff>
    </xdr:from>
    <xdr:to>
      <xdr:col>29</xdr:col>
      <xdr:colOff>668</xdr:colOff>
      <xdr:row>7</xdr:row>
      <xdr:rowOff>25400</xdr:rowOff>
    </xdr:to>
    <xdr:sp macro="" textlink="">
      <xdr:nvSpPr>
        <xdr:cNvPr id="8" name="Rectangle 7"/>
        <xdr:cNvSpPr/>
      </xdr:nvSpPr>
      <xdr:spPr>
        <a:xfrm>
          <a:off x="3800476" y="698500"/>
          <a:ext cx="1448467" cy="498475"/>
        </a:xfrm>
        <a:prstGeom prst="rect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21166</xdr:colOff>
      <xdr:row>4</xdr:row>
      <xdr:rowOff>180975</xdr:rowOff>
    </xdr:from>
    <xdr:to>
      <xdr:col>39</xdr:col>
      <xdr:colOff>21167</xdr:colOff>
      <xdr:row>7</xdr:row>
      <xdr:rowOff>28575</xdr:rowOff>
    </xdr:to>
    <xdr:sp macro="" textlink="">
      <xdr:nvSpPr>
        <xdr:cNvPr id="9" name="Rectangle 8"/>
        <xdr:cNvSpPr/>
      </xdr:nvSpPr>
      <xdr:spPr>
        <a:xfrm>
          <a:off x="5631391" y="714375"/>
          <a:ext cx="1447801" cy="485775"/>
        </a:xfrm>
        <a:prstGeom prst="rect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400"/>
        </a:p>
      </xdr:txBody>
    </xdr:sp>
    <xdr:clientData/>
  </xdr:twoCellAnchor>
  <xdr:oneCellAnchor>
    <xdr:from>
      <xdr:col>44</xdr:col>
      <xdr:colOff>0</xdr:colOff>
      <xdr:row>18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7962900" y="326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41</xdr:col>
      <xdr:colOff>169333</xdr:colOff>
      <xdr:row>24</xdr:row>
      <xdr:rowOff>73026</xdr:rowOff>
    </xdr:from>
    <xdr:to>
      <xdr:col>57</xdr:col>
      <xdr:colOff>158749</xdr:colOff>
      <xdr:row>32</xdr:row>
      <xdr:rowOff>42334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28</xdr:col>
      <xdr:colOff>42334</xdr:colOff>
      <xdr:row>25</xdr:row>
      <xdr:rowOff>28577</xdr:rowOff>
    </xdr:from>
    <xdr:to>
      <xdr:col>40</xdr:col>
      <xdr:colOff>68734</xdr:colOff>
      <xdr:row>32</xdr:row>
      <xdr:rowOff>116418</xdr:rowOff>
    </xdr:to>
    <xdr:graphicFrame macro="">
      <xdr:nvGraphicFramePr>
        <xdr:cNvPr id="12" name="Ouv. Compt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169333</xdr:colOff>
      <xdr:row>24</xdr:row>
      <xdr:rowOff>3175</xdr:rowOff>
    </xdr:from>
    <xdr:to>
      <xdr:col>29</xdr:col>
      <xdr:colOff>84667</xdr:colOff>
      <xdr:row>44</xdr:row>
      <xdr:rowOff>52917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59</xdr:col>
      <xdr:colOff>92075</xdr:colOff>
      <xdr:row>9</xdr:row>
      <xdr:rowOff>139699</xdr:rowOff>
    </xdr:from>
    <xdr:to>
      <xdr:col>73</xdr:col>
      <xdr:colOff>317500</xdr:colOff>
      <xdr:row>57</xdr:row>
      <xdr:rowOff>180974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4" name="Client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07158" y="1695449"/>
              <a:ext cx="8819092" cy="9153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oneCellAnchor>
    <xdr:from>
      <xdr:col>41</xdr:col>
      <xdr:colOff>0</xdr:colOff>
      <xdr:row>3</xdr:row>
      <xdr:rowOff>88900</xdr:rowOff>
    </xdr:from>
    <xdr:ext cx="1447801" cy="269369"/>
    <xdr:sp macro="" textlink="">
      <xdr:nvSpPr>
        <xdr:cNvPr id="15" name="ZoneTexte 14"/>
        <xdr:cNvSpPr txBox="1"/>
      </xdr:nvSpPr>
      <xdr:spPr>
        <a:xfrm>
          <a:off x="7419975" y="431800"/>
          <a:ext cx="1447801" cy="269369"/>
        </a:xfrm>
        <a:prstGeom prst="rect">
          <a:avLst/>
        </a:prstGeom>
        <a:solidFill>
          <a:schemeClr val="accent6">
            <a:lumMod val="5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200">
              <a:solidFill>
                <a:schemeClr val="bg1"/>
              </a:solidFill>
              <a:latin typeface="Product"/>
            </a:rPr>
            <a:t>Risque Interne</a:t>
          </a:r>
        </a:p>
      </xdr:txBody>
    </xdr:sp>
    <xdr:clientData/>
  </xdr:oneCellAnchor>
  <xdr:twoCellAnchor>
    <xdr:from>
      <xdr:col>41</xdr:col>
      <xdr:colOff>0</xdr:colOff>
      <xdr:row>4</xdr:row>
      <xdr:rowOff>166158</xdr:rowOff>
    </xdr:from>
    <xdr:to>
      <xdr:col>48</xdr:col>
      <xdr:colOff>179916</xdr:colOff>
      <xdr:row>7</xdr:row>
      <xdr:rowOff>13758</xdr:rowOff>
    </xdr:to>
    <xdr:sp macro="" textlink="">
      <xdr:nvSpPr>
        <xdr:cNvPr id="16" name="Rectangle 15"/>
        <xdr:cNvSpPr/>
      </xdr:nvSpPr>
      <xdr:spPr>
        <a:xfrm>
          <a:off x="7419975" y="699558"/>
          <a:ext cx="1446741" cy="485775"/>
        </a:xfrm>
        <a:prstGeom prst="rect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200"/>
        </a:p>
      </xdr:txBody>
    </xdr:sp>
    <xdr:clientData/>
  </xdr:twoCellAnchor>
  <xdr:twoCellAnchor editAs="oneCell">
    <xdr:from>
      <xdr:col>49</xdr:col>
      <xdr:colOff>153458</xdr:colOff>
      <xdr:row>2</xdr:row>
      <xdr:rowOff>30692</xdr:rowOff>
    </xdr:from>
    <xdr:to>
      <xdr:col>57</xdr:col>
      <xdr:colOff>153459</xdr:colOff>
      <xdr:row>7</xdr:row>
      <xdr:rowOff>63500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7" name="Port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rt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69375" y="327025"/>
              <a:ext cx="1439334" cy="911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0</xdr:colOff>
      <xdr:row>10</xdr:row>
      <xdr:rowOff>52916</xdr:rowOff>
    </xdr:from>
    <xdr:to>
      <xdr:col>21</xdr:col>
      <xdr:colOff>1667</xdr:colOff>
      <xdr:row>23</xdr:row>
      <xdr:rowOff>43499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20</xdr:col>
      <xdr:colOff>169334</xdr:colOff>
      <xdr:row>10</xdr:row>
      <xdr:rowOff>52917</xdr:rowOff>
    </xdr:from>
    <xdr:to>
      <xdr:col>37</xdr:col>
      <xdr:colOff>158750</xdr:colOff>
      <xdr:row>24</xdr:row>
      <xdr:rowOff>42333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37</xdr:col>
      <xdr:colOff>169334</xdr:colOff>
      <xdr:row>10</xdr:row>
      <xdr:rowOff>52917</xdr:rowOff>
    </xdr:from>
    <xdr:to>
      <xdr:col>57</xdr:col>
      <xdr:colOff>171001</xdr:colOff>
      <xdr:row>24</xdr:row>
      <xdr:rowOff>42332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1</xdr:col>
      <xdr:colOff>10583</xdr:colOff>
      <xdr:row>7</xdr:row>
      <xdr:rowOff>52917</xdr:rowOff>
    </xdr:from>
    <xdr:to>
      <xdr:col>57</xdr:col>
      <xdr:colOff>148167</xdr:colOff>
      <xdr:row>10</xdr:row>
      <xdr:rowOff>63500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1" name="Commercial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rcial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0" y="1227667"/>
              <a:ext cx="10212917" cy="58208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59</xdr:col>
      <xdr:colOff>84667</xdr:colOff>
      <xdr:row>2</xdr:row>
      <xdr:rowOff>10583</xdr:rowOff>
    </xdr:from>
    <xdr:to>
      <xdr:col>69</xdr:col>
      <xdr:colOff>444501</xdr:colOff>
      <xdr:row>9</xdr:row>
      <xdr:rowOff>122766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2" name="Dat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99750" y="306916"/>
              <a:ext cx="6498168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B%20-%20Cop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Val&#233;rie\Tr&#233;sorerie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C.A"/>
      <sheetName val="Client"/>
      <sheetName val="TCD Ventes Mensuelles"/>
      <sheetName val="TCD CLient"/>
      <sheetName val="TCD Commerciaux"/>
    </sheetNames>
    <sheetDataSet>
      <sheetData sheetId="0"/>
      <sheetData sheetId="1">
        <row r="3">
          <cell r="P3">
            <v>86</v>
          </cell>
        </row>
        <row r="4">
          <cell r="P4">
            <v>44</v>
          </cell>
        </row>
        <row r="5">
          <cell r="P5">
            <v>22</v>
          </cell>
        </row>
        <row r="6">
          <cell r="P6">
            <v>22</v>
          </cell>
        </row>
        <row r="7">
          <cell r="P7">
            <v>69</v>
          </cell>
        </row>
        <row r="8">
          <cell r="P8">
            <v>66</v>
          </cell>
        </row>
        <row r="9">
          <cell r="P9">
            <v>37</v>
          </cell>
        </row>
        <row r="10">
          <cell r="P10">
            <v>37</v>
          </cell>
        </row>
        <row r="11">
          <cell r="P11">
            <v>22</v>
          </cell>
        </row>
        <row r="12">
          <cell r="P12">
            <v>101</v>
          </cell>
        </row>
        <row r="13">
          <cell r="P13">
            <v>55</v>
          </cell>
        </row>
        <row r="14">
          <cell r="P14">
            <v>55</v>
          </cell>
        </row>
        <row r="15">
          <cell r="P15">
            <v>104</v>
          </cell>
        </row>
        <row r="16">
          <cell r="P16">
            <v>99</v>
          </cell>
        </row>
        <row r="17">
          <cell r="P17" t="str">
            <v/>
          </cell>
        </row>
        <row r="18">
          <cell r="P18" t="str">
            <v/>
          </cell>
        </row>
        <row r="19">
          <cell r="P19" t="str">
            <v/>
          </cell>
        </row>
        <row r="20">
          <cell r="P20" t="str">
            <v/>
          </cell>
        </row>
        <row r="21">
          <cell r="P21" t="str">
            <v/>
          </cell>
        </row>
        <row r="22">
          <cell r="P22" t="str">
            <v/>
          </cell>
        </row>
        <row r="23">
          <cell r="P23" t="str">
            <v/>
          </cell>
        </row>
        <row r="24">
          <cell r="P24" t="str">
            <v/>
          </cell>
        </row>
        <row r="25">
          <cell r="P25" t="str">
            <v/>
          </cell>
        </row>
        <row r="26">
          <cell r="P26" t="str">
            <v/>
          </cell>
        </row>
        <row r="27">
          <cell r="P27" t="str">
            <v/>
          </cell>
        </row>
        <row r="28">
          <cell r="P28" t="str">
            <v/>
          </cell>
        </row>
        <row r="29">
          <cell r="P29" t="str">
            <v/>
          </cell>
        </row>
        <row r="30">
          <cell r="P30" t="str">
            <v/>
          </cell>
        </row>
        <row r="31">
          <cell r="P31" t="str">
            <v/>
          </cell>
        </row>
        <row r="32">
          <cell r="P32" t="str">
            <v/>
          </cell>
        </row>
        <row r="33">
          <cell r="P33" t="str">
            <v/>
          </cell>
        </row>
        <row r="34">
          <cell r="P34" t="str">
            <v/>
          </cell>
        </row>
        <row r="35">
          <cell r="P35" t="str">
            <v/>
          </cell>
        </row>
        <row r="36">
          <cell r="P36" t="str">
            <v/>
          </cell>
        </row>
        <row r="37">
          <cell r="P37" t="str">
            <v/>
          </cell>
        </row>
        <row r="38">
          <cell r="P38">
            <v>37</v>
          </cell>
        </row>
        <row r="39">
          <cell r="P39">
            <v>37</v>
          </cell>
        </row>
        <row r="40">
          <cell r="P40">
            <v>6</v>
          </cell>
        </row>
        <row r="41">
          <cell r="P41">
            <v>6</v>
          </cell>
        </row>
        <row r="42">
          <cell r="P42">
            <v>6</v>
          </cell>
        </row>
        <row r="43">
          <cell r="P43">
            <v>6</v>
          </cell>
        </row>
        <row r="44">
          <cell r="P44">
            <v>6</v>
          </cell>
        </row>
        <row r="45">
          <cell r="P45">
            <v>6</v>
          </cell>
        </row>
        <row r="46">
          <cell r="P46">
            <v>6</v>
          </cell>
        </row>
        <row r="47">
          <cell r="P47">
            <v>6</v>
          </cell>
        </row>
        <row r="48">
          <cell r="P48">
            <v>6</v>
          </cell>
        </row>
        <row r="49">
          <cell r="P49">
            <v>6</v>
          </cell>
        </row>
        <row r="50">
          <cell r="P50">
            <v>6</v>
          </cell>
        </row>
        <row r="51">
          <cell r="P51">
            <v>6</v>
          </cell>
        </row>
        <row r="52">
          <cell r="P52">
            <v>6</v>
          </cell>
        </row>
        <row r="53">
          <cell r="P53">
            <v>6</v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>
            <v>37</v>
          </cell>
        </row>
        <row r="68">
          <cell r="P68">
            <v>37</v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  <row r="155">
          <cell r="P155" t="str">
            <v/>
          </cell>
        </row>
        <row r="156">
          <cell r="P156" t="str">
            <v/>
          </cell>
        </row>
        <row r="157">
          <cell r="P157" t="str">
            <v/>
          </cell>
        </row>
        <row r="158">
          <cell r="P158" t="str">
            <v/>
          </cell>
        </row>
        <row r="159">
          <cell r="P159" t="str">
            <v/>
          </cell>
        </row>
        <row r="160">
          <cell r="P160" t="str">
            <v/>
          </cell>
        </row>
        <row r="161">
          <cell r="P161" t="str">
            <v/>
          </cell>
        </row>
        <row r="162">
          <cell r="P162" t="str">
            <v/>
          </cell>
        </row>
        <row r="163">
          <cell r="P163" t="str">
            <v/>
          </cell>
        </row>
        <row r="164">
          <cell r="P164" t="str">
            <v/>
          </cell>
        </row>
        <row r="165">
          <cell r="P165" t="str">
            <v/>
          </cell>
        </row>
        <row r="166">
          <cell r="P166" t="str">
            <v/>
          </cell>
        </row>
        <row r="167">
          <cell r="P167" t="str">
            <v/>
          </cell>
        </row>
        <row r="168">
          <cell r="P168" t="str">
            <v/>
          </cell>
        </row>
        <row r="169">
          <cell r="P169" t="str">
            <v/>
          </cell>
        </row>
        <row r="170">
          <cell r="P170" t="str">
            <v/>
          </cell>
        </row>
        <row r="171">
          <cell r="P171" t="str">
            <v/>
          </cell>
        </row>
        <row r="172">
          <cell r="P172" t="str">
            <v/>
          </cell>
        </row>
        <row r="173">
          <cell r="P173" t="str">
            <v/>
          </cell>
        </row>
        <row r="174">
          <cell r="P174" t="str">
            <v/>
          </cell>
        </row>
        <row r="175">
          <cell r="P175" t="str">
            <v/>
          </cell>
        </row>
        <row r="176">
          <cell r="P176" t="str">
            <v/>
          </cell>
        </row>
        <row r="177">
          <cell r="P177" t="str">
            <v/>
          </cell>
        </row>
        <row r="178">
          <cell r="P178" t="str">
            <v/>
          </cell>
        </row>
        <row r="179">
          <cell r="P179" t="str">
            <v/>
          </cell>
        </row>
        <row r="180">
          <cell r="P180" t="str">
            <v/>
          </cell>
        </row>
        <row r="181">
          <cell r="P181" t="str">
            <v/>
          </cell>
        </row>
        <row r="182">
          <cell r="P182" t="str">
            <v/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>
            <v>1</v>
          </cell>
        </row>
        <row r="270">
          <cell r="P270">
            <v>1</v>
          </cell>
        </row>
        <row r="271">
          <cell r="P271">
            <v>1</v>
          </cell>
        </row>
        <row r="272">
          <cell r="P272">
            <v>1</v>
          </cell>
        </row>
        <row r="273">
          <cell r="P273">
            <v>1</v>
          </cell>
        </row>
        <row r="274">
          <cell r="P274">
            <v>1</v>
          </cell>
        </row>
        <row r="275">
          <cell r="P275">
            <v>6</v>
          </cell>
        </row>
        <row r="276">
          <cell r="P276">
            <v>6</v>
          </cell>
        </row>
        <row r="277">
          <cell r="P277">
            <v>6</v>
          </cell>
        </row>
        <row r="278">
          <cell r="P278">
            <v>6</v>
          </cell>
        </row>
        <row r="279">
          <cell r="P279">
            <v>6</v>
          </cell>
        </row>
        <row r="280">
          <cell r="P280">
            <v>6</v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>
            <v>1</v>
          </cell>
        </row>
        <row r="284">
          <cell r="P284">
            <v>1</v>
          </cell>
        </row>
        <row r="285">
          <cell r="P285">
            <v>1</v>
          </cell>
        </row>
        <row r="286">
          <cell r="P286">
            <v>1</v>
          </cell>
        </row>
        <row r="287">
          <cell r="P287">
            <v>1</v>
          </cell>
        </row>
        <row r="288">
          <cell r="P288">
            <v>1</v>
          </cell>
        </row>
        <row r="289">
          <cell r="P289">
            <v>1</v>
          </cell>
        </row>
        <row r="290">
          <cell r="P290">
            <v>1</v>
          </cell>
        </row>
        <row r="291">
          <cell r="P291">
            <v>1</v>
          </cell>
        </row>
        <row r="292">
          <cell r="P292">
            <v>1</v>
          </cell>
        </row>
        <row r="293">
          <cell r="P293">
            <v>1</v>
          </cell>
        </row>
        <row r="294">
          <cell r="P294">
            <v>1</v>
          </cell>
        </row>
        <row r="295">
          <cell r="P295">
            <v>1</v>
          </cell>
        </row>
        <row r="296">
          <cell r="P296">
            <v>1</v>
          </cell>
        </row>
        <row r="297">
          <cell r="P297">
            <v>1</v>
          </cell>
        </row>
        <row r="298">
          <cell r="P298">
            <v>6</v>
          </cell>
        </row>
        <row r="299">
          <cell r="P299">
            <v>6</v>
          </cell>
        </row>
        <row r="300">
          <cell r="P300">
            <v>6</v>
          </cell>
        </row>
        <row r="301">
          <cell r="P301">
            <v>6</v>
          </cell>
        </row>
        <row r="302">
          <cell r="P302">
            <v>6</v>
          </cell>
        </row>
        <row r="303">
          <cell r="P303">
            <v>6</v>
          </cell>
        </row>
        <row r="304">
          <cell r="P304">
            <v>6</v>
          </cell>
        </row>
        <row r="305">
          <cell r="P305">
            <v>6</v>
          </cell>
        </row>
        <row r="306">
          <cell r="P306">
            <v>6</v>
          </cell>
        </row>
        <row r="307">
          <cell r="P307">
            <v>6</v>
          </cell>
        </row>
        <row r="308">
          <cell r="P308">
            <v>6</v>
          </cell>
        </row>
        <row r="309">
          <cell r="P309">
            <v>6</v>
          </cell>
        </row>
        <row r="310">
          <cell r="P310">
            <v>6</v>
          </cell>
        </row>
        <row r="311">
          <cell r="P311">
            <v>6</v>
          </cell>
        </row>
        <row r="312">
          <cell r="P312">
            <v>6</v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>
            <v>37</v>
          </cell>
        </row>
        <row r="343">
          <cell r="P343">
            <v>37</v>
          </cell>
        </row>
        <row r="344">
          <cell r="P344">
            <v>37</v>
          </cell>
        </row>
        <row r="345">
          <cell r="P345">
            <v>37</v>
          </cell>
        </row>
        <row r="346">
          <cell r="P346">
            <v>37</v>
          </cell>
        </row>
        <row r="347">
          <cell r="P347">
            <v>6</v>
          </cell>
        </row>
        <row r="348">
          <cell r="P348">
            <v>6</v>
          </cell>
        </row>
        <row r="349">
          <cell r="P349">
            <v>6</v>
          </cell>
        </row>
        <row r="350">
          <cell r="P350">
            <v>6</v>
          </cell>
        </row>
        <row r="351">
          <cell r="P351">
            <v>6</v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>
            <v>1</v>
          </cell>
        </row>
        <row r="374">
          <cell r="P374">
            <v>1</v>
          </cell>
        </row>
        <row r="375">
          <cell r="P375">
            <v>6</v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>
            <v>6</v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>
            <v>6</v>
          </cell>
        </row>
        <row r="787">
          <cell r="P787">
            <v>6</v>
          </cell>
        </row>
        <row r="788">
          <cell r="P788">
            <v>6</v>
          </cell>
        </row>
        <row r="789">
          <cell r="P789">
            <v>6</v>
          </cell>
        </row>
        <row r="790">
          <cell r="P790">
            <v>6</v>
          </cell>
        </row>
        <row r="791">
          <cell r="P791">
            <v>6</v>
          </cell>
        </row>
        <row r="792">
          <cell r="P792">
            <v>6</v>
          </cell>
        </row>
        <row r="793">
          <cell r="P793">
            <v>6</v>
          </cell>
        </row>
        <row r="794">
          <cell r="P794">
            <v>6</v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>
            <v>6</v>
          </cell>
        </row>
        <row r="836">
          <cell r="P836">
            <v>6</v>
          </cell>
        </row>
        <row r="837">
          <cell r="P837">
            <v>6</v>
          </cell>
        </row>
        <row r="838">
          <cell r="P838">
            <v>6</v>
          </cell>
        </row>
        <row r="839">
          <cell r="P839">
            <v>6</v>
          </cell>
        </row>
        <row r="840">
          <cell r="P840">
            <v>6</v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>
            <v>6</v>
          </cell>
        </row>
        <row r="850">
          <cell r="P850">
            <v>6</v>
          </cell>
        </row>
        <row r="851">
          <cell r="P851">
            <v>6</v>
          </cell>
        </row>
        <row r="852">
          <cell r="P852">
            <v>6</v>
          </cell>
        </row>
        <row r="853">
          <cell r="P853">
            <v>6</v>
          </cell>
        </row>
        <row r="854">
          <cell r="P854">
            <v>6</v>
          </cell>
        </row>
        <row r="855">
          <cell r="P855">
            <v>6</v>
          </cell>
        </row>
        <row r="856">
          <cell r="P856">
            <v>6</v>
          </cell>
        </row>
        <row r="857">
          <cell r="P857">
            <v>6</v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>
            <v>6</v>
          </cell>
        </row>
        <row r="876">
          <cell r="P876">
            <v>6</v>
          </cell>
        </row>
        <row r="877">
          <cell r="P877">
            <v>6</v>
          </cell>
        </row>
        <row r="878">
          <cell r="P878">
            <v>6</v>
          </cell>
        </row>
        <row r="879">
          <cell r="P879">
            <v>6</v>
          </cell>
        </row>
        <row r="880">
          <cell r="P880">
            <v>6</v>
          </cell>
        </row>
        <row r="881">
          <cell r="P881">
            <v>6</v>
          </cell>
        </row>
        <row r="882">
          <cell r="P882">
            <v>6</v>
          </cell>
        </row>
        <row r="883">
          <cell r="P883">
            <v>6</v>
          </cell>
        </row>
        <row r="884">
          <cell r="P884">
            <v>6</v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>
            <v>9</v>
          </cell>
        </row>
        <row r="893">
          <cell r="P893">
            <v>6</v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>
            <v>3</v>
          </cell>
        </row>
        <row r="920">
          <cell r="P920">
            <v>6</v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>
            <v>3</v>
          </cell>
        </row>
        <row r="924">
          <cell r="P924">
            <v>3</v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>
            <v>6</v>
          </cell>
        </row>
        <row r="1060">
          <cell r="P1060">
            <v>6</v>
          </cell>
        </row>
        <row r="1061">
          <cell r="P1061">
            <v>6</v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>
            <v>6</v>
          </cell>
        </row>
        <row r="1158">
          <cell r="P1158">
            <v>6</v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>
            <v>15</v>
          </cell>
        </row>
        <row r="1228">
          <cell r="P1228">
            <v>15</v>
          </cell>
        </row>
        <row r="1229">
          <cell r="P1229">
            <v>15</v>
          </cell>
        </row>
        <row r="1230">
          <cell r="P1230">
            <v>15</v>
          </cell>
        </row>
        <row r="1231">
          <cell r="P1231">
            <v>15</v>
          </cell>
        </row>
        <row r="1232">
          <cell r="P1232">
            <v>15</v>
          </cell>
        </row>
        <row r="1233">
          <cell r="P1233">
            <v>6</v>
          </cell>
        </row>
        <row r="1234">
          <cell r="P1234">
            <v>6</v>
          </cell>
        </row>
        <row r="1235">
          <cell r="P1235">
            <v>6</v>
          </cell>
        </row>
        <row r="1236">
          <cell r="P1236">
            <v>6</v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>
            <v>15</v>
          </cell>
        </row>
        <row r="1241">
          <cell r="P1241">
            <v>16</v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>
            <v>5</v>
          </cell>
        </row>
        <row r="1247">
          <cell r="P1247">
            <v>5</v>
          </cell>
        </row>
        <row r="1248">
          <cell r="P1248">
            <v>5</v>
          </cell>
        </row>
        <row r="1249">
          <cell r="P1249">
            <v>5</v>
          </cell>
        </row>
        <row r="1250">
          <cell r="P1250">
            <v>5</v>
          </cell>
        </row>
        <row r="1251">
          <cell r="P1251">
            <v>5</v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>
            <v>15</v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>
            <v>15</v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>
            <v>21</v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>
            <v>37</v>
          </cell>
        </row>
        <row r="1341">
          <cell r="P1341">
            <v>6</v>
          </cell>
        </row>
        <row r="1342">
          <cell r="P1342">
            <v>6</v>
          </cell>
        </row>
        <row r="1343">
          <cell r="P1343">
            <v>6</v>
          </cell>
        </row>
        <row r="1344">
          <cell r="P1344">
            <v>6</v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>
            <v>6</v>
          </cell>
        </row>
        <row r="1350">
          <cell r="P1350">
            <v>6</v>
          </cell>
        </row>
        <row r="1351">
          <cell r="P1351">
            <v>37</v>
          </cell>
        </row>
        <row r="1352">
          <cell r="P1352">
            <v>6</v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>
            <v>15</v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>
            <v>37</v>
          </cell>
        </row>
        <row r="1362">
          <cell r="P1362">
            <v>37</v>
          </cell>
        </row>
        <row r="1363">
          <cell r="P1363">
            <v>37</v>
          </cell>
        </row>
        <row r="1364">
          <cell r="P1364">
            <v>21</v>
          </cell>
        </row>
        <row r="1365">
          <cell r="P1365">
            <v>37</v>
          </cell>
        </row>
        <row r="1366">
          <cell r="P1366">
            <v>37</v>
          </cell>
        </row>
        <row r="1367">
          <cell r="P1367">
            <v>6</v>
          </cell>
        </row>
        <row r="1368">
          <cell r="P1368">
            <v>6</v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>
            <v>37</v>
          </cell>
        </row>
        <row r="1397">
          <cell r="P1397">
            <v>37</v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>
            <v>19</v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>
            <v>11</v>
          </cell>
        </row>
        <row r="1423">
          <cell r="P1423">
            <v>5</v>
          </cell>
        </row>
        <row r="1424">
          <cell r="P1424">
            <v>5</v>
          </cell>
        </row>
        <row r="1425">
          <cell r="P1425">
            <v>5</v>
          </cell>
        </row>
        <row r="1426">
          <cell r="P1426">
            <v>5</v>
          </cell>
        </row>
        <row r="1427">
          <cell r="P1427">
            <v>11</v>
          </cell>
        </row>
        <row r="1428">
          <cell r="P1428">
            <v>11</v>
          </cell>
        </row>
        <row r="1429">
          <cell r="P1429">
            <v>11</v>
          </cell>
        </row>
        <row r="1430">
          <cell r="P1430">
            <v>11</v>
          </cell>
        </row>
        <row r="1431">
          <cell r="P1431">
            <v>5</v>
          </cell>
        </row>
        <row r="1432">
          <cell r="P1432">
            <v>5</v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>
            <v>37</v>
          </cell>
        </row>
        <row r="1438">
          <cell r="P1438">
            <v>37</v>
          </cell>
        </row>
        <row r="1439">
          <cell r="P1439">
            <v>37</v>
          </cell>
        </row>
        <row r="1440">
          <cell r="P1440">
            <v>37</v>
          </cell>
        </row>
        <row r="1441">
          <cell r="P1441">
            <v>37</v>
          </cell>
        </row>
        <row r="1442">
          <cell r="P1442">
            <v>37</v>
          </cell>
        </row>
        <row r="1443">
          <cell r="P1443">
            <v>37</v>
          </cell>
        </row>
        <row r="1444">
          <cell r="P1444">
            <v>37</v>
          </cell>
        </row>
        <row r="1445">
          <cell r="P1445">
            <v>37</v>
          </cell>
        </row>
        <row r="1446">
          <cell r="P1446">
            <v>37</v>
          </cell>
        </row>
        <row r="1447">
          <cell r="P1447">
            <v>37</v>
          </cell>
        </row>
        <row r="1448">
          <cell r="P1448">
            <v>6</v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>
            <v>37</v>
          </cell>
        </row>
        <row r="1455">
          <cell r="P1455">
            <v>37</v>
          </cell>
        </row>
        <row r="1456">
          <cell r="P1456">
            <v>37</v>
          </cell>
        </row>
        <row r="1457">
          <cell r="P1457">
            <v>6</v>
          </cell>
        </row>
        <row r="1458">
          <cell r="P1458">
            <v>6</v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>
            <v>37</v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>
            <v>6</v>
          </cell>
        </row>
        <row r="1573">
          <cell r="P1573">
            <v>6</v>
          </cell>
        </row>
        <row r="1574">
          <cell r="P1574">
            <v>6</v>
          </cell>
        </row>
        <row r="1575">
          <cell r="P1575">
            <v>6</v>
          </cell>
        </row>
        <row r="1576">
          <cell r="P1576">
            <v>6</v>
          </cell>
        </row>
        <row r="1577">
          <cell r="P1577">
            <v>6</v>
          </cell>
        </row>
        <row r="1578">
          <cell r="P1578">
            <v>6</v>
          </cell>
        </row>
        <row r="1579">
          <cell r="P1579">
            <v>6</v>
          </cell>
        </row>
        <row r="1580">
          <cell r="P1580">
            <v>6</v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>
            <v>6</v>
          </cell>
        </row>
        <row r="1589">
          <cell r="P1589">
            <v>6</v>
          </cell>
        </row>
        <row r="1590">
          <cell r="P1590">
            <v>6</v>
          </cell>
        </row>
        <row r="1591">
          <cell r="P1591">
            <v>6</v>
          </cell>
        </row>
        <row r="1592">
          <cell r="P1592">
            <v>6</v>
          </cell>
        </row>
        <row r="1593">
          <cell r="P1593">
            <v>6</v>
          </cell>
        </row>
        <row r="1594">
          <cell r="P1594">
            <v>6</v>
          </cell>
        </row>
        <row r="1595">
          <cell r="P1595">
            <v>6</v>
          </cell>
        </row>
        <row r="1596">
          <cell r="P1596">
            <v>6</v>
          </cell>
        </row>
        <row r="1597">
          <cell r="P1597">
            <v>6</v>
          </cell>
        </row>
        <row r="1598">
          <cell r="P1598">
            <v>6</v>
          </cell>
        </row>
        <row r="1599">
          <cell r="P1599">
            <v>6</v>
          </cell>
        </row>
        <row r="1600">
          <cell r="P1600">
            <v>6</v>
          </cell>
        </row>
        <row r="1601">
          <cell r="P1601">
            <v>6</v>
          </cell>
        </row>
        <row r="1602">
          <cell r="P1602">
            <v>6</v>
          </cell>
        </row>
        <row r="1603">
          <cell r="P1603">
            <v>6</v>
          </cell>
        </row>
        <row r="1604">
          <cell r="P1604">
            <v>6</v>
          </cell>
        </row>
        <row r="1605">
          <cell r="P1605">
            <v>6</v>
          </cell>
        </row>
        <row r="1606">
          <cell r="P1606">
            <v>6</v>
          </cell>
        </row>
        <row r="1607">
          <cell r="P1607">
            <v>6</v>
          </cell>
        </row>
        <row r="1608">
          <cell r="P1608">
            <v>6</v>
          </cell>
        </row>
        <row r="1609">
          <cell r="P1609">
            <v>6</v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>
            <v>21</v>
          </cell>
        </row>
        <row r="1643">
          <cell r="P1643">
            <v>21</v>
          </cell>
        </row>
        <row r="1644">
          <cell r="P1644">
            <v>21</v>
          </cell>
        </row>
        <row r="1645">
          <cell r="P1645">
            <v>21</v>
          </cell>
        </row>
        <row r="1646">
          <cell r="P1646">
            <v>21</v>
          </cell>
        </row>
        <row r="1647">
          <cell r="P1647">
            <v>6</v>
          </cell>
        </row>
        <row r="1648">
          <cell r="P1648">
            <v>6</v>
          </cell>
        </row>
        <row r="1649">
          <cell r="P1649">
            <v>6</v>
          </cell>
        </row>
        <row r="1650">
          <cell r="P1650">
            <v>6</v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>
            <v>5</v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>
            <v>23</v>
          </cell>
        </row>
        <row r="1702">
          <cell r="P1702">
            <v>23</v>
          </cell>
        </row>
        <row r="1703">
          <cell r="P1703">
            <v>6</v>
          </cell>
        </row>
        <row r="1704">
          <cell r="P1704">
            <v>6</v>
          </cell>
        </row>
        <row r="1705">
          <cell r="P1705">
            <v>6</v>
          </cell>
        </row>
        <row r="1706">
          <cell r="P1706">
            <v>6</v>
          </cell>
        </row>
        <row r="1707">
          <cell r="P1707">
            <v>6</v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>
            <v>23</v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>
            <v>6</v>
          </cell>
        </row>
        <row r="1761">
          <cell r="P1761">
            <v>6</v>
          </cell>
        </row>
        <row r="1762">
          <cell r="P1762">
            <v>6</v>
          </cell>
        </row>
        <row r="1763">
          <cell r="P1763">
            <v>6</v>
          </cell>
        </row>
        <row r="1764">
          <cell r="P1764" t="str">
            <v/>
          </cell>
        </row>
      </sheetData>
      <sheetData sheetId="2">
        <row r="1">
          <cell r="J1" t="str">
            <v>Encours comptable global</v>
          </cell>
        </row>
        <row r="2">
          <cell r="J2">
            <v>153501.54</v>
          </cell>
        </row>
        <row r="3">
          <cell r="J3">
            <v>204916.84</v>
          </cell>
        </row>
        <row r="4">
          <cell r="J4">
            <v>26719.91</v>
          </cell>
        </row>
        <row r="5">
          <cell r="J5">
            <v>60065.06</v>
          </cell>
        </row>
        <row r="6">
          <cell r="J6">
            <v>59943.69</v>
          </cell>
        </row>
      </sheetData>
      <sheetData sheetId="3">
        <row r="11">
          <cell r="A11" t="str">
            <v>janv</v>
          </cell>
          <cell r="B11">
            <v>2355665.02</v>
          </cell>
        </row>
      </sheetData>
      <sheetData sheetId="4">
        <row r="15">
          <cell r="I15" t="str">
            <v>Commande</v>
          </cell>
          <cell r="J15" t="str">
            <v>Facture</v>
          </cell>
          <cell r="K15" t="str">
            <v>Total</v>
          </cell>
          <cell r="L15" t="str">
            <v>Risque</v>
          </cell>
          <cell r="M15" t="str">
            <v>Retard</v>
          </cell>
        </row>
        <row r="16"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8">
          <cell r="L18" t="str">
            <v/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eils"/>
      <sheetName val="Client"/>
      <sheetName val="Délai"/>
      <sheetName val="Four"/>
      <sheetName val="BP"/>
      <sheetName val="BCP"/>
      <sheetName val="CDN"/>
      <sheetName val="BRED"/>
      <sheetName val="Trésorerie 2017"/>
      <sheetName val="PAL"/>
      <sheetName val="CIC"/>
      <sheetName val="Trésorerie 2022"/>
      <sheetName val="Trésorerie Gilbert"/>
      <sheetName val="jan"/>
      <sheetName val="fév"/>
      <sheetName val="mar"/>
      <sheetName val="avr"/>
      <sheetName val="mai"/>
      <sheetName val="juin"/>
      <sheetName val="juil"/>
      <sheetName val="aoû"/>
      <sheetName val="sep"/>
      <sheetName val="oct"/>
      <sheetName val="nov"/>
      <sheetName val="déc"/>
    </sheetNames>
    <sheetDataSet>
      <sheetData sheetId="0"/>
      <sheetData sheetId="1"/>
      <sheetData sheetId="2">
        <row r="1">
          <cell r="B1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P2">
            <v>44562</v>
          </cell>
        </row>
        <row r="4">
          <cell r="B4" t="str">
            <v>Début</v>
          </cell>
        </row>
        <row r="9">
          <cell r="B9">
            <v>3772702.6419999828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TDB%20-%20Copie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Valérie Demaria" refreshedDate="44672.682456944443" createdVersion="6" refreshedVersion="6" minRefreshableVersion="3" recordCount="1762">
  <cacheSource type="worksheet">
    <worksheetSource name="C.Affaire" r:id="rId2"/>
  </cacheSource>
  <cacheFields count="18">
    <cacheField name="N° facture" numFmtId="0">
      <sharedItems containsSemiMixedTypes="0" containsString="0" containsNumber="1" containsInteger="1" minValue="18063963" maxValue="18068320"/>
    </cacheField>
    <cacheField name="N° BL" numFmtId="0">
      <sharedItems containsSemiMixedTypes="0" containsString="0" containsNumber="1" containsInteger="1" minValue="18066940" maxValue="18071669"/>
    </cacheField>
    <cacheField name="Port" numFmtId="0">
      <sharedItems count="4">
        <s v="Enlevé"/>
        <s v="Livre"/>
        <s v="Franco"/>
        <s v="Direct"/>
      </sharedItems>
    </cacheField>
    <cacheField name="Commercial" numFmtId="0">
      <sharedItems count="6">
        <s v="FRO"/>
        <s v="ABA"/>
        <s v="GDS"/>
        <s v="LCL"/>
        <s v="CDU"/>
        <s v="AGE"/>
      </sharedItems>
    </cacheField>
    <cacheField name="Code Client" numFmtId="49">
      <sharedItems count="109">
        <s v="C000"/>
        <s v="C003"/>
        <s v="C008"/>
        <s v="C326"/>
        <s v="C329"/>
        <s v="C330"/>
        <s v="C336"/>
        <s v="C358"/>
        <s v="C362"/>
        <s v="C371"/>
        <s v="C372"/>
        <s v="C377"/>
        <s v="C384"/>
        <s v="C385"/>
        <s v="C395"/>
        <s v="C400"/>
        <s v="C402"/>
        <s v="C403"/>
        <s v="C404"/>
        <s v="C406"/>
        <s v="C408"/>
        <s v="C409"/>
        <s v="C417"/>
        <s v="C420"/>
        <s v="C431"/>
        <s v="C434"/>
        <s v="C435"/>
        <s v="C436"/>
        <s v="C437"/>
        <s v="C440"/>
        <s v="C442"/>
        <s v="C446"/>
        <s v="C458"/>
        <s v="C461"/>
        <s v="C464"/>
        <s v="C465"/>
        <s v="C466"/>
        <s v="C471"/>
        <s v="C473"/>
        <s v="C477"/>
        <s v="C479"/>
        <s v="C482"/>
        <s v="C485"/>
        <s v="C486"/>
        <s v="C489"/>
        <s v="C491"/>
        <s v="C493"/>
        <s v="C495"/>
        <s v="C497"/>
        <s v="C499"/>
        <s v="C500"/>
        <s v="C503"/>
        <s v="C504"/>
        <s v="C505"/>
        <s v="C508"/>
        <s v="C509"/>
        <s v="C510"/>
        <s v="C512"/>
        <s v="C516"/>
        <s v="C517"/>
        <s v="C521"/>
        <s v="C522"/>
        <s v="C524"/>
        <s v="C525"/>
        <s v="C526"/>
        <s v="C528"/>
        <s v="C529"/>
        <s v="C530"/>
        <s v="C533"/>
        <s v="C534"/>
        <s v="C539"/>
        <s v="C541"/>
        <s v="C543"/>
        <s v="C544"/>
        <s v="C546"/>
        <s v="C549"/>
        <s v="C551"/>
        <s v="C552"/>
        <s v="C555"/>
        <s v="C557"/>
        <s v="C562"/>
        <s v="C563"/>
        <s v="C564"/>
        <s v="C568"/>
        <s v="C569"/>
        <s v="C570"/>
        <s v="C571"/>
        <s v="C572"/>
        <s v="C574"/>
        <s v="C575"/>
        <s v="C578"/>
        <s v="C580"/>
        <s v="C581"/>
        <s v="C582"/>
        <s v="C583"/>
        <s v="C588"/>
        <s v="C591"/>
        <s v="C598"/>
        <s v="C599"/>
        <s v="C600"/>
        <s v="C602"/>
        <s v="C604"/>
        <s v="C605"/>
        <s v="C606"/>
        <s v="C607"/>
        <s v="C608"/>
        <s v="C610"/>
        <s v="C611"/>
        <s v="C613"/>
      </sharedItems>
    </cacheField>
    <cacheField name="Client" numFmtId="49">
      <sharedItems count="108">
        <s v="Divers"/>
        <s v="LES RAVALEURS FRANCILIENS"/>
        <s v="CN EUROPE"/>
        <s v="CLN BATIMENT"/>
        <s v="DAMEME"/>
        <s v="RCDF"/>
        <s v="ABS"/>
        <s v="AE2C"/>
        <s v="VI BIG"/>
        <s v="LUSO COUVERTURE"/>
        <s v="RODIN BAT"/>
        <s v="COUVERTURE PLOMBERIE TRADITION"/>
        <s v="QUALITE RENOVATION"/>
        <s v="L&amp;A"/>
        <s v="PENAS"/>
        <s v="MAUNY PASCAL"/>
        <s v="CL RENOV"/>
        <s v="CDM FRANCILIEN"/>
        <s v="LES CHAPISTES PARISIENS"/>
        <s v="MONTEIRO SERGIO"/>
        <s v="AIRR"/>
        <s v="MCCB"/>
        <s v="ML CHARPENTE"/>
        <s v="HORS D'EAU"/>
        <s v="ALVARO BATIMENT"/>
        <s v="VIVEA"/>
        <s v="DG BAT"/>
        <s v="COMPTOIR METALLURGIQUE DE L'OURQ"/>
        <s v="V2M"/>
        <s v="ESF ISOL"/>
        <s v="ISORE BATIMENT"/>
        <s v="PRODISOL 77"/>
        <s v="ORMESSON MATERIAUX"/>
        <s v="DRTOIT"/>
        <s v="CCP TROIS MOULINS"/>
        <s v="ARDEAL"/>
        <s v="APSI"/>
        <s v="VENANCIO COUVERTURE"/>
        <s v="ACM"/>
        <s v="VMJ BATIMENT"/>
        <s v="MAISONS PIERRE"/>
        <s v="ACTB"/>
        <s v="MAISONS J.P"/>
        <s v="BETC"/>
        <s v="COUTIVERTURE"/>
        <s v="MBCC"/>
        <s v="MATERIAUX DE LAGNY"/>
        <s v="DECO CONCEPT"/>
        <s v="PRO FACADE IDF"/>
        <s v="AZUR"/>
        <s v="MAITRE EN OEUVRE"/>
        <s v="KONASI"/>
        <s v="GIRARD COUVERTURE"/>
        <s v="RUI SERVICES"/>
        <s v="COMPTOIR DES MATERIAUX"/>
        <s v="DE SOUSA ET FILS"/>
        <s v="D.V.F"/>
        <s v="AGD"/>
        <s v="SERTAC"/>
        <s v="LMB COUVERTURES"/>
        <s v="FORMAGYPSE"/>
        <s v="RIM CONSTRUCTIONS"/>
        <s v="SILEVY"/>
        <s v="LAMC"/>
        <s v="AMG WOOD DESIGN"/>
        <s v="A.B.BAT"/>
        <s v="VELLA"/>
        <s v="PMS BATIMENT"/>
        <s v="CPR"/>
        <s v="ENTREPRISE ROGER JEANNIN"/>
        <s v="DRA BATIMENT"/>
        <s v="AMP"/>
        <s v="FRB"/>
        <s v="NVM BAT"/>
        <s v="LOUREIRO MACONNERIE"/>
        <s v="RAVALSA"/>
        <s v="ISOLFACE"/>
        <s v="PAL"/>
        <s v="MT COUVERTURE"/>
        <s v="RAMON CONSTRUCTION"/>
        <s v="LORICILE"/>
        <s v="IDF"/>
        <s v="DFT"/>
        <s v="JOLDA"/>
        <s v="SFP ISOBAT"/>
        <s v="FC RENOVATION"/>
        <s v="BOIS ET HABITAT CONSEILS"/>
        <s v="MONDEL KEVIN"/>
        <s v="LES TOITS DE PATRICK"/>
        <s v="JMF"/>
        <s v="TRADIBAT-MENUISERIES"/>
        <s v="CRP"/>
        <s v="SIETECH"/>
        <s v="TRAMBLAY &amp; BERDOU SAS"/>
        <s v="BOREAL BATIMENT"/>
        <s v="EUROS - CV"/>
        <s v="MRMM TOITURES"/>
        <s v="COSTA MACONNERIE"/>
        <s v="POP ENTREPRISE GENERALE DE BATIMENT"/>
        <s v="LUCAS REHA"/>
        <s v="3EC COUVERTURE"/>
        <s v="ELIO"/>
        <s v="NATA BATIMENT"/>
        <s v="JDM RAVALEMENT"/>
        <s v="ACPF COUVERTURE"/>
        <s v="CCTR"/>
        <s v="R COUV ETANCHE"/>
        <s v="AU BONHEUR DES FLAMMES"/>
      </sharedItems>
    </cacheField>
    <cacheField name="Base HT" numFmtId="0">
      <sharedItems containsSemiMixedTypes="0" containsString="0" containsNumber="1" minValue="-2352" maxValue="44299.71"/>
    </cacheField>
    <cacheField name="Base TTC" numFmtId="0">
      <sharedItems containsSemiMixedTypes="0" containsString="0" containsNumber="1" minValue="-2822.4" maxValue="53159.65"/>
    </cacheField>
    <cacheField name="Marge €" numFmtId="44">
      <sharedItems containsSemiMixedTypes="0" containsString="0" containsNumber="1" minValue="-1290.74" maxValue="10961.73"/>
    </cacheField>
    <cacheField name="Marge %" numFmtId="10">
      <sharedItems containsMixedTypes="1" containsNumber="1" minValue="-3.7058823529411766" maxValue="1.3767313019390581"/>
    </cacheField>
    <cacheField name="Date" numFmtId="14">
      <sharedItems containsSemiMixedTypes="0" containsNonDate="0" containsDate="1" containsString="0" minDate="2022-01-07T00:00:00" maxDate="2022-04-01T00:00:00" count="19">
        <d v="2022-01-25T00:00:00"/>
        <d v="2022-03-08T00:00:00"/>
        <d v="2022-03-30T00:00:00"/>
        <d v="2022-02-11T00:00:00"/>
        <d v="2022-02-14T00:00:00"/>
        <d v="2022-03-15T00:00:00"/>
        <d v="2022-01-10T00:00:00"/>
        <d v="2022-02-25T00:00:00"/>
        <d v="2022-01-07T00:00:00"/>
        <d v="2022-01-12T00:00:00"/>
        <d v="2022-02-28T00:00:00"/>
        <d v="2022-03-31T00:00:00"/>
        <d v="2022-01-31T00:00:00"/>
        <d v="2022-02-15T00:00:00"/>
        <d v="2022-03-28T00:00:00"/>
        <d v="2022-03-22T00:00:00"/>
        <d v="2022-02-16T00:00:00"/>
        <d v="2022-02-03T00:00:00"/>
        <d v="2022-03-21T00:00:00"/>
      </sharedItems>
      <fieldGroup par="17" base="10">
        <rangePr groupBy="days" startDate="2022-01-07T00:00:00" endDate="2022-04-01T00:00:00"/>
        <groupItems count="368">
          <s v="&lt;07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4/2022"/>
        </groupItems>
      </fieldGroup>
    </cacheField>
    <cacheField name="Date Échéance" numFmtId="14">
      <sharedItems containsSemiMixedTypes="0" containsNonDate="0" containsDate="1" containsString="0" minDate="2022-01-07T00:00:00" maxDate="2022-06-01T00:00:00"/>
    </cacheField>
    <cacheField name="Date règlt Banque" numFmtId="14">
      <sharedItems containsNonDate="0" containsDate="1" containsString="0" containsBlank="1" minDate="2022-02-03T00:00:00" maxDate="2022-06-01T00:00:00"/>
    </cacheField>
    <cacheField name="Échéance" numFmtId="1">
      <sharedItems containsSemiMixedTypes="0" containsString="0" containsNumber="1" containsInteger="1" minValue="0" maxValue="71"/>
    </cacheField>
    <cacheField name="Délai Paiement" numFmtId="1">
      <sharedItems containsMixedTypes="1" containsNumber="1" containsInteger="1" minValue="3" maxValue="80"/>
    </cacheField>
    <cacheField name="Retard" numFmtId="1">
      <sharedItems containsMixedTypes="1" containsNumber="1" containsInteger="1" minValue="1" maxValue="104"/>
    </cacheField>
    <cacheField name="Délai moyen" numFmtId="1">
      <sharedItems containsNonDate="0" containsString="0" containsBlank="1"/>
    </cacheField>
    <cacheField name="Mois" numFmtId="0" databaseField="0">
      <fieldGroup base="10">
        <rangePr groupBy="months" startDate="2022-01-07T00:00:00" endDate="2022-04-01T00:00:00"/>
        <groupItems count="14">
          <s v="&lt;07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4/2022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62">
  <r>
    <n v="18064021"/>
    <n v="18068050"/>
    <x v="0"/>
    <x v="0"/>
    <x v="0"/>
    <x v="0"/>
    <n v="70.239999999999995"/>
    <n v="84.289999999999992"/>
    <n v="16.21"/>
    <n v="0.23078018223234628"/>
    <x v="0"/>
    <d v="2022-01-25T00:00:00"/>
    <m/>
    <n v="0"/>
    <s v=""/>
    <n v="86"/>
    <m/>
  </r>
  <r>
    <n v="18066715"/>
    <n v="18070350"/>
    <x v="0"/>
    <x v="0"/>
    <x v="0"/>
    <x v="0"/>
    <n v="10.92"/>
    <n v="13.1"/>
    <n v="3.72"/>
    <n v="0.34065934065934067"/>
    <x v="1"/>
    <d v="2022-03-08T00:00:00"/>
    <m/>
    <n v="0"/>
    <s v=""/>
    <n v="44"/>
    <m/>
  </r>
  <r>
    <n v="18066786"/>
    <n v="18071572"/>
    <x v="0"/>
    <x v="0"/>
    <x v="0"/>
    <x v="0"/>
    <n v="204"/>
    <n v="244.8"/>
    <n v="58.8"/>
    <n v="0.28823529411764703"/>
    <x v="2"/>
    <d v="2022-03-30T00:00:00"/>
    <m/>
    <n v="0"/>
    <s v=""/>
    <n v="22"/>
    <m/>
  </r>
  <r>
    <n v="18066791"/>
    <n v="18071451"/>
    <x v="1"/>
    <x v="0"/>
    <x v="0"/>
    <x v="0"/>
    <n v="2600.2799999999997"/>
    <n v="3120.34"/>
    <n v="378.98"/>
    <n v="0.14574584275539559"/>
    <x v="2"/>
    <d v="2022-03-30T00:00:00"/>
    <m/>
    <n v="0"/>
    <s v=""/>
    <n v="22"/>
    <m/>
  </r>
  <r>
    <n v="18065323"/>
    <n v="18069041"/>
    <x v="0"/>
    <x v="0"/>
    <x v="0"/>
    <x v="0"/>
    <n v="17.16"/>
    <n v="20.59"/>
    <n v="4.92"/>
    <n v="0.28671328671328672"/>
    <x v="3"/>
    <d v="2022-02-11T00:00:00"/>
    <m/>
    <n v="0"/>
    <s v=""/>
    <n v="69"/>
    <m/>
  </r>
  <r>
    <n v="18065326"/>
    <n v="18069068"/>
    <x v="0"/>
    <x v="0"/>
    <x v="0"/>
    <x v="0"/>
    <n v="980.74"/>
    <n v="1176.8899999999999"/>
    <n v="318.26"/>
    <n v="0.32451006382935332"/>
    <x v="4"/>
    <d v="2022-02-14T00:00:00"/>
    <m/>
    <n v="0"/>
    <s v=""/>
    <n v="66"/>
    <m/>
  </r>
  <r>
    <n v="18066734"/>
    <n v="18070694"/>
    <x v="1"/>
    <x v="0"/>
    <x v="0"/>
    <x v="0"/>
    <n v="213.98000000000002"/>
    <n v="256.78000000000003"/>
    <n v="41.339999999999996"/>
    <n v="0.19319562575941673"/>
    <x v="5"/>
    <d v="2022-03-15T00:00:00"/>
    <m/>
    <n v="0"/>
    <s v=""/>
    <n v="37"/>
    <m/>
  </r>
  <r>
    <n v="18066732"/>
    <n v="18070655"/>
    <x v="1"/>
    <x v="0"/>
    <x v="0"/>
    <x v="0"/>
    <n v="6389.3099999999995"/>
    <n v="7667.17"/>
    <n v="1440.96"/>
    <n v="0.22552670006620434"/>
    <x v="5"/>
    <d v="2022-03-15T00:00:00"/>
    <m/>
    <n v="0"/>
    <s v=""/>
    <n v="37"/>
    <m/>
  </r>
  <r>
    <n v="18066779"/>
    <n v="18071499"/>
    <x v="0"/>
    <x v="0"/>
    <x v="0"/>
    <x v="0"/>
    <n v="195.82999999999998"/>
    <n v="235"/>
    <n v="92.66"/>
    <n v="0.47316550068937346"/>
    <x v="2"/>
    <d v="2022-03-30T00:00:00"/>
    <m/>
    <n v="0"/>
    <s v=""/>
    <n v="22"/>
    <m/>
  </r>
  <r>
    <n v="18063968"/>
    <n v="18067276"/>
    <x v="0"/>
    <x v="0"/>
    <x v="0"/>
    <x v="0"/>
    <n v="217.5"/>
    <n v="261"/>
    <n v="72.5"/>
    <n v="0.33333333333333331"/>
    <x v="6"/>
    <d v="2022-01-10T00:00:00"/>
    <m/>
    <n v="0"/>
    <s v=""/>
    <n v="101"/>
    <m/>
  </r>
  <r>
    <n v="18065361"/>
    <n v="18069811"/>
    <x v="0"/>
    <x v="0"/>
    <x v="0"/>
    <x v="0"/>
    <n v="1886.3"/>
    <n v="2263.56"/>
    <n v="169.14000000000001"/>
    <n v="8.9667603244446809E-2"/>
    <x v="7"/>
    <d v="2022-02-25T00:00:00"/>
    <m/>
    <n v="0"/>
    <s v=""/>
    <n v="55"/>
    <m/>
  </r>
  <r>
    <n v="18065360"/>
    <n v="18069809"/>
    <x v="0"/>
    <x v="0"/>
    <x v="0"/>
    <x v="0"/>
    <n v="-345"/>
    <n v="-414"/>
    <n v="0"/>
    <n v="0"/>
    <x v="7"/>
    <d v="2022-02-25T00:00:00"/>
    <m/>
    <n v="0"/>
    <s v=""/>
    <n v="55"/>
    <m/>
  </r>
  <r>
    <n v="18063963"/>
    <n v="18067222"/>
    <x v="0"/>
    <x v="0"/>
    <x v="0"/>
    <x v="0"/>
    <n v="155.12"/>
    <n v="186.14000000000001"/>
    <n v="44.25"/>
    <n v="0.28526302217637955"/>
    <x v="8"/>
    <d v="2022-01-07T00:00:00"/>
    <m/>
    <n v="0"/>
    <s v=""/>
    <n v="104"/>
    <m/>
  </r>
  <r>
    <n v="18063979"/>
    <n v="18067412"/>
    <x v="0"/>
    <x v="0"/>
    <x v="0"/>
    <x v="0"/>
    <n v="414.89"/>
    <n v="497.87"/>
    <n v="158.19"/>
    <n v="0.38128178553351494"/>
    <x v="9"/>
    <d v="2022-01-12T00:00:00"/>
    <m/>
    <n v="0"/>
    <s v=""/>
    <n v="99"/>
    <m/>
  </r>
  <r>
    <n v="18065435"/>
    <n v="18068849"/>
    <x v="1"/>
    <x v="1"/>
    <x v="1"/>
    <x v="1"/>
    <n v="1056.96"/>
    <n v="1268.3499999999999"/>
    <n v="271.95999999999998"/>
    <n v="0.25730396609143202"/>
    <x v="10"/>
    <d v="2022-04-15T00:00:00"/>
    <d v="2022-04-15T00:00:00"/>
    <n v="46"/>
    <n v="46"/>
    <s v=""/>
    <m/>
  </r>
  <r>
    <n v="18065421"/>
    <n v="18068681"/>
    <x v="1"/>
    <x v="1"/>
    <x v="1"/>
    <x v="1"/>
    <n v="722.58"/>
    <n v="867.1"/>
    <n v="267.41999999999996"/>
    <n v="0.37009050900938295"/>
    <x v="10"/>
    <d v="2022-04-15T00:00:00"/>
    <d v="2022-04-15T00:00:00"/>
    <n v="46"/>
    <n v="46"/>
    <s v=""/>
    <m/>
  </r>
  <r>
    <n v="18065416"/>
    <n v="18068555"/>
    <x v="1"/>
    <x v="1"/>
    <x v="1"/>
    <x v="1"/>
    <n v="119.8"/>
    <n v="143.76"/>
    <n v="16.8"/>
    <n v="0.14023372287145244"/>
    <x v="10"/>
    <d v="2022-04-15T00:00:00"/>
    <d v="2022-04-15T00:00:00"/>
    <n v="46"/>
    <n v="46"/>
    <s v=""/>
    <m/>
  </r>
  <r>
    <n v="18065414"/>
    <n v="18068489"/>
    <x v="1"/>
    <x v="1"/>
    <x v="1"/>
    <x v="1"/>
    <n v="1056.96"/>
    <n v="1268.3499999999999"/>
    <n v="273.95999999999998"/>
    <n v="0.2591961852861035"/>
    <x v="10"/>
    <d v="2022-04-15T00:00:00"/>
    <d v="2022-04-15T00:00:00"/>
    <n v="46"/>
    <n v="46"/>
    <s v=""/>
    <m/>
  </r>
  <r>
    <n v="18065413"/>
    <n v="18068450"/>
    <x v="1"/>
    <x v="1"/>
    <x v="1"/>
    <x v="1"/>
    <n v="2332.0500000000002"/>
    <n v="2798.46"/>
    <n v="504.01000000000005"/>
    <n v="0.21612315344868249"/>
    <x v="10"/>
    <d v="2022-04-15T00:00:00"/>
    <d v="2022-04-15T00:00:00"/>
    <n v="46"/>
    <n v="46"/>
    <s v=""/>
    <m/>
  </r>
  <r>
    <n v="18066937"/>
    <n v="18071554"/>
    <x v="1"/>
    <x v="1"/>
    <x v="1"/>
    <x v="1"/>
    <n v="6266"/>
    <n v="7519.2"/>
    <n v="888"/>
    <n v="0.14171720395786785"/>
    <x v="11"/>
    <d v="2022-05-15T00:00:00"/>
    <m/>
    <n v="45"/>
    <n v="45"/>
    <s v=""/>
    <m/>
  </r>
  <r>
    <n v="18066928"/>
    <n v="18071331"/>
    <x v="1"/>
    <x v="1"/>
    <x v="1"/>
    <x v="1"/>
    <n v="2308.88"/>
    <n v="2770.66"/>
    <n v="269.36"/>
    <n v="0.11666262430269221"/>
    <x v="11"/>
    <d v="2022-05-15T00:00:00"/>
    <m/>
    <n v="45"/>
    <n v="45"/>
    <s v=""/>
    <m/>
  </r>
  <r>
    <n v="18066922"/>
    <n v="18071302"/>
    <x v="1"/>
    <x v="1"/>
    <x v="1"/>
    <x v="1"/>
    <n v="2088.7400000000002"/>
    <n v="2506.4900000000002"/>
    <n v="209.54000000000002"/>
    <n v="0.10031885251395578"/>
    <x v="11"/>
    <d v="2022-05-15T00:00:00"/>
    <m/>
    <n v="45"/>
    <n v="45"/>
    <s v=""/>
    <m/>
  </r>
  <r>
    <n v="18066921"/>
    <n v="18071297"/>
    <x v="1"/>
    <x v="1"/>
    <x v="1"/>
    <x v="1"/>
    <n v="1752.14"/>
    <n v="2102.5700000000002"/>
    <n v="482.53999999999996"/>
    <n v="0.27540036755053815"/>
    <x v="11"/>
    <d v="2022-05-15T00:00:00"/>
    <m/>
    <n v="45"/>
    <n v="45"/>
    <s v=""/>
    <m/>
  </r>
  <r>
    <n v="18066919"/>
    <n v="18071232"/>
    <x v="1"/>
    <x v="1"/>
    <x v="1"/>
    <x v="1"/>
    <n v="944.04"/>
    <n v="1132.8499999999999"/>
    <n v="259.71999999999997"/>
    <n v="0.27511546120927077"/>
    <x v="11"/>
    <d v="2022-05-15T00:00:00"/>
    <m/>
    <n v="45"/>
    <n v="45"/>
    <s v=""/>
    <m/>
  </r>
  <r>
    <n v="18066904"/>
    <n v="18070836"/>
    <x v="1"/>
    <x v="1"/>
    <x v="1"/>
    <x v="1"/>
    <n v="3140.75"/>
    <n v="3768.9"/>
    <n v="573.04999999999995"/>
    <n v="0.18245641964498924"/>
    <x v="11"/>
    <d v="2022-05-15T00:00:00"/>
    <m/>
    <n v="45"/>
    <n v="45"/>
    <s v=""/>
    <m/>
  </r>
  <r>
    <n v="18064208"/>
    <n v="18068235"/>
    <x v="2"/>
    <x v="2"/>
    <x v="2"/>
    <x v="2"/>
    <n v="-394.08000000000004"/>
    <n v="-472.9"/>
    <n v="-51.42"/>
    <n v="0.13048112058465286"/>
    <x v="12"/>
    <d v="2022-03-15T00:00:00"/>
    <d v="2022-03-15T00:00:00"/>
    <n v="43"/>
    <s v=""/>
    <s v=""/>
    <m/>
  </r>
  <r>
    <n v="18064206"/>
    <n v="18068076"/>
    <x v="2"/>
    <x v="2"/>
    <x v="2"/>
    <x v="2"/>
    <n v="2943.5299999999997"/>
    <n v="3532.2400000000002"/>
    <n v="1109.6299999999999"/>
    <n v="0.37697254656823609"/>
    <x v="12"/>
    <d v="2022-03-15T00:00:00"/>
    <d v="2022-03-15T00:00:00"/>
    <n v="43"/>
    <n v="43"/>
    <s v=""/>
    <m/>
  </r>
  <r>
    <n v="18064205"/>
    <n v="18068075"/>
    <x v="2"/>
    <x v="2"/>
    <x v="2"/>
    <x v="2"/>
    <n v="10676.789999999999"/>
    <n v="12812.15"/>
    <n v="1779.5"/>
    <n v="0.16666994480550804"/>
    <x v="12"/>
    <d v="2022-03-15T00:00:00"/>
    <d v="2022-03-15T00:00:00"/>
    <n v="43"/>
    <n v="43"/>
    <s v=""/>
    <m/>
  </r>
  <r>
    <n v="18064204"/>
    <n v="18067944"/>
    <x v="2"/>
    <x v="2"/>
    <x v="2"/>
    <x v="2"/>
    <n v="5097.2699999999995"/>
    <n v="6116.7199999999993"/>
    <n v="442.68999999999994"/>
    <n v="8.6848450248858705E-2"/>
    <x v="12"/>
    <d v="2022-03-15T00:00:00"/>
    <d v="2022-03-15T00:00:00"/>
    <n v="43"/>
    <n v="43"/>
    <s v=""/>
    <m/>
  </r>
  <r>
    <n v="18064202"/>
    <n v="18067712"/>
    <x v="2"/>
    <x v="2"/>
    <x v="2"/>
    <x v="2"/>
    <n v="1608.59"/>
    <n v="1930.31"/>
    <n v="209.58"/>
    <n v="0.13028801621295671"/>
    <x v="12"/>
    <d v="2022-03-15T00:00:00"/>
    <d v="2022-03-15T00:00:00"/>
    <n v="43"/>
    <n v="43"/>
    <s v=""/>
    <m/>
  </r>
  <r>
    <n v="18064199"/>
    <n v="18067578"/>
    <x v="2"/>
    <x v="2"/>
    <x v="2"/>
    <x v="2"/>
    <n v="5903.84"/>
    <n v="7084.6100000000006"/>
    <n v="871.96"/>
    <n v="0.14769370443643459"/>
    <x v="12"/>
    <d v="2022-03-15T00:00:00"/>
    <d v="2022-03-15T00:00:00"/>
    <n v="43"/>
    <n v="43"/>
    <s v=""/>
    <m/>
  </r>
  <r>
    <n v="18064196"/>
    <n v="18067176"/>
    <x v="2"/>
    <x v="2"/>
    <x v="2"/>
    <x v="2"/>
    <n v="1806"/>
    <n v="2167.1999999999998"/>
    <n v="70.2"/>
    <n v="3.8870431893687711E-2"/>
    <x v="12"/>
    <d v="2022-03-15T00:00:00"/>
    <d v="2022-03-15T00:00:00"/>
    <n v="43"/>
    <n v="43"/>
    <s v=""/>
    <m/>
  </r>
  <r>
    <n v="18065526"/>
    <n v="18069409"/>
    <x v="2"/>
    <x v="2"/>
    <x v="2"/>
    <x v="2"/>
    <n v="5078.3"/>
    <n v="6093.96"/>
    <n v="537.12"/>
    <n v="0.10576767816001417"/>
    <x v="10"/>
    <d v="2022-04-15T00:00:00"/>
    <d v="2022-04-15T00:00:00"/>
    <n v="46"/>
    <n v="46"/>
    <s v=""/>
    <m/>
  </r>
  <r>
    <n v="18065521"/>
    <n v="18069184"/>
    <x v="2"/>
    <x v="2"/>
    <x v="2"/>
    <x v="2"/>
    <n v="1345.5"/>
    <n v="1614.6"/>
    <n v="222.3"/>
    <n v="0.16521739130434784"/>
    <x v="10"/>
    <d v="2022-04-15T00:00:00"/>
    <d v="2022-04-15T00:00:00"/>
    <n v="46"/>
    <n v="46"/>
    <s v=""/>
    <m/>
  </r>
  <r>
    <n v="18065514"/>
    <n v="18068609"/>
    <x v="2"/>
    <x v="2"/>
    <x v="2"/>
    <x v="2"/>
    <n v="4066.21"/>
    <n v="4879.45"/>
    <n v="873.36"/>
    <n v="0.21478477501162016"/>
    <x v="10"/>
    <d v="2022-04-15T00:00:00"/>
    <d v="2022-04-15T00:00:00"/>
    <n v="46"/>
    <n v="46"/>
    <s v=""/>
    <m/>
  </r>
  <r>
    <n v="18064735"/>
    <n v="18067508"/>
    <x v="3"/>
    <x v="3"/>
    <x v="3"/>
    <x v="3"/>
    <n v="967.32999999999993"/>
    <n v="1160.8"/>
    <n v="87.91"/>
    <n v="9.087901750178326E-2"/>
    <x v="12"/>
    <d v="2022-03-15T00:00:00"/>
    <m/>
    <n v="43"/>
    <n v="80"/>
    <n v="37"/>
    <m/>
  </r>
  <r>
    <n v="18064734"/>
    <n v="18067470"/>
    <x v="3"/>
    <x v="3"/>
    <x v="3"/>
    <x v="3"/>
    <n v="6148.8"/>
    <n v="7378.56"/>
    <n v="453.6"/>
    <n v="7.3770491803278687E-2"/>
    <x v="12"/>
    <d v="2022-03-15T00:00:00"/>
    <m/>
    <n v="43"/>
    <n v="80"/>
    <n v="37"/>
    <m/>
  </r>
  <r>
    <n v="18066156"/>
    <n v="18069873"/>
    <x v="3"/>
    <x v="3"/>
    <x v="3"/>
    <x v="3"/>
    <n v="440"/>
    <n v="528"/>
    <n v="40"/>
    <n v="9.0909090909090912E-2"/>
    <x v="10"/>
    <d v="2022-04-15T00:00:00"/>
    <m/>
    <n v="46"/>
    <n v="52"/>
    <n v="6"/>
    <m/>
  </r>
  <r>
    <n v="18066155"/>
    <n v="18069867"/>
    <x v="3"/>
    <x v="3"/>
    <x v="3"/>
    <x v="3"/>
    <n v="9723.880000000001"/>
    <n v="11668.66"/>
    <n v="746.25"/>
    <n v="7.6744056899097884E-2"/>
    <x v="10"/>
    <d v="2022-04-15T00:00:00"/>
    <m/>
    <n v="46"/>
    <n v="52"/>
    <n v="6"/>
    <m/>
  </r>
  <r>
    <n v="18066154"/>
    <n v="18069676"/>
    <x v="3"/>
    <x v="3"/>
    <x v="3"/>
    <x v="3"/>
    <n v="11908.36"/>
    <n v="14290.029999999999"/>
    <n v="947.62000000000012"/>
    <n v="7.9576028941012872E-2"/>
    <x v="10"/>
    <d v="2022-04-15T00:00:00"/>
    <m/>
    <n v="46"/>
    <n v="52"/>
    <n v="6"/>
    <m/>
  </r>
  <r>
    <n v="18066153"/>
    <n v="18069320"/>
    <x v="3"/>
    <x v="3"/>
    <x v="3"/>
    <x v="3"/>
    <n v="10125.83"/>
    <n v="12151"/>
    <n v="807.75"/>
    <n v="7.9771238505880512E-2"/>
    <x v="10"/>
    <d v="2022-04-15T00:00:00"/>
    <m/>
    <n v="46"/>
    <n v="52"/>
    <n v="6"/>
    <m/>
  </r>
  <r>
    <n v="18066152"/>
    <n v="18069286"/>
    <x v="3"/>
    <x v="3"/>
    <x v="3"/>
    <x v="3"/>
    <n v="0"/>
    <n v="0"/>
    <n v="0"/>
    <s v=""/>
    <x v="10"/>
    <d v="2022-04-15T00:00:00"/>
    <m/>
    <n v="46"/>
    <n v="52"/>
    <n v="6"/>
    <m/>
  </r>
  <r>
    <n v="18066151"/>
    <n v="18069172"/>
    <x v="3"/>
    <x v="3"/>
    <x v="3"/>
    <x v="3"/>
    <n v="0"/>
    <n v="0"/>
    <n v="0"/>
    <s v=""/>
    <x v="10"/>
    <d v="2022-04-15T00:00:00"/>
    <m/>
    <n v="46"/>
    <n v="52"/>
    <n v="6"/>
    <m/>
  </r>
  <r>
    <n v="18066150"/>
    <n v="18069124"/>
    <x v="3"/>
    <x v="3"/>
    <x v="3"/>
    <x v="3"/>
    <n v="10209.65"/>
    <n v="12251.58"/>
    <n v="796.58"/>
    <n v="7.8022263250943968E-2"/>
    <x v="10"/>
    <d v="2022-04-15T00:00:00"/>
    <m/>
    <n v="46"/>
    <n v="52"/>
    <n v="6"/>
    <m/>
  </r>
  <r>
    <n v="18066149"/>
    <n v="18069115"/>
    <x v="3"/>
    <x v="3"/>
    <x v="3"/>
    <x v="3"/>
    <n v="2744.69"/>
    <n v="3293.63"/>
    <n v="205.68"/>
    <n v="7.4937424627189234E-2"/>
    <x v="10"/>
    <d v="2022-04-15T00:00:00"/>
    <m/>
    <n v="46"/>
    <n v="52"/>
    <n v="6"/>
    <m/>
  </r>
  <r>
    <n v="18066148"/>
    <n v="18069061"/>
    <x v="3"/>
    <x v="3"/>
    <x v="3"/>
    <x v="3"/>
    <n v="960.79"/>
    <n v="1152.95"/>
    <n v="87.320000000000007"/>
    <n v="9.0883543750455362E-2"/>
    <x v="10"/>
    <d v="2022-04-15T00:00:00"/>
    <m/>
    <n v="46"/>
    <n v="52"/>
    <n v="6"/>
    <m/>
  </r>
  <r>
    <n v="18066147"/>
    <n v="18068995"/>
    <x v="3"/>
    <x v="3"/>
    <x v="3"/>
    <x v="3"/>
    <n v="1001.64"/>
    <n v="1201.97"/>
    <n v="91.03"/>
    <n v="9.0880955233417202E-2"/>
    <x v="10"/>
    <d v="2022-04-15T00:00:00"/>
    <m/>
    <n v="46"/>
    <n v="52"/>
    <n v="6"/>
    <m/>
  </r>
  <r>
    <n v="18066146"/>
    <n v="18068844"/>
    <x v="3"/>
    <x v="3"/>
    <x v="3"/>
    <x v="3"/>
    <n v="7391.18"/>
    <n v="8869.42"/>
    <n v="526.06000000000006"/>
    <n v="7.11740209276462E-2"/>
    <x v="10"/>
    <d v="2022-04-15T00:00:00"/>
    <m/>
    <n v="46"/>
    <n v="52"/>
    <n v="6"/>
    <m/>
  </r>
  <r>
    <n v="18066145"/>
    <n v="18068677"/>
    <x v="3"/>
    <x v="3"/>
    <x v="3"/>
    <x v="3"/>
    <n v="1004.9100000000001"/>
    <n v="1205.8899999999999"/>
    <n v="91.33"/>
    <n v="9.0883760734792166E-2"/>
    <x v="10"/>
    <d v="2022-04-15T00:00:00"/>
    <m/>
    <n v="46"/>
    <n v="52"/>
    <n v="6"/>
    <m/>
  </r>
  <r>
    <n v="18066144"/>
    <n v="18068670"/>
    <x v="3"/>
    <x v="3"/>
    <x v="3"/>
    <x v="3"/>
    <n v="7298.99"/>
    <n v="8758.7899999999991"/>
    <n v="545.22"/>
    <n v="7.4698006162496458E-2"/>
    <x v="10"/>
    <d v="2022-04-15T00:00:00"/>
    <m/>
    <n v="46"/>
    <n v="52"/>
    <n v="6"/>
    <m/>
  </r>
  <r>
    <n v="18066143"/>
    <n v="18068621"/>
    <x v="3"/>
    <x v="3"/>
    <x v="3"/>
    <x v="3"/>
    <n v="38910.959999999999"/>
    <n v="46693.15"/>
    <n v="5101.91"/>
    <n v="0.13111755659587943"/>
    <x v="10"/>
    <d v="2022-04-15T00:00:00"/>
    <m/>
    <n v="46"/>
    <n v="52"/>
    <n v="6"/>
    <m/>
  </r>
  <r>
    <n v="18067697"/>
    <n v="18071620"/>
    <x v="3"/>
    <x v="3"/>
    <x v="3"/>
    <x v="3"/>
    <n v="303.3"/>
    <n v="363.96"/>
    <n v="27.57"/>
    <n v="9.0900098911968347E-2"/>
    <x v="11"/>
    <d v="2022-05-15T00:00:00"/>
    <m/>
    <n v="45"/>
    <n v="45"/>
    <s v=""/>
    <m/>
  </r>
  <r>
    <n v="18067696"/>
    <n v="18071511"/>
    <x v="3"/>
    <x v="3"/>
    <x v="3"/>
    <x v="3"/>
    <n v="250"/>
    <n v="300"/>
    <n v="0"/>
    <n v="0"/>
    <x v="11"/>
    <d v="2022-05-15T00:00:00"/>
    <m/>
    <n v="45"/>
    <n v="45"/>
    <s v=""/>
    <m/>
  </r>
  <r>
    <n v="18067695"/>
    <n v="18071354"/>
    <x v="3"/>
    <x v="3"/>
    <x v="3"/>
    <x v="3"/>
    <n v="993.47"/>
    <n v="1192.1600000000001"/>
    <n v="90.289999999999992"/>
    <n v="9.0883469052915528E-2"/>
    <x v="11"/>
    <d v="2022-05-15T00:00:00"/>
    <m/>
    <n v="45"/>
    <n v="45"/>
    <s v=""/>
    <m/>
  </r>
  <r>
    <n v="18067694"/>
    <n v="18071353"/>
    <x v="3"/>
    <x v="3"/>
    <x v="3"/>
    <x v="3"/>
    <n v="1014.71"/>
    <n v="1217.6500000000001"/>
    <n v="92.210000000000008"/>
    <n v="9.0873254427373346E-2"/>
    <x v="11"/>
    <d v="2022-05-15T00:00:00"/>
    <m/>
    <n v="45"/>
    <n v="45"/>
    <s v=""/>
    <m/>
  </r>
  <r>
    <n v="18067693"/>
    <n v="18071352"/>
    <x v="3"/>
    <x v="3"/>
    <x v="3"/>
    <x v="3"/>
    <n v="1001.64"/>
    <n v="1201.97"/>
    <n v="91.03"/>
    <n v="9.0880955233417202E-2"/>
    <x v="11"/>
    <d v="2022-05-15T00:00:00"/>
    <m/>
    <n v="45"/>
    <n v="45"/>
    <s v=""/>
    <m/>
  </r>
  <r>
    <n v="18067692"/>
    <n v="18070490"/>
    <x v="3"/>
    <x v="3"/>
    <x v="3"/>
    <x v="3"/>
    <n v="3168.81"/>
    <n v="3802.5699999999997"/>
    <n v="215.60999999999999"/>
    <n v="6.8041315194031823E-2"/>
    <x v="11"/>
    <d v="2022-05-15T00:00:00"/>
    <m/>
    <n v="45"/>
    <n v="45"/>
    <s v=""/>
    <m/>
  </r>
  <r>
    <n v="18067691"/>
    <n v="18070483"/>
    <x v="3"/>
    <x v="3"/>
    <x v="3"/>
    <x v="3"/>
    <n v="2741.41"/>
    <n v="3289.69"/>
    <n v="181.07999999999998"/>
    <n v="6.6053600154664938E-2"/>
    <x v="11"/>
    <d v="2022-05-15T00:00:00"/>
    <m/>
    <n v="45"/>
    <n v="45"/>
    <s v=""/>
    <m/>
  </r>
  <r>
    <n v="18067690"/>
    <n v="18070455"/>
    <x v="3"/>
    <x v="3"/>
    <x v="3"/>
    <x v="3"/>
    <n v="-440"/>
    <n v="-528"/>
    <n v="-40"/>
    <n v="9.0909090909090912E-2"/>
    <x v="11"/>
    <d v="2022-05-15T00:00:00"/>
    <m/>
    <n v="45"/>
    <s v=""/>
    <s v=""/>
    <m/>
  </r>
  <r>
    <n v="18067689"/>
    <n v="18070373"/>
    <x v="3"/>
    <x v="3"/>
    <x v="3"/>
    <x v="3"/>
    <n v="2871.54"/>
    <n v="3445.85"/>
    <n v="213.78000000000003"/>
    <n v="7.4447857247330718E-2"/>
    <x v="11"/>
    <d v="2022-05-15T00:00:00"/>
    <m/>
    <n v="45"/>
    <n v="45"/>
    <s v=""/>
    <m/>
  </r>
  <r>
    <n v="18067688"/>
    <n v="18070034"/>
    <x v="3"/>
    <x v="3"/>
    <x v="3"/>
    <x v="3"/>
    <n v="2792.8900000000003"/>
    <n v="3351.47"/>
    <n v="184.45"/>
    <n v="6.604270128791323E-2"/>
    <x v="11"/>
    <d v="2022-05-15T00:00:00"/>
    <m/>
    <n v="45"/>
    <n v="45"/>
    <s v=""/>
    <m/>
  </r>
  <r>
    <n v="18067687"/>
    <n v="18070029"/>
    <x v="3"/>
    <x v="3"/>
    <x v="3"/>
    <x v="3"/>
    <n v="2909.19"/>
    <n v="3491.03"/>
    <n v="195.81"/>
    <n v="6.7307394841863197E-2"/>
    <x v="11"/>
    <d v="2022-05-15T00:00:00"/>
    <m/>
    <n v="45"/>
    <n v="45"/>
    <s v=""/>
    <m/>
  </r>
  <r>
    <n v="18067686"/>
    <n v="18070028"/>
    <x v="3"/>
    <x v="3"/>
    <x v="3"/>
    <x v="3"/>
    <n v="5328.96"/>
    <n v="6394.75"/>
    <n v="393.12"/>
    <n v="7.3770491803278687E-2"/>
    <x v="11"/>
    <d v="2022-05-15T00:00:00"/>
    <m/>
    <n v="45"/>
    <n v="45"/>
    <s v=""/>
    <m/>
  </r>
  <r>
    <n v="18067685"/>
    <n v="18070027"/>
    <x v="3"/>
    <x v="3"/>
    <x v="3"/>
    <x v="3"/>
    <n v="5717.4"/>
    <n v="6860.88"/>
    <n v="429"/>
    <n v="7.5034106412005461E-2"/>
    <x v="11"/>
    <d v="2022-05-15T00:00:00"/>
    <m/>
    <n v="45"/>
    <n v="45"/>
    <s v=""/>
    <m/>
  </r>
  <r>
    <n v="18064740"/>
    <n v="18067734"/>
    <x v="0"/>
    <x v="3"/>
    <x v="3"/>
    <x v="3"/>
    <n v="7483.45"/>
    <n v="8980.14"/>
    <n v="1061.1799999999998"/>
    <n v="0.1418035798996452"/>
    <x v="12"/>
    <d v="2022-03-15T00:00:00"/>
    <m/>
    <n v="43"/>
    <n v="80"/>
    <n v="37"/>
    <m/>
  </r>
  <r>
    <n v="18064733"/>
    <n v="18067299"/>
    <x v="0"/>
    <x v="3"/>
    <x v="3"/>
    <x v="3"/>
    <n v="2077.41"/>
    <n v="2492.8900000000003"/>
    <n v="454.26000000000005"/>
    <n v="0.21866651262870598"/>
    <x v="12"/>
    <d v="2022-03-15T00:00:00"/>
    <m/>
    <n v="43"/>
    <n v="80"/>
    <n v="37"/>
    <m/>
  </r>
  <r>
    <n v="18064753"/>
    <n v="18067556"/>
    <x v="3"/>
    <x v="0"/>
    <x v="4"/>
    <x v="4"/>
    <n v="6941.2100000000009"/>
    <n v="8329.4500000000007"/>
    <n v="552.83999999999992"/>
    <n v="7.964605594701786E-2"/>
    <x v="12"/>
    <d v="2022-03-15T00:00:00"/>
    <d v="2022-03-15T00:00:00"/>
    <n v="43"/>
    <n v="43"/>
    <s v=""/>
    <m/>
  </r>
  <r>
    <n v="18064752"/>
    <n v="18067552"/>
    <x v="3"/>
    <x v="0"/>
    <x v="4"/>
    <x v="4"/>
    <n v="6382.45"/>
    <n v="7658.94"/>
    <n v="821.71"/>
    <n v="0.12874523106330643"/>
    <x v="12"/>
    <d v="2022-03-15T00:00:00"/>
    <d v="2022-03-15T00:00:00"/>
    <n v="43"/>
    <n v="43"/>
    <s v=""/>
    <m/>
  </r>
  <r>
    <n v="18064760"/>
    <n v="18068025"/>
    <x v="0"/>
    <x v="0"/>
    <x v="4"/>
    <x v="4"/>
    <n v="1579.72"/>
    <n v="1895.6599999999999"/>
    <n v="266.35000000000002"/>
    <n v="0.16860582888106754"/>
    <x v="12"/>
    <d v="2022-03-15T00:00:00"/>
    <d v="2022-03-15T00:00:00"/>
    <n v="43"/>
    <n v="43"/>
    <s v=""/>
    <m/>
  </r>
  <r>
    <n v="18064757"/>
    <n v="18067849"/>
    <x v="0"/>
    <x v="0"/>
    <x v="4"/>
    <x v="4"/>
    <n v="178.07999999999998"/>
    <n v="213.7"/>
    <n v="29.68"/>
    <n v="0.16666666666666669"/>
    <x v="12"/>
    <d v="2022-03-15T00:00:00"/>
    <d v="2022-03-15T00:00:00"/>
    <n v="43"/>
    <n v="43"/>
    <s v=""/>
    <m/>
  </r>
  <r>
    <n v="18064751"/>
    <n v="18067433"/>
    <x v="0"/>
    <x v="0"/>
    <x v="4"/>
    <x v="4"/>
    <n v="-13.5"/>
    <n v="-16.2"/>
    <n v="1"/>
    <n v="-7.407407407407407E-2"/>
    <x v="12"/>
    <d v="2022-03-15T00:00:00"/>
    <d v="2022-03-15T00:00:00"/>
    <n v="43"/>
    <s v=""/>
    <s v=""/>
    <m/>
  </r>
  <r>
    <n v="18064750"/>
    <n v="18067400"/>
    <x v="0"/>
    <x v="0"/>
    <x v="4"/>
    <x v="4"/>
    <n v="796.21"/>
    <n v="955.45"/>
    <n v="168.63"/>
    <n v="0.21179085919543839"/>
    <x v="12"/>
    <d v="2022-03-15T00:00:00"/>
    <d v="2022-03-15T00:00:00"/>
    <n v="43"/>
    <n v="43"/>
    <s v=""/>
    <m/>
  </r>
  <r>
    <n v="18066173"/>
    <n v="18069514"/>
    <x v="0"/>
    <x v="0"/>
    <x v="4"/>
    <x v="4"/>
    <n v="-165"/>
    <n v="-198"/>
    <n v="11"/>
    <n v="-6.6666666666666666E-2"/>
    <x v="10"/>
    <d v="2022-04-15T00:00:00"/>
    <d v="2022-04-15T00:00:00"/>
    <n v="46"/>
    <s v=""/>
    <s v=""/>
    <m/>
  </r>
  <r>
    <n v="18066169"/>
    <n v="18069194"/>
    <x v="0"/>
    <x v="0"/>
    <x v="4"/>
    <x v="4"/>
    <n v="-150"/>
    <n v="-180"/>
    <n v="0"/>
    <n v="0"/>
    <x v="10"/>
    <d v="2022-04-15T00:00:00"/>
    <d v="2022-04-15T00:00:00"/>
    <n v="46"/>
    <s v=""/>
    <s v=""/>
    <m/>
  </r>
  <r>
    <n v="18066166"/>
    <n v="18069010"/>
    <x v="0"/>
    <x v="0"/>
    <x v="4"/>
    <x v="4"/>
    <n v="790.7"/>
    <n v="948.83999999999992"/>
    <n v="290.7"/>
    <n v="0.36764891867965088"/>
    <x v="10"/>
    <d v="2022-04-15T00:00:00"/>
    <d v="2022-04-15T00:00:00"/>
    <n v="46"/>
    <n v="46"/>
    <s v=""/>
    <m/>
  </r>
  <r>
    <n v="18066163"/>
    <n v="18068766"/>
    <x v="0"/>
    <x v="0"/>
    <x v="4"/>
    <x v="4"/>
    <n v="-112"/>
    <n v="-134.4"/>
    <n v="8"/>
    <n v="-7.1428571428571425E-2"/>
    <x v="10"/>
    <d v="2022-04-15T00:00:00"/>
    <d v="2022-04-15T00:00:00"/>
    <n v="46"/>
    <s v=""/>
    <s v=""/>
    <m/>
  </r>
  <r>
    <n v="18067708"/>
    <n v="18071317"/>
    <x v="0"/>
    <x v="0"/>
    <x v="4"/>
    <x v="4"/>
    <n v="226.14000000000001"/>
    <n v="271.37"/>
    <n v="49.2"/>
    <n v="0.2175643406739188"/>
    <x v="11"/>
    <d v="2022-05-15T00:00:00"/>
    <d v="2022-05-15T00:00:00"/>
    <n v="45"/>
    <n v="45"/>
    <s v=""/>
    <m/>
  </r>
  <r>
    <n v="18067705"/>
    <n v="18070991"/>
    <x v="0"/>
    <x v="0"/>
    <x v="4"/>
    <x v="4"/>
    <n v="10.55"/>
    <n v="12.66"/>
    <n v="2.4300000000000002"/>
    <n v="0.23033175355450236"/>
    <x v="11"/>
    <d v="2022-05-15T00:00:00"/>
    <d v="2022-05-15T00:00:00"/>
    <n v="45"/>
    <n v="45"/>
    <s v=""/>
    <m/>
  </r>
  <r>
    <n v="18067700"/>
    <n v="18070168"/>
    <x v="0"/>
    <x v="0"/>
    <x v="4"/>
    <x v="4"/>
    <n v="63.11"/>
    <n v="75.72999999999999"/>
    <n v="5.74"/>
    <n v="9.0952305498336244E-2"/>
    <x v="11"/>
    <d v="2022-05-15T00:00:00"/>
    <d v="2022-05-15T00:00:00"/>
    <n v="45"/>
    <n v="45"/>
    <s v=""/>
    <m/>
  </r>
  <r>
    <n v="18064763"/>
    <n v="18068338"/>
    <x v="2"/>
    <x v="0"/>
    <x v="4"/>
    <x v="4"/>
    <n v="1012.85"/>
    <n v="1215.42"/>
    <n v="179.51"/>
    <n v="0.17723256158365008"/>
    <x v="12"/>
    <d v="2022-03-15T00:00:00"/>
    <d v="2022-03-15T00:00:00"/>
    <n v="43"/>
    <n v="43"/>
    <s v=""/>
    <m/>
  </r>
  <r>
    <n v="18064762"/>
    <n v="18068337"/>
    <x v="2"/>
    <x v="0"/>
    <x v="4"/>
    <x v="4"/>
    <n v="2587.38"/>
    <n v="3104.8599999999997"/>
    <n v="371.38"/>
    <n v="0.14353515911849052"/>
    <x v="12"/>
    <d v="2022-03-15T00:00:00"/>
    <d v="2022-03-15T00:00:00"/>
    <n v="43"/>
    <n v="43"/>
    <s v=""/>
    <m/>
  </r>
  <r>
    <n v="18064761"/>
    <n v="18068335"/>
    <x v="2"/>
    <x v="0"/>
    <x v="4"/>
    <x v="4"/>
    <n v="3687.03"/>
    <n v="4424.4400000000005"/>
    <n v="433.85"/>
    <n v="0.11766923512963008"/>
    <x v="12"/>
    <d v="2022-03-15T00:00:00"/>
    <d v="2022-03-15T00:00:00"/>
    <n v="43"/>
    <n v="43"/>
    <s v=""/>
    <m/>
  </r>
  <r>
    <n v="18064759"/>
    <n v="18068023"/>
    <x v="2"/>
    <x v="0"/>
    <x v="4"/>
    <x v="4"/>
    <n v="3104.85"/>
    <n v="3725.8199999999997"/>
    <n v="445.65"/>
    <n v="0.1435335040340113"/>
    <x v="12"/>
    <d v="2022-03-15T00:00:00"/>
    <d v="2022-03-15T00:00:00"/>
    <n v="43"/>
    <n v="43"/>
    <s v=""/>
    <m/>
  </r>
  <r>
    <n v="18064758"/>
    <n v="18067989"/>
    <x v="2"/>
    <x v="0"/>
    <x v="4"/>
    <x v="4"/>
    <n v="4816.26"/>
    <n v="5779.51"/>
    <n v="745.45"/>
    <n v="0.15477777362517806"/>
    <x v="12"/>
    <d v="2022-03-15T00:00:00"/>
    <d v="2022-03-15T00:00:00"/>
    <n v="43"/>
    <n v="43"/>
    <s v=""/>
    <m/>
  </r>
  <r>
    <n v="18064756"/>
    <n v="18067681"/>
    <x v="2"/>
    <x v="0"/>
    <x v="4"/>
    <x v="4"/>
    <n v="1584.23"/>
    <n v="1901.08"/>
    <n v="264.04000000000002"/>
    <n v="0.16666771870246114"/>
    <x v="12"/>
    <d v="2022-03-15T00:00:00"/>
    <d v="2022-03-15T00:00:00"/>
    <n v="43"/>
    <n v="43"/>
    <s v=""/>
    <m/>
  </r>
  <r>
    <n v="18064755"/>
    <n v="18067637"/>
    <x v="2"/>
    <x v="0"/>
    <x v="4"/>
    <x v="4"/>
    <n v="4241.7199999999993"/>
    <n v="5090.0599999999995"/>
    <n v="637.96"/>
    <n v="0.15040125232217122"/>
    <x v="12"/>
    <d v="2022-03-15T00:00:00"/>
    <d v="2022-03-15T00:00:00"/>
    <n v="43"/>
    <n v="43"/>
    <s v=""/>
    <m/>
  </r>
  <r>
    <n v="18064754"/>
    <n v="18067599"/>
    <x v="2"/>
    <x v="0"/>
    <x v="4"/>
    <x v="4"/>
    <n v="7092.4699999999993"/>
    <n v="8510.9600000000009"/>
    <n v="1129.3799999999999"/>
    <n v="0.15923648601968002"/>
    <x v="12"/>
    <d v="2022-03-15T00:00:00"/>
    <d v="2022-03-15T00:00:00"/>
    <n v="43"/>
    <n v="43"/>
    <s v=""/>
    <m/>
  </r>
  <r>
    <n v="18064749"/>
    <n v="18067353"/>
    <x v="2"/>
    <x v="0"/>
    <x v="4"/>
    <x v="4"/>
    <n v="3029.93"/>
    <n v="3635.9199999999996"/>
    <n v="417.93"/>
    <n v="0.13793387966058623"/>
    <x v="12"/>
    <d v="2022-03-15T00:00:00"/>
    <d v="2022-03-15T00:00:00"/>
    <n v="43"/>
    <n v="43"/>
    <s v=""/>
    <m/>
  </r>
  <r>
    <n v="18064748"/>
    <n v="18067334"/>
    <x v="2"/>
    <x v="0"/>
    <x v="4"/>
    <x v="4"/>
    <n v="5921.46"/>
    <n v="7105.75"/>
    <n v="627.58000000000004"/>
    <n v="0.10598399718988223"/>
    <x v="12"/>
    <d v="2022-03-15T00:00:00"/>
    <d v="2022-03-15T00:00:00"/>
    <n v="43"/>
    <n v="43"/>
    <s v=""/>
    <m/>
  </r>
  <r>
    <n v="18064746"/>
    <n v="18067303"/>
    <x v="2"/>
    <x v="0"/>
    <x v="4"/>
    <x v="4"/>
    <n v="4169.1900000000005"/>
    <n v="5003.0300000000007"/>
    <n v="698"/>
    <n v="0.16741861128900337"/>
    <x v="12"/>
    <d v="2022-03-15T00:00:00"/>
    <d v="2022-03-15T00:00:00"/>
    <n v="43"/>
    <n v="43"/>
    <s v=""/>
    <m/>
  </r>
  <r>
    <n v="18064745"/>
    <n v="18067302"/>
    <x v="2"/>
    <x v="0"/>
    <x v="4"/>
    <x v="4"/>
    <n v="1503.3600000000001"/>
    <n v="1804.03"/>
    <n v="207.35999999999999"/>
    <n v="0.13793103448275859"/>
    <x v="12"/>
    <d v="2022-03-15T00:00:00"/>
    <d v="2022-03-15T00:00:00"/>
    <n v="43"/>
    <n v="43"/>
    <s v=""/>
    <m/>
  </r>
  <r>
    <n v="18064744"/>
    <n v="18067041"/>
    <x v="2"/>
    <x v="0"/>
    <x v="4"/>
    <x v="4"/>
    <n v="3072.95"/>
    <n v="3687.54"/>
    <n v="423.93"/>
    <n v="0.13795538489074019"/>
    <x v="12"/>
    <d v="2022-03-15T00:00:00"/>
    <d v="2022-03-15T00:00:00"/>
    <n v="43"/>
    <n v="43"/>
    <s v=""/>
    <m/>
  </r>
  <r>
    <n v="18066174"/>
    <n v="18069857"/>
    <x v="2"/>
    <x v="0"/>
    <x v="4"/>
    <x v="4"/>
    <n v="3300.34"/>
    <n v="3960.41"/>
    <n v="444.34"/>
    <n v="0.1346346134034675"/>
    <x v="10"/>
    <d v="2022-04-15T00:00:00"/>
    <d v="2022-04-15T00:00:00"/>
    <n v="46"/>
    <n v="46"/>
    <s v=""/>
    <m/>
  </r>
  <r>
    <n v="18066172"/>
    <n v="18069383"/>
    <x v="2"/>
    <x v="0"/>
    <x v="4"/>
    <x v="4"/>
    <n v="4696.8500000000004"/>
    <n v="5636.2199999999993"/>
    <n v="697.97"/>
    <n v="0.14860385151750641"/>
    <x v="10"/>
    <d v="2022-04-15T00:00:00"/>
    <d v="2022-04-15T00:00:00"/>
    <n v="46"/>
    <n v="46"/>
    <s v=""/>
    <m/>
  </r>
  <r>
    <n v="18066171"/>
    <n v="18069303"/>
    <x v="2"/>
    <x v="0"/>
    <x v="4"/>
    <x v="4"/>
    <n v="3768.4"/>
    <n v="4522.08"/>
    <n v="447.12"/>
    <n v="0.11864982485935675"/>
    <x v="10"/>
    <d v="2022-04-15T00:00:00"/>
    <d v="2022-04-15T00:00:00"/>
    <n v="46"/>
    <n v="46"/>
    <s v=""/>
    <m/>
  </r>
  <r>
    <n v="18066170"/>
    <n v="18069272"/>
    <x v="2"/>
    <x v="0"/>
    <x v="4"/>
    <x v="4"/>
    <n v="5662.2199999999993"/>
    <n v="6794.6600000000008"/>
    <n v="638.77"/>
    <n v="0.11281264239114694"/>
    <x v="10"/>
    <d v="2022-04-15T00:00:00"/>
    <d v="2022-04-15T00:00:00"/>
    <n v="46"/>
    <n v="46"/>
    <s v=""/>
    <m/>
  </r>
  <r>
    <n v="18066168"/>
    <n v="18069089"/>
    <x v="2"/>
    <x v="0"/>
    <x v="4"/>
    <x v="4"/>
    <n v="6262.4699999999993"/>
    <n v="7514.9600000000009"/>
    <n v="930.62999999999988"/>
    <n v="0.14860430469127994"/>
    <x v="10"/>
    <d v="2022-04-15T00:00:00"/>
    <d v="2022-04-15T00:00:00"/>
    <n v="46"/>
    <n v="46"/>
    <s v=""/>
    <m/>
  </r>
  <r>
    <n v="18066165"/>
    <n v="18068938"/>
    <x v="2"/>
    <x v="0"/>
    <x v="4"/>
    <x v="4"/>
    <n v="3143.35"/>
    <n v="3772.0199999999995"/>
    <n v="450.93"/>
    <n v="0.14345523088424769"/>
    <x v="10"/>
    <d v="2022-04-15T00:00:00"/>
    <d v="2022-04-15T00:00:00"/>
    <n v="46"/>
    <n v="46"/>
    <s v=""/>
    <m/>
  </r>
  <r>
    <n v="18066164"/>
    <n v="18068864"/>
    <x v="2"/>
    <x v="0"/>
    <x v="4"/>
    <x v="4"/>
    <n v="1716.25"/>
    <n v="2059.5"/>
    <n v="396.06"/>
    <n v="0.23077057538237436"/>
    <x v="10"/>
    <d v="2022-04-15T00:00:00"/>
    <d v="2022-04-15T00:00:00"/>
    <n v="46"/>
    <n v="46"/>
    <s v=""/>
    <m/>
  </r>
  <r>
    <n v="18066162"/>
    <n v="18068740"/>
    <x v="2"/>
    <x v="0"/>
    <x v="4"/>
    <x v="4"/>
    <n v="6262.4699999999993"/>
    <n v="7514.9600000000009"/>
    <n v="930.62999999999988"/>
    <n v="0.14860430469127994"/>
    <x v="10"/>
    <d v="2022-04-15T00:00:00"/>
    <d v="2022-04-15T00:00:00"/>
    <n v="46"/>
    <n v="46"/>
    <s v=""/>
    <m/>
  </r>
  <r>
    <n v="18066161"/>
    <n v="18068632"/>
    <x v="2"/>
    <x v="0"/>
    <x v="4"/>
    <x v="4"/>
    <n v="2238.29"/>
    <n v="2685.95"/>
    <n v="316.09000000000003"/>
    <n v="0.14121941303405727"/>
    <x v="10"/>
    <d v="2022-04-15T00:00:00"/>
    <d v="2022-04-15T00:00:00"/>
    <n v="46"/>
    <n v="46"/>
    <s v=""/>
    <m/>
  </r>
  <r>
    <n v="18066160"/>
    <n v="18068612"/>
    <x v="2"/>
    <x v="0"/>
    <x v="4"/>
    <x v="4"/>
    <n v="3629.84"/>
    <n v="4355.8099999999995"/>
    <n v="548.31999999999994"/>
    <n v="0.15105899984572321"/>
    <x v="10"/>
    <d v="2022-04-15T00:00:00"/>
    <d v="2022-04-15T00:00:00"/>
    <n v="46"/>
    <n v="46"/>
    <s v=""/>
    <m/>
  </r>
  <r>
    <n v="18066159"/>
    <n v="18068588"/>
    <x v="2"/>
    <x v="0"/>
    <x v="4"/>
    <x v="4"/>
    <n v="5758.61"/>
    <n v="6910.33"/>
    <n v="928.2"/>
    <n v="0.16118473034291264"/>
    <x v="10"/>
    <d v="2022-04-15T00:00:00"/>
    <d v="2022-04-15T00:00:00"/>
    <n v="46"/>
    <n v="46"/>
    <s v=""/>
    <m/>
  </r>
  <r>
    <n v="18066158"/>
    <n v="18068493"/>
    <x v="2"/>
    <x v="0"/>
    <x v="4"/>
    <x v="4"/>
    <n v="3140.34"/>
    <n v="3768.41"/>
    <n v="372.6"/>
    <n v="0.11864957297617455"/>
    <x v="10"/>
    <d v="2022-04-15T00:00:00"/>
    <d v="2022-04-15T00:00:00"/>
    <n v="46"/>
    <n v="46"/>
    <s v=""/>
    <m/>
  </r>
  <r>
    <n v="18068320"/>
    <n v="18069629"/>
    <x v="2"/>
    <x v="0"/>
    <x v="4"/>
    <x v="4"/>
    <n v="3768.4"/>
    <n v="4522.08"/>
    <n v="533.20000000000005"/>
    <n v="0.14149241057212611"/>
    <x v="11"/>
    <d v="2022-05-15T00:00:00"/>
    <d v="2022-05-15T00:00:00"/>
    <n v="45"/>
    <n v="45"/>
    <s v=""/>
    <m/>
  </r>
  <r>
    <n v="18068319"/>
    <n v="18069743"/>
    <x v="2"/>
    <x v="0"/>
    <x v="4"/>
    <x v="4"/>
    <n v="7320.24"/>
    <n v="8784.2899999999991"/>
    <n v="799.83"/>
    <n v="0.10926281105537525"/>
    <x v="11"/>
    <d v="2022-05-15T00:00:00"/>
    <d v="2022-05-15T00:00:00"/>
    <n v="45"/>
    <n v="45"/>
    <s v=""/>
    <m/>
  </r>
  <r>
    <n v="18068317"/>
    <n v="18069309"/>
    <x v="2"/>
    <x v="0"/>
    <x v="4"/>
    <x v="4"/>
    <n v="3881.06"/>
    <n v="4657.2699999999995"/>
    <n v="557.06000000000006"/>
    <n v="0.14353295233776342"/>
    <x v="11"/>
    <d v="2022-05-15T00:00:00"/>
    <d v="2022-05-15T00:00:00"/>
    <n v="45"/>
    <n v="45"/>
    <s v=""/>
    <m/>
  </r>
  <r>
    <n v="18067707"/>
    <n v="18071222"/>
    <x v="2"/>
    <x v="0"/>
    <x v="4"/>
    <x v="4"/>
    <n v="588.98"/>
    <n v="706.78"/>
    <n v="101.97999999999999"/>
    <n v="0.1731467961560664"/>
    <x v="11"/>
    <d v="2022-05-15T00:00:00"/>
    <d v="2022-05-15T00:00:00"/>
    <n v="45"/>
    <n v="45"/>
    <s v=""/>
    <m/>
  </r>
  <r>
    <n v="18067706"/>
    <n v="18071131"/>
    <x v="2"/>
    <x v="0"/>
    <x v="4"/>
    <x v="4"/>
    <n v="1271.94"/>
    <n v="1526.33"/>
    <n v="189.26"/>
    <n v="0.14879632687076433"/>
    <x v="11"/>
    <d v="2022-05-15T00:00:00"/>
    <d v="2022-05-15T00:00:00"/>
    <n v="45"/>
    <n v="45"/>
    <s v=""/>
    <m/>
  </r>
  <r>
    <n v="18067704"/>
    <n v="18070835"/>
    <x v="2"/>
    <x v="0"/>
    <x v="4"/>
    <x v="4"/>
    <n v="2609.3599999999997"/>
    <n v="3131.23"/>
    <n v="387.76"/>
    <n v="0.14860348897814024"/>
    <x v="11"/>
    <d v="2022-05-15T00:00:00"/>
    <d v="2022-05-15T00:00:00"/>
    <n v="45"/>
    <n v="45"/>
    <s v=""/>
    <m/>
  </r>
  <r>
    <n v="18067703"/>
    <n v="18070546"/>
    <x v="2"/>
    <x v="0"/>
    <x v="4"/>
    <x v="4"/>
    <n v="2629.16"/>
    <n v="3154.9900000000002"/>
    <n v="403.8"/>
    <n v="0.15358517549331346"/>
    <x v="11"/>
    <d v="2022-05-15T00:00:00"/>
    <d v="2022-05-15T00:00:00"/>
    <n v="45"/>
    <n v="45"/>
    <s v=""/>
    <m/>
  </r>
  <r>
    <n v="18067702"/>
    <n v="18070545"/>
    <x v="2"/>
    <x v="0"/>
    <x v="4"/>
    <x v="4"/>
    <n v="2599.0299999999997"/>
    <n v="3118.84"/>
    <n v="354.21"/>
    <n v="0.13628546034482095"/>
    <x v="11"/>
    <d v="2022-05-15T00:00:00"/>
    <d v="2022-05-15T00:00:00"/>
    <n v="45"/>
    <n v="45"/>
    <s v=""/>
    <m/>
  </r>
  <r>
    <n v="18067701"/>
    <n v="18070295"/>
    <x v="2"/>
    <x v="0"/>
    <x v="4"/>
    <x v="4"/>
    <n v="3140.34"/>
    <n v="3768.41"/>
    <n v="444.34"/>
    <n v="0.14149423310851689"/>
    <x v="11"/>
    <d v="2022-05-15T00:00:00"/>
    <d v="2022-05-15T00:00:00"/>
    <n v="45"/>
    <n v="45"/>
    <s v=""/>
    <m/>
  </r>
  <r>
    <n v="18067699"/>
    <n v="18070158"/>
    <x v="2"/>
    <x v="0"/>
    <x v="4"/>
    <x v="4"/>
    <n v="1570.17"/>
    <n v="1884.2"/>
    <n v="222.17"/>
    <n v="0.14149423310851689"/>
    <x v="11"/>
    <d v="2022-05-15T00:00:00"/>
    <d v="2022-05-15T00:00:00"/>
    <n v="45"/>
    <n v="45"/>
    <s v=""/>
    <m/>
  </r>
  <r>
    <n v="18064747"/>
    <n v="18067330"/>
    <x v="1"/>
    <x v="0"/>
    <x v="4"/>
    <x v="4"/>
    <n v="3363.59"/>
    <n v="4036.31"/>
    <n v="300.2"/>
    <n v="8.9249878849681441E-2"/>
    <x v="12"/>
    <d v="2022-03-15T00:00:00"/>
    <d v="2022-03-15T00:00:00"/>
    <n v="43"/>
    <n v="43"/>
    <s v=""/>
    <m/>
  </r>
  <r>
    <n v="18066167"/>
    <n v="18069088"/>
    <x v="1"/>
    <x v="0"/>
    <x v="4"/>
    <x v="4"/>
    <n v="1776.86"/>
    <n v="2132.23"/>
    <n v="299.3"/>
    <n v="0.1684432088065464"/>
    <x v="10"/>
    <d v="2022-04-15T00:00:00"/>
    <d v="2022-04-15T00:00:00"/>
    <n v="46"/>
    <n v="46"/>
    <s v=""/>
    <m/>
  </r>
  <r>
    <n v="18066157"/>
    <n v="18068392"/>
    <x v="1"/>
    <x v="0"/>
    <x v="4"/>
    <x v="4"/>
    <n v="5629.5599999999995"/>
    <n v="6755.4699999999993"/>
    <n v="1111.1200000000001"/>
    <n v="0.1973724411854568"/>
    <x v="10"/>
    <d v="2022-04-15T00:00:00"/>
    <d v="2022-04-15T00:00:00"/>
    <n v="46"/>
    <n v="46"/>
    <s v=""/>
    <m/>
  </r>
  <r>
    <n v="18067698"/>
    <n v="18070008"/>
    <x v="1"/>
    <x v="0"/>
    <x v="4"/>
    <x v="4"/>
    <n v="1388"/>
    <n v="1665.6"/>
    <n v="282"/>
    <n v="0.20317002881844382"/>
    <x v="11"/>
    <d v="2022-05-15T00:00:00"/>
    <d v="2022-05-15T00:00:00"/>
    <n v="45"/>
    <n v="45"/>
    <s v=""/>
    <m/>
  </r>
  <r>
    <n v="18064817"/>
    <n v="18068375"/>
    <x v="3"/>
    <x v="0"/>
    <x v="5"/>
    <x v="5"/>
    <n v="1595.8799999999999"/>
    <n v="1915.06"/>
    <n v="405.24"/>
    <n v="0.25392886683209265"/>
    <x v="12"/>
    <d v="2022-03-15T00:00:00"/>
    <d v="2022-03-15T00:00:00"/>
    <n v="43"/>
    <n v="43"/>
    <s v=""/>
    <m/>
  </r>
  <r>
    <n v="18064809"/>
    <n v="18068186"/>
    <x v="3"/>
    <x v="0"/>
    <x v="5"/>
    <x v="5"/>
    <n v="8625.01"/>
    <n v="10350.01"/>
    <n v="906.3"/>
    <n v="0.10507813903983879"/>
    <x v="12"/>
    <d v="2022-03-15T00:00:00"/>
    <d v="2022-03-15T00:00:00"/>
    <n v="43"/>
    <n v="43"/>
    <s v=""/>
    <m/>
  </r>
  <r>
    <n v="18066201"/>
    <n v="18068903"/>
    <x v="3"/>
    <x v="0"/>
    <x v="5"/>
    <x v="5"/>
    <n v="9632.25"/>
    <n v="11558.7"/>
    <n v="990.26"/>
    <n v="0.10280671701834981"/>
    <x v="10"/>
    <d v="2022-04-15T00:00:00"/>
    <d v="2022-04-15T00:00:00"/>
    <n v="46"/>
    <n v="46"/>
    <s v=""/>
    <m/>
  </r>
  <r>
    <n v="18067741"/>
    <n v="18071144"/>
    <x v="3"/>
    <x v="0"/>
    <x v="5"/>
    <x v="5"/>
    <n v="8096.0300000000007"/>
    <n v="9715.24"/>
    <n v="960.8"/>
    <n v="0.11867544957219772"/>
    <x v="11"/>
    <d v="2022-05-15T00:00:00"/>
    <d v="2022-05-15T00:00:00"/>
    <n v="45"/>
    <n v="45"/>
    <s v=""/>
    <m/>
  </r>
  <r>
    <n v="18065333"/>
    <n v="18069174"/>
    <x v="0"/>
    <x v="0"/>
    <x v="5"/>
    <x v="5"/>
    <n v="152.66"/>
    <n v="183.19"/>
    <n v="22.5"/>
    <n v="0.14738634874885367"/>
    <x v="13"/>
    <d v="2022-02-28T00:00:00"/>
    <d v="2022-02-28T00:00:00"/>
    <n v="13"/>
    <s v=""/>
    <s v=""/>
    <m/>
  </r>
  <r>
    <n v="18064816"/>
    <n v="18068301"/>
    <x v="0"/>
    <x v="0"/>
    <x v="5"/>
    <x v="5"/>
    <n v="181.57999999999998"/>
    <n v="217.9"/>
    <n v="34.61"/>
    <n v="0.19060469214671222"/>
    <x v="12"/>
    <d v="2022-03-15T00:00:00"/>
    <d v="2022-03-15T00:00:00"/>
    <n v="43"/>
    <n v="43"/>
    <s v=""/>
    <m/>
  </r>
  <r>
    <n v="18064815"/>
    <n v="18068285"/>
    <x v="0"/>
    <x v="0"/>
    <x v="5"/>
    <x v="5"/>
    <n v="544.04999999999995"/>
    <n v="652.86"/>
    <n v="125.55"/>
    <n v="0.23076923076923078"/>
    <x v="12"/>
    <d v="2022-03-15T00:00:00"/>
    <d v="2022-03-15T00:00:00"/>
    <n v="43"/>
    <n v="43"/>
    <s v=""/>
    <m/>
  </r>
  <r>
    <n v="18064813"/>
    <n v="18068248"/>
    <x v="0"/>
    <x v="0"/>
    <x v="5"/>
    <x v="5"/>
    <n v="-216"/>
    <n v="-259.2"/>
    <n v="16"/>
    <n v="-7.407407407407407E-2"/>
    <x v="12"/>
    <d v="2022-03-15T00:00:00"/>
    <d v="2022-03-15T00:00:00"/>
    <n v="43"/>
    <s v=""/>
    <s v=""/>
    <m/>
  </r>
  <r>
    <n v="18064812"/>
    <n v="18068237"/>
    <x v="0"/>
    <x v="0"/>
    <x v="5"/>
    <x v="5"/>
    <n v="100.82000000000001"/>
    <n v="120.97999999999999"/>
    <n v="18.43"/>
    <n v="0.18280103154136082"/>
    <x v="12"/>
    <d v="2022-03-15T00:00:00"/>
    <d v="2022-03-15T00:00:00"/>
    <n v="43"/>
    <n v="43"/>
    <s v=""/>
    <m/>
  </r>
  <r>
    <n v="18064810"/>
    <n v="18068189"/>
    <x v="0"/>
    <x v="0"/>
    <x v="5"/>
    <x v="5"/>
    <n v="-216"/>
    <n v="-259.2"/>
    <n v="16"/>
    <n v="-7.407407407407407E-2"/>
    <x v="12"/>
    <d v="2022-03-15T00:00:00"/>
    <d v="2022-03-15T00:00:00"/>
    <n v="43"/>
    <s v=""/>
    <s v=""/>
    <m/>
  </r>
  <r>
    <n v="18064808"/>
    <n v="18068178"/>
    <x v="0"/>
    <x v="0"/>
    <x v="5"/>
    <x v="5"/>
    <n v="1459.8"/>
    <n v="1751.7599999999998"/>
    <n v="276.39999999999998"/>
    <n v="0.18934100561720782"/>
    <x v="12"/>
    <d v="2022-03-15T00:00:00"/>
    <d v="2022-03-15T00:00:00"/>
    <n v="43"/>
    <n v="43"/>
    <s v=""/>
    <m/>
  </r>
  <r>
    <n v="18064805"/>
    <n v="18068005"/>
    <x v="0"/>
    <x v="0"/>
    <x v="5"/>
    <x v="5"/>
    <n v="2064.37"/>
    <n v="2477.2400000000002"/>
    <n v="362.43"/>
    <n v="0.17556445792178729"/>
    <x v="12"/>
    <d v="2022-03-15T00:00:00"/>
    <d v="2022-03-15T00:00:00"/>
    <n v="43"/>
    <n v="43"/>
    <s v=""/>
    <m/>
  </r>
  <r>
    <n v="18064804"/>
    <n v="18067930"/>
    <x v="0"/>
    <x v="0"/>
    <x v="5"/>
    <x v="5"/>
    <n v="352.14"/>
    <n v="422.57"/>
    <n v="46.38"/>
    <n v="0.13170897938319986"/>
    <x v="12"/>
    <d v="2022-03-15T00:00:00"/>
    <d v="2022-03-15T00:00:00"/>
    <n v="43"/>
    <n v="43"/>
    <s v=""/>
    <m/>
  </r>
  <r>
    <n v="18064803"/>
    <n v="18067895"/>
    <x v="0"/>
    <x v="0"/>
    <x v="5"/>
    <x v="5"/>
    <n v="618"/>
    <n v="741.6"/>
    <n v="243"/>
    <n v="0.39320388349514562"/>
    <x v="12"/>
    <d v="2022-03-15T00:00:00"/>
    <d v="2022-03-15T00:00:00"/>
    <n v="43"/>
    <n v="43"/>
    <s v=""/>
    <m/>
  </r>
  <r>
    <n v="18064802"/>
    <n v="18067891"/>
    <x v="0"/>
    <x v="0"/>
    <x v="5"/>
    <x v="5"/>
    <n v="261.51"/>
    <n v="313.81"/>
    <n v="45.87"/>
    <n v="0.17540438224159688"/>
    <x v="12"/>
    <d v="2022-03-15T00:00:00"/>
    <d v="2022-03-15T00:00:00"/>
    <n v="43"/>
    <n v="43"/>
    <s v=""/>
    <m/>
  </r>
  <r>
    <n v="18064801"/>
    <n v="18067874"/>
    <x v="0"/>
    <x v="0"/>
    <x v="5"/>
    <x v="5"/>
    <n v="1872.9900000000002"/>
    <n v="2247.59"/>
    <n v="457.78999999999996"/>
    <n v="0.24441668134907282"/>
    <x v="12"/>
    <d v="2022-03-15T00:00:00"/>
    <d v="2022-03-15T00:00:00"/>
    <n v="43"/>
    <n v="43"/>
    <s v=""/>
    <m/>
  </r>
  <r>
    <n v="18064800"/>
    <n v="18067769"/>
    <x v="0"/>
    <x v="0"/>
    <x v="5"/>
    <x v="5"/>
    <n v="1236"/>
    <n v="1483.2"/>
    <n v="486"/>
    <n v="0.39320388349514562"/>
    <x v="12"/>
    <d v="2022-03-15T00:00:00"/>
    <d v="2022-03-15T00:00:00"/>
    <n v="43"/>
    <n v="43"/>
    <s v=""/>
    <m/>
  </r>
  <r>
    <n v="18064799"/>
    <n v="18067758"/>
    <x v="0"/>
    <x v="0"/>
    <x v="5"/>
    <x v="5"/>
    <n v="-376.39"/>
    <n v="-451.66999999999996"/>
    <n v="54.529999999999994"/>
    <n v="-0.14487632508833923"/>
    <x v="12"/>
    <d v="2022-03-15T00:00:00"/>
    <d v="2022-03-15T00:00:00"/>
    <n v="43"/>
    <s v=""/>
    <s v=""/>
    <m/>
  </r>
  <r>
    <n v="18064798"/>
    <n v="18067753"/>
    <x v="0"/>
    <x v="0"/>
    <x v="5"/>
    <x v="5"/>
    <n v="-40"/>
    <n v="-48"/>
    <n v="0"/>
    <n v="0"/>
    <x v="12"/>
    <d v="2022-03-15T00:00:00"/>
    <d v="2022-03-15T00:00:00"/>
    <n v="43"/>
    <s v=""/>
    <s v=""/>
    <m/>
  </r>
  <r>
    <n v="18064797"/>
    <n v="18067735"/>
    <x v="0"/>
    <x v="0"/>
    <x v="5"/>
    <x v="5"/>
    <n v="1277.44"/>
    <n v="1532.9299999999998"/>
    <n v="201.14000000000001"/>
    <n v="0.1574555360721443"/>
    <x v="12"/>
    <d v="2022-03-15T00:00:00"/>
    <d v="2022-03-15T00:00:00"/>
    <n v="43"/>
    <n v="43"/>
    <s v=""/>
    <m/>
  </r>
  <r>
    <n v="18064796"/>
    <n v="18067646"/>
    <x v="0"/>
    <x v="0"/>
    <x v="5"/>
    <x v="5"/>
    <n v="1549.8"/>
    <n v="1859.7599999999998"/>
    <n v="411.91999999999996"/>
    <n v="0.26578913408181698"/>
    <x v="12"/>
    <d v="2022-03-15T00:00:00"/>
    <d v="2022-03-15T00:00:00"/>
    <n v="43"/>
    <n v="43"/>
    <s v=""/>
    <m/>
  </r>
  <r>
    <n v="18064792"/>
    <n v="18067559"/>
    <x v="0"/>
    <x v="0"/>
    <x v="5"/>
    <x v="5"/>
    <n v="717.35"/>
    <n v="860.82"/>
    <n v="70.64"/>
    <n v="9.8473548477033518E-2"/>
    <x v="12"/>
    <d v="2022-03-15T00:00:00"/>
    <d v="2022-03-15T00:00:00"/>
    <n v="43"/>
    <n v="43"/>
    <s v=""/>
    <m/>
  </r>
  <r>
    <n v="18064791"/>
    <n v="18067535"/>
    <x v="0"/>
    <x v="0"/>
    <x v="5"/>
    <x v="5"/>
    <n v="353.74"/>
    <n v="424.48999999999995"/>
    <n v="77.400000000000006"/>
    <n v="0.21880477186634253"/>
    <x v="12"/>
    <d v="2022-03-15T00:00:00"/>
    <d v="2022-03-15T00:00:00"/>
    <n v="43"/>
    <n v="43"/>
    <s v=""/>
    <m/>
  </r>
  <r>
    <n v="18064790"/>
    <n v="18067461"/>
    <x v="0"/>
    <x v="0"/>
    <x v="5"/>
    <x v="5"/>
    <n v="426.48"/>
    <n v="511.78000000000003"/>
    <n v="141.95999999999998"/>
    <n v="0.33286437816544734"/>
    <x v="12"/>
    <d v="2022-03-15T00:00:00"/>
    <d v="2022-03-15T00:00:00"/>
    <n v="43"/>
    <n v="43"/>
    <s v=""/>
    <m/>
  </r>
  <r>
    <n v="18064789"/>
    <n v="18067444"/>
    <x v="0"/>
    <x v="0"/>
    <x v="5"/>
    <x v="5"/>
    <n v="71.849999999999994"/>
    <n v="86.22"/>
    <n v="15.15"/>
    <n v="0.2108559498956159"/>
    <x v="12"/>
    <d v="2022-03-15T00:00:00"/>
    <d v="2022-03-15T00:00:00"/>
    <n v="43"/>
    <n v="43"/>
    <s v=""/>
    <m/>
  </r>
  <r>
    <n v="18064788"/>
    <n v="18067443"/>
    <x v="0"/>
    <x v="0"/>
    <x v="5"/>
    <x v="5"/>
    <n v="55.95"/>
    <n v="67.14"/>
    <n v="12.91"/>
    <n v="0.23074173369079534"/>
    <x v="12"/>
    <d v="2022-03-15T00:00:00"/>
    <d v="2022-03-15T00:00:00"/>
    <n v="43"/>
    <n v="43"/>
    <s v=""/>
    <m/>
  </r>
  <r>
    <n v="18064786"/>
    <n v="18067356"/>
    <x v="0"/>
    <x v="0"/>
    <x v="5"/>
    <x v="5"/>
    <n v="1120.02"/>
    <n v="1344.02"/>
    <n v="199.22"/>
    <n v="0.17787182371743362"/>
    <x v="12"/>
    <d v="2022-03-15T00:00:00"/>
    <d v="2022-03-15T00:00:00"/>
    <n v="43"/>
    <n v="43"/>
    <s v=""/>
    <m/>
  </r>
  <r>
    <n v="18064785"/>
    <n v="18067306"/>
    <x v="0"/>
    <x v="0"/>
    <x v="5"/>
    <x v="5"/>
    <n v="1033.8399999999999"/>
    <n v="1240.6100000000001"/>
    <n v="135.16"/>
    <n v="0.13073589723748355"/>
    <x v="12"/>
    <d v="2022-03-15T00:00:00"/>
    <d v="2022-03-15T00:00:00"/>
    <n v="43"/>
    <n v="43"/>
    <s v=""/>
    <m/>
  </r>
  <r>
    <n v="18064784"/>
    <n v="18067295"/>
    <x v="0"/>
    <x v="0"/>
    <x v="5"/>
    <x v="5"/>
    <n v="-218"/>
    <n v="-261.60000000000002"/>
    <n v="6"/>
    <n v="-2.7522935779816515E-2"/>
    <x v="12"/>
    <d v="2022-03-15T00:00:00"/>
    <d v="2022-03-15T00:00:00"/>
    <n v="43"/>
    <s v=""/>
    <s v=""/>
    <m/>
  </r>
  <r>
    <n v="18064781"/>
    <n v="18067277"/>
    <x v="0"/>
    <x v="0"/>
    <x v="5"/>
    <x v="5"/>
    <n v="-246"/>
    <n v="-295.2"/>
    <n v="6"/>
    <n v="-2.4390243902439025E-2"/>
    <x v="12"/>
    <d v="2022-03-15T00:00:00"/>
    <d v="2022-03-15T00:00:00"/>
    <n v="43"/>
    <s v=""/>
    <s v=""/>
    <m/>
  </r>
  <r>
    <n v="18064780"/>
    <n v="18067273"/>
    <x v="0"/>
    <x v="0"/>
    <x v="5"/>
    <x v="5"/>
    <n v="78.539999999999992"/>
    <n v="94.25"/>
    <n v="17.96"/>
    <n v="0.22867328749681695"/>
    <x v="12"/>
    <d v="2022-03-15T00:00:00"/>
    <d v="2022-03-15T00:00:00"/>
    <n v="43"/>
    <n v="43"/>
    <s v=""/>
    <m/>
  </r>
  <r>
    <n v="18064777"/>
    <n v="18067216"/>
    <x v="0"/>
    <x v="0"/>
    <x v="5"/>
    <x v="5"/>
    <n v="32.04"/>
    <n v="38.450000000000003"/>
    <n v="7.44"/>
    <n v="0.23220973782771537"/>
    <x v="12"/>
    <d v="2022-03-15T00:00:00"/>
    <d v="2022-03-15T00:00:00"/>
    <n v="43"/>
    <n v="43"/>
    <s v=""/>
    <m/>
  </r>
  <r>
    <n v="18064776"/>
    <n v="18067212"/>
    <x v="0"/>
    <x v="0"/>
    <x v="5"/>
    <x v="5"/>
    <n v="-45"/>
    <n v="-54"/>
    <n v="0"/>
    <n v="0"/>
    <x v="12"/>
    <d v="2022-03-15T00:00:00"/>
    <d v="2022-03-15T00:00:00"/>
    <n v="43"/>
    <s v=""/>
    <s v=""/>
    <m/>
  </r>
  <r>
    <n v="18064775"/>
    <n v="18067210"/>
    <x v="0"/>
    <x v="0"/>
    <x v="5"/>
    <x v="5"/>
    <n v="-314.5"/>
    <n v="-377.4"/>
    <n v="22"/>
    <n v="-6.9952305246422888E-2"/>
    <x v="12"/>
    <d v="2022-03-15T00:00:00"/>
    <d v="2022-03-15T00:00:00"/>
    <n v="43"/>
    <s v=""/>
    <s v=""/>
    <m/>
  </r>
  <r>
    <n v="18064774"/>
    <n v="18067194"/>
    <x v="0"/>
    <x v="0"/>
    <x v="5"/>
    <x v="5"/>
    <n v="2750.69"/>
    <n v="3300.8300000000004"/>
    <n v="315.87"/>
    <n v="0.11483300553679258"/>
    <x v="12"/>
    <d v="2022-03-15T00:00:00"/>
    <d v="2022-03-15T00:00:00"/>
    <n v="43"/>
    <n v="43"/>
    <s v=""/>
    <m/>
  </r>
  <r>
    <n v="18064773"/>
    <n v="18067193"/>
    <x v="0"/>
    <x v="0"/>
    <x v="5"/>
    <x v="5"/>
    <n v="1381.6799999999998"/>
    <n v="1658.02"/>
    <n v="248.45999999999998"/>
    <n v="0.17982456140350878"/>
    <x v="12"/>
    <d v="2022-03-15T00:00:00"/>
    <d v="2022-03-15T00:00:00"/>
    <n v="43"/>
    <n v="43"/>
    <s v=""/>
    <m/>
  </r>
  <r>
    <n v="18064772"/>
    <n v="18067192"/>
    <x v="0"/>
    <x v="0"/>
    <x v="5"/>
    <x v="5"/>
    <n v="250.2"/>
    <n v="300.24"/>
    <n v="41.7"/>
    <n v="0.16666666666666669"/>
    <x v="12"/>
    <d v="2022-03-15T00:00:00"/>
    <d v="2022-03-15T00:00:00"/>
    <n v="43"/>
    <n v="43"/>
    <s v=""/>
    <m/>
  </r>
  <r>
    <n v="18064770"/>
    <n v="18067136"/>
    <x v="0"/>
    <x v="0"/>
    <x v="5"/>
    <x v="5"/>
    <n v="679.39"/>
    <n v="815.27"/>
    <n v="79.17"/>
    <n v="0.11653100575516273"/>
    <x v="12"/>
    <d v="2022-03-15T00:00:00"/>
    <d v="2022-03-15T00:00:00"/>
    <n v="43"/>
    <n v="43"/>
    <s v=""/>
    <m/>
  </r>
  <r>
    <n v="18064768"/>
    <n v="18067073"/>
    <x v="0"/>
    <x v="0"/>
    <x v="5"/>
    <x v="5"/>
    <n v="732.31999999999994"/>
    <n v="878.78"/>
    <n v="89.78"/>
    <n v="0.12259667904741098"/>
    <x v="12"/>
    <d v="2022-03-15T00:00:00"/>
    <d v="2022-03-15T00:00:00"/>
    <n v="43"/>
    <n v="43"/>
    <s v=""/>
    <m/>
  </r>
  <r>
    <n v="18064767"/>
    <n v="18067065"/>
    <x v="0"/>
    <x v="0"/>
    <x v="5"/>
    <x v="5"/>
    <n v="58.720000000000006"/>
    <n v="70.460000000000008"/>
    <n v="12.24"/>
    <n v="0.20844686648501359"/>
    <x v="12"/>
    <d v="2022-03-15T00:00:00"/>
    <d v="2022-03-15T00:00:00"/>
    <n v="43"/>
    <n v="43"/>
    <s v=""/>
    <m/>
  </r>
  <r>
    <n v="18064765"/>
    <n v="18067040"/>
    <x v="0"/>
    <x v="0"/>
    <x v="5"/>
    <x v="5"/>
    <n v="-180"/>
    <n v="-216"/>
    <n v="0"/>
    <n v="0"/>
    <x v="12"/>
    <d v="2022-03-15T00:00:00"/>
    <d v="2022-03-15T00:00:00"/>
    <n v="43"/>
    <s v=""/>
    <s v=""/>
    <m/>
  </r>
  <r>
    <n v="18064764"/>
    <n v="18067039"/>
    <x v="0"/>
    <x v="0"/>
    <x v="5"/>
    <x v="5"/>
    <n v="450.23999999999995"/>
    <n v="540.29"/>
    <n v="76.599999999999994"/>
    <n v="0.1701314854299929"/>
    <x v="12"/>
    <d v="2022-03-15T00:00:00"/>
    <d v="2022-03-15T00:00:00"/>
    <n v="43"/>
    <n v="43"/>
    <s v=""/>
    <m/>
  </r>
  <r>
    <n v="18066222"/>
    <n v="18069862"/>
    <x v="0"/>
    <x v="0"/>
    <x v="5"/>
    <x v="5"/>
    <n v="-108"/>
    <n v="-129.6"/>
    <n v="8"/>
    <n v="-7.407407407407407E-2"/>
    <x v="10"/>
    <d v="2022-04-15T00:00:00"/>
    <d v="2022-04-15T00:00:00"/>
    <n v="46"/>
    <s v=""/>
    <s v=""/>
    <m/>
  </r>
  <r>
    <n v="18066221"/>
    <n v="18069832"/>
    <x v="0"/>
    <x v="0"/>
    <x v="5"/>
    <x v="5"/>
    <n v="484.57"/>
    <n v="581.48"/>
    <n v="85.49"/>
    <n v="0.17642445879852239"/>
    <x v="10"/>
    <d v="2022-04-15T00:00:00"/>
    <d v="2022-04-15T00:00:00"/>
    <n v="46"/>
    <n v="46"/>
    <s v=""/>
    <m/>
  </r>
  <r>
    <n v="18066220"/>
    <n v="18069806"/>
    <x v="0"/>
    <x v="0"/>
    <x v="5"/>
    <x v="5"/>
    <n v="-1800"/>
    <n v="-2160"/>
    <n v="120"/>
    <n v="-6.6666666666666666E-2"/>
    <x v="10"/>
    <d v="2022-04-15T00:00:00"/>
    <d v="2022-04-15T00:00:00"/>
    <n v="46"/>
    <s v=""/>
    <s v=""/>
    <m/>
  </r>
  <r>
    <n v="18066219"/>
    <n v="18069802"/>
    <x v="0"/>
    <x v="0"/>
    <x v="5"/>
    <x v="5"/>
    <n v="-177"/>
    <n v="-212.4"/>
    <n v="13"/>
    <n v="-7.3446327683615822E-2"/>
    <x v="10"/>
    <d v="2022-04-15T00:00:00"/>
    <d v="2022-04-15T00:00:00"/>
    <n v="46"/>
    <s v=""/>
    <s v=""/>
    <m/>
  </r>
  <r>
    <n v="18066218"/>
    <n v="18069728"/>
    <x v="0"/>
    <x v="0"/>
    <x v="5"/>
    <x v="5"/>
    <n v="610.16999999999996"/>
    <n v="732.2"/>
    <n v="101.58"/>
    <n v="0.16647819460150451"/>
    <x v="10"/>
    <d v="2022-04-15T00:00:00"/>
    <d v="2022-04-15T00:00:00"/>
    <n v="46"/>
    <n v="46"/>
    <s v=""/>
    <m/>
  </r>
  <r>
    <n v="18066216"/>
    <n v="18069615"/>
    <x v="0"/>
    <x v="0"/>
    <x v="5"/>
    <x v="5"/>
    <n v="485.68999999999994"/>
    <n v="582.83000000000004"/>
    <n v="125.19000000000001"/>
    <n v="0.25775700549733377"/>
    <x v="10"/>
    <d v="2022-04-15T00:00:00"/>
    <d v="2022-04-15T00:00:00"/>
    <n v="46"/>
    <n v="46"/>
    <s v=""/>
    <m/>
  </r>
  <r>
    <n v="18066215"/>
    <n v="18069607"/>
    <x v="0"/>
    <x v="0"/>
    <x v="5"/>
    <x v="5"/>
    <n v="45.19"/>
    <n v="54.23"/>
    <n v="7.5299999999999994"/>
    <n v="0.1666297853507413"/>
    <x v="10"/>
    <d v="2022-04-15T00:00:00"/>
    <d v="2022-04-15T00:00:00"/>
    <n v="46"/>
    <n v="46"/>
    <s v=""/>
    <m/>
  </r>
  <r>
    <n v="18066214"/>
    <n v="18069578"/>
    <x v="0"/>
    <x v="0"/>
    <x v="5"/>
    <x v="5"/>
    <n v="42"/>
    <n v="50.4"/>
    <n v="8.4"/>
    <n v="0.2"/>
    <x v="10"/>
    <d v="2022-04-15T00:00:00"/>
    <d v="2022-04-15T00:00:00"/>
    <n v="46"/>
    <n v="46"/>
    <s v=""/>
    <m/>
  </r>
  <r>
    <n v="18066211"/>
    <n v="18069417"/>
    <x v="0"/>
    <x v="0"/>
    <x v="5"/>
    <x v="5"/>
    <n v="372.96"/>
    <n v="447.55"/>
    <n v="20.72"/>
    <n v="5.5555555555555552E-2"/>
    <x v="10"/>
    <d v="2022-04-15T00:00:00"/>
    <d v="2022-04-15T00:00:00"/>
    <n v="46"/>
    <n v="46"/>
    <s v=""/>
    <m/>
  </r>
  <r>
    <n v="18066210"/>
    <n v="18069375"/>
    <x v="0"/>
    <x v="0"/>
    <x v="5"/>
    <x v="5"/>
    <n v="7788.7199999999993"/>
    <n v="9346.4600000000009"/>
    <n v="957.37999999999988"/>
    <n v="0.12291878511488408"/>
    <x v="10"/>
    <d v="2022-04-15T00:00:00"/>
    <d v="2022-04-15T00:00:00"/>
    <n v="46"/>
    <n v="46"/>
    <s v=""/>
    <m/>
  </r>
  <r>
    <n v="18066208"/>
    <n v="18069164"/>
    <x v="0"/>
    <x v="0"/>
    <x v="5"/>
    <x v="5"/>
    <n v="374.48"/>
    <n v="449.38"/>
    <n v="75.150000000000006"/>
    <n v="0.20067827387310405"/>
    <x v="10"/>
    <d v="2022-04-15T00:00:00"/>
    <d v="2022-04-15T00:00:00"/>
    <n v="46"/>
    <n v="46"/>
    <s v=""/>
    <m/>
  </r>
  <r>
    <n v="18066207"/>
    <n v="18069104"/>
    <x v="0"/>
    <x v="0"/>
    <x v="5"/>
    <x v="5"/>
    <n v="1866.86"/>
    <n v="2240.23"/>
    <n v="455.14"/>
    <n v="0.24379974931167844"/>
    <x v="10"/>
    <d v="2022-04-15T00:00:00"/>
    <d v="2022-04-15T00:00:00"/>
    <n v="46"/>
    <n v="46"/>
    <s v=""/>
    <m/>
  </r>
  <r>
    <n v="18066203"/>
    <n v="18068934"/>
    <x v="0"/>
    <x v="0"/>
    <x v="5"/>
    <x v="5"/>
    <n v="77.64"/>
    <n v="93.17"/>
    <n v="17.919999999999998"/>
    <n v="0.23080886141164345"/>
    <x v="10"/>
    <d v="2022-04-15T00:00:00"/>
    <d v="2022-04-15T00:00:00"/>
    <n v="46"/>
    <n v="46"/>
    <s v=""/>
    <m/>
  </r>
  <r>
    <n v="18066202"/>
    <n v="18068927"/>
    <x v="0"/>
    <x v="0"/>
    <x v="5"/>
    <x v="5"/>
    <n v="-28"/>
    <n v="-33.6"/>
    <n v="2"/>
    <n v="-7.1428571428571425E-2"/>
    <x v="10"/>
    <d v="2022-04-15T00:00:00"/>
    <d v="2022-04-15T00:00:00"/>
    <n v="46"/>
    <s v=""/>
    <s v=""/>
    <m/>
  </r>
  <r>
    <n v="18066200"/>
    <n v="18068900"/>
    <x v="0"/>
    <x v="0"/>
    <x v="5"/>
    <x v="5"/>
    <n v="377.05"/>
    <n v="452.46000000000004"/>
    <n v="38.260000000000005"/>
    <n v="0.10147195332184061"/>
    <x v="10"/>
    <d v="2022-04-15T00:00:00"/>
    <d v="2022-04-15T00:00:00"/>
    <n v="46"/>
    <n v="46"/>
    <s v=""/>
    <m/>
  </r>
  <r>
    <n v="18066199"/>
    <n v="18068872"/>
    <x v="0"/>
    <x v="0"/>
    <x v="5"/>
    <x v="5"/>
    <n v="1261.97"/>
    <n v="1514.3600000000001"/>
    <n v="141.43"/>
    <n v="0.11207080992416618"/>
    <x v="10"/>
    <d v="2022-04-15T00:00:00"/>
    <d v="2022-04-15T00:00:00"/>
    <n v="46"/>
    <n v="46"/>
    <s v=""/>
    <m/>
  </r>
  <r>
    <n v="18066198"/>
    <n v="18068856"/>
    <x v="0"/>
    <x v="0"/>
    <x v="5"/>
    <x v="5"/>
    <n v="857.3"/>
    <n v="1028.76"/>
    <n v="145.6"/>
    <n v="0.16983553015280531"/>
    <x v="10"/>
    <d v="2022-04-15T00:00:00"/>
    <d v="2022-04-15T00:00:00"/>
    <n v="46"/>
    <n v="46"/>
    <s v=""/>
    <m/>
  </r>
  <r>
    <n v="18066196"/>
    <n v="18068799"/>
    <x v="0"/>
    <x v="0"/>
    <x v="5"/>
    <x v="5"/>
    <n v="1445.28"/>
    <n v="1734.3400000000001"/>
    <n v="262.34000000000003"/>
    <n v="0.18151500055352598"/>
    <x v="10"/>
    <d v="2022-04-15T00:00:00"/>
    <d v="2022-04-15T00:00:00"/>
    <n v="46"/>
    <n v="46"/>
    <s v=""/>
    <m/>
  </r>
  <r>
    <n v="18066195"/>
    <n v="18068798"/>
    <x v="0"/>
    <x v="0"/>
    <x v="5"/>
    <x v="5"/>
    <n v="211.84"/>
    <n v="254.20999999999998"/>
    <n v="49.38"/>
    <n v="0.23310045317220546"/>
    <x v="10"/>
    <d v="2022-04-15T00:00:00"/>
    <d v="2022-04-15T00:00:00"/>
    <n v="46"/>
    <n v="46"/>
    <s v=""/>
    <m/>
  </r>
  <r>
    <n v="18066193"/>
    <n v="18068734"/>
    <x v="0"/>
    <x v="0"/>
    <x v="5"/>
    <x v="5"/>
    <n v="-221.5"/>
    <n v="-265.8"/>
    <n v="16"/>
    <n v="-7.2234762979683967E-2"/>
    <x v="10"/>
    <d v="2022-04-15T00:00:00"/>
    <d v="2022-04-15T00:00:00"/>
    <n v="46"/>
    <s v=""/>
    <s v=""/>
    <m/>
  </r>
  <r>
    <n v="18066191"/>
    <n v="18068623"/>
    <x v="0"/>
    <x v="0"/>
    <x v="5"/>
    <x v="5"/>
    <n v="113.55999999999999"/>
    <n v="136.27000000000001"/>
    <n v="20.240000000000002"/>
    <n v="0.17823177175061644"/>
    <x v="10"/>
    <d v="2022-04-15T00:00:00"/>
    <d v="2022-04-15T00:00:00"/>
    <n v="46"/>
    <n v="46"/>
    <s v=""/>
    <m/>
  </r>
  <r>
    <n v="18066188"/>
    <n v="18068564"/>
    <x v="0"/>
    <x v="0"/>
    <x v="5"/>
    <x v="5"/>
    <n v="-152.5"/>
    <n v="-183"/>
    <n v="10"/>
    <n v="-6.5573770491803282E-2"/>
    <x v="10"/>
    <d v="2022-04-15T00:00:00"/>
    <d v="2022-04-15T00:00:00"/>
    <n v="46"/>
    <s v=""/>
    <s v=""/>
    <m/>
  </r>
  <r>
    <n v="18066187"/>
    <n v="18068557"/>
    <x v="0"/>
    <x v="0"/>
    <x v="5"/>
    <x v="5"/>
    <n v="3016.62"/>
    <n v="3619.94"/>
    <n v="174.29000000000002"/>
    <n v="5.777658438915078E-2"/>
    <x v="10"/>
    <d v="2022-04-15T00:00:00"/>
    <d v="2022-04-15T00:00:00"/>
    <n v="46"/>
    <n v="46"/>
    <s v=""/>
    <m/>
  </r>
  <r>
    <n v="18066186"/>
    <n v="18068529"/>
    <x v="0"/>
    <x v="0"/>
    <x v="5"/>
    <x v="5"/>
    <n v="941.03"/>
    <n v="1129.24"/>
    <n v="172.10999999999999"/>
    <n v="0.18289533808698977"/>
    <x v="10"/>
    <d v="2022-04-15T00:00:00"/>
    <d v="2022-04-15T00:00:00"/>
    <n v="46"/>
    <n v="46"/>
    <s v=""/>
    <m/>
  </r>
  <r>
    <n v="18066185"/>
    <n v="18068513"/>
    <x v="0"/>
    <x v="0"/>
    <x v="5"/>
    <x v="5"/>
    <n v="7239.51"/>
    <n v="8687.41"/>
    <n v="709.68000000000006"/>
    <n v="9.8028733988902564E-2"/>
    <x v="10"/>
    <d v="2022-04-15T00:00:00"/>
    <d v="2022-04-15T00:00:00"/>
    <n v="46"/>
    <n v="46"/>
    <s v=""/>
    <m/>
  </r>
  <r>
    <n v="18066184"/>
    <n v="18068482"/>
    <x v="0"/>
    <x v="0"/>
    <x v="5"/>
    <x v="5"/>
    <n v="1944.6599999999999"/>
    <n v="2333.59"/>
    <n v="479.7"/>
    <n v="0.24667551140045046"/>
    <x v="10"/>
    <d v="2022-04-15T00:00:00"/>
    <d v="2022-04-15T00:00:00"/>
    <n v="46"/>
    <n v="46"/>
    <s v=""/>
    <m/>
  </r>
  <r>
    <n v="18066183"/>
    <n v="18068478"/>
    <x v="0"/>
    <x v="0"/>
    <x v="5"/>
    <x v="5"/>
    <n v="38.82"/>
    <n v="46.58"/>
    <n v="8.9599999999999991"/>
    <n v="0.23080886141164345"/>
    <x v="10"/>
    <d v="2022-04-15T00:00:00"/>
    <d v="2022-04-15T00:00:00"/>
    <n v="46"/>
    <n v="46"/>
    <s v=""/>
    <m/>
  </r>
  <r>
    <n v="18066182"/>
    <n v="18068472"/>
    <x v="0"/>
    <x v="0"/>
    <x v="5"/>
    <x v="5"/>
    <n v="2718.81"/>
    <n v="3262.57"/>
    <n v="341.14"/>
    <n v="0.12547401252753962"/>
    <x v="10"/>
    <d v="2022-04-15T00:00:00"/>
    <d v="2022-04-15T00:00:00"/>
    <n v="46"/>
    <n v="46"/>
    <s v=""/>
    <m/>
  </r>
  <r>
    <n v="18066181"/>
    <n v="18068462"/>
    <x v="0"/>
    <x v="0"/>
    <x v="5"/>
    <x v="5"/>
    <n v="-150"/>
    <n v="-180"/>
    <n v="0"/>
    <n v="0"/>
    <x v="10"/>
    <d v="2022-04-15T00:00:00"/>
    <d v="2022-04-15T00:00:00"/>
    <n v="46"/>
    <s v=""/>
    <s v=""/>
    <m/>
  </r>
  <r>
    <n v="18066180"/>
    <n v="18068460"/>
    <x v="0"/>
    <x v="0"/>
    <x v="5"/>
    <x v="5"/>
    <n v="-70"/>
    <n v="-84"/>
    <n v="5"/>
    <n v="-7.1428571428571425E-2"/>
    <x v="10"/>
    <d v="2022-04-15T00:00:00"/>
    <d v="2022-04-15T00:00:00"/>
    <n v="46"/>
    <s v=""/>
    <s v=""/>
    <m/>
  </r>
  <r>
    <n v="18066179"/>
    <n v="18068454"/>
    <x v="0"/>
    <x v="0"/>
    <x v="5"/>
    <x v="5"/>
    <n v="-1260"/>
    <n v="-1512"/>
    <n v="0"/>
    <n v="0"/>
    <x v="10"/>
    <d v="2022-04-15T00:00:00"/>
    <d v="2022-04-15T00:00:00"/>
    <n v="46"/>
    <s v=""/>
    <s v=""/>
    <m/>
  </r>
  <r>
    <n v="18066176"/>
    <n v="18068404"/>
    <x v="0"/>
    <x v="0"/>
    <x v="5"/>
    <x v="5"/>
    <n v="143.10999999999999"/>
    <n v="171.73"/>
    <n v="36.260000000000005"/>
    <n v="0.2533715323876739"/>
    <x v="10"/>
    <d v="2022-04-15T00:00:00"/>
    <d v="2022-04-15T00:00:00"/>
    <n v="46"/>
    <n v="46"/>
    <s v=""/>
    <m/>
  </r>
  <r>
    <n v="18067753"/>
    <n v="18071637"/>
    <x v="0"/>
    <x v="0"/>
    <x v="5"/>
    <x v="5"/>
    <n v="-98"/>
    <n v="-117.6"/>
    <n v="7"/>
    <n v="-7.1428571428571425E-2"/>
    <x v="11"/>
    <d v="2022-05-15T00:00:00"/>
    <d v="2022-05-15T00:00:00"/>
    <n v="45"/>
    <s v=""/>
    <s v=""/>
    <m/>
  </r>
  <r>
    <n v="18067752"/>
    <n v="18071584"/>
    <x v="0"/>
    <x v="0"/>
    <x v="5"/>
    <x v="5"/>
    <n v="523.33999999999992"/>
    <n v="628.01"/>
    <n v="130.69999999999999"/>
    <n v="0.24974204150265603"/>
    <x v="11"/>
    <d v="2022-05-15T00:00:00"/>
    <d v="2022-05-15T00:00:00"/>
    <n v="45"/>
    <n v="45"/>
    <s v=""/>
    <m/>
  </r>
  <r>
    <n v="18067751"/>
    <n v="18071478"/>
    <x v="0"/>
    <x v="0"/>
    <x v="5"/>
    <x v="5"/>
    <n v="746.4"/>
    <n v="895.68"/>
    <n v="58.96"/>
    <n v="7.8992497320471602E-2"/>
    <x v="11"/>
    <d v="2022-05-15T00:00:00"/>
    <d v="2022-05-15T00:00:00"/>
    <n v="45"/>
    <n v="45"/>
    <s v=""/>
    <m/>
  </r>
  <r>
    <n v="18067750"/>
    <n v="18071441"/>
    <x v="0"/>
    <x v="0"/>
    <x v="5"/>
    <x v="5"/>
    <n v="-13.5"/>
    <n v="-16.2"/>
    <n v="1"/>
    <n v="-7.407407407407407E-2"/>
    <x v="11"/>
    <d v="2022-05-15T00:00:00"/>
    <d v="2022-05-15T00:00:00"/>
    <n v="45"/>
    <s v=""/>
    <s v=""/>
    <m/>
  </r>
  <r>
    <n v="18067749"/>
    <n v="18071427"/>
    <x v="0"/>
    <x v="0"/>
    <x v="5"/>
    <x v="5"/>
    <n v="320.82"/>
    <n v="384.98"/>
    <n v="53.5"/>
    <n v="0.16676017704631882"/>
    <x v="11"/>
    <d v="2022-05-15T00:00:00"/>
    <d v="2022-05-15T00:00:00"/>
    <n v="45"/>
    <n v="45"/>
    <s v=""/>
    <m/>
  </r>
  <r>
    <n v="18067748"/>
    <n v="18071426"/>
    <x v="0"/>
    <x v="0"/>
    <x v="5"/>
    <x v="5"/>
    <n v="208.24"/>
    <n v="249.89000000000001"/>
    <n v="51.56"/>
    <n v="0.24759892431809449"/>
    <x v="11"/>
    <d v="2022-05-15T00:00:00"/>
    <d v="2022-05-15T00:00:00"/>
    <n v="45"/>
    <n v="45"/>
    <s v=""/>
    <m/>
  </r>
  <r>
    <n v="18067747"/>
    <n v="18071313"/>
    <x v="0"/>
    <x v="0"/>
    <x v="5"/>
    <x v="5"/>
    <n v="-44"/>
    <n v="-52.8"/>
    <n v="3"/>
    <n v="-6.8181818181818177E-2"/>
    <x v="11"/>
    <d v="2022-05-15T00:00:00"/>
    <d v="2022-05-15T00:00:00"/>
    <n v="45"/>
    <s v=""/>
    <s v=""/>
    <m/>
  </r>
  <r>
    <n v="18067744"/>
    <n v="18071274"/>
    <x v="0"/>
    <x v="0"/>
    <x v="5"/>
    <x v="5"/>
    <n v="367.09000000000003"/>
    <n v="440.51000000000005"/>
    <n v="84.94"/>
    <n v="0.23138739818573098"/>
    <x v="11"/>
    <d v="2022-05-15T00:00:00"/>
    <d v="2022-05-15T00:00:00"/>
    <n v="45"/>
    <n v="45"/>
    <s v=""/>
    <m/>
  </r>
  <r>
    <n v="18067740"/>
    <n v="18071117"/>
    <x v="0"/>
    <x v="0"/>
    <x v="5"/>
    <x v="5"/>
    <n v="48.839999999999996"/>
    <n v="58.61"/>
    <n v="11.28"/>
    <n v="0.23095823095823095"/>
    <x v="11"/>
    <d v="2022-05-15T00:00:00"/>
    <d v="2022-05-15T00:00:00"/>
    <n v="45"/>
    <n v="45"/>
    <s v=""/>
    <m/>
  </r>
  <r>
    <n v="18067739"/>
    <n v="18071111"/>
    <x v="0"/>
    <x v="0"/>
    <x v="5"/>
    <x v="5"/>
    <n v="1696.4599999999998"/>
    <n v="2035.75"/>
    <n v="320.56"/>
    <n v="0.18895818351154761"/>
    <x v="11"/>
    <d v="2022-05-15T00:00:00"/>
    <d v="2022-05-15T00:00:00"/>
    <n v="45"/>
    <n v="45"/>
    <s v=""/>
    <m/>
  </r>
  <r>
    <n v="18067737"/>
    <n v="18071028"/>
    <x v="0"/>
    <x v="0"/>
    <x v="5"/>
    <x v="5"/>
    <n v="1309.44"/>
    <n v="1571.33"/>
    <n v="186.82999999999998"/>
    <n v="0.14267931329423264"/>
    <x v="11"/>
    <d v="2022-05-15T00:00:00"/>
    <d v="2022-05-15T00:00:00"/>
    <n v="45"/>
    <n v="45"/>
    <s v=""/>
    <m/>
  </r>
  <r>
    <n v="18067736"/>
    <n v="18070992"/>
    <x v="0"/>
    <x v="0"/>
    <x v="5"/>
    <x v="5"/>
    <n v="-101.5"/>
    <n v="-121.8"/>
    <n v="-7"/>
    <n v="6.8965517241379309E-2"/>
    <x v="11"/>
    <d v="2022-05-15T00:00:00"/>
    <d v="2022-05-15T00:00:00"/>
    <n v="45"/>
    <s v=""/>
    <s v=""/>
    <m/>
  </r>
  <r>
    <n v="18067735"/>
    <n v="18070916"/>
    <x v="0"/>
    <x v="0"/>
    <x v="5"/>
    <x v="5"/>
    <n v="1009.96"/>
    <n v="1211.95"/>
    <n v="186.38"/>
    <n v="0.18454196205790327"/>
    <x v="11"/>
    <d v="2022-05-15T00:00:00"/>
    <d v="2022-05-15T00:00:00"/>
    <n v="45"/>
    <n v="45"/>
    <s v=""/>
    <m/>
  </r>
  <r>
    <n v="18067732"/>
    <n v="18070729"/>
    <x v="0"/>
    <x v="0"/>
    <x v="5"/>
    <x v="5"/>
    <n v="40.950000000000003"/>
    <n v="49.14"/>
    <n v="9.4499999999999993"/>
    <n v="0.23076923076923073"/>
    <x v="11"/>
    <d v="2022-05-15T00:00:00"/>
    <d v="2022-05-15T00:00:00"/>
    <n v="45"/>
    <n v="45"/>
    <s v=""/>
    <m/>
  </r>
  <r>
    <n v="18067729"/>
    <n v="18070642"/>
    <x v="0"/>
    <x v="0"/>
    <x v="5"/>
    <x v="5"/>
    <n v="13.45"/>
    <n v="16.14"/>
    <n v="4.3899999999999997"/>
    <n v="0.32639405204460964"/>
    <x v="11"/>
    <d v="2022-05-15T00:00:00"/>
    <d v="2022-05-15T00:00:00"/>
    <n v="45"/>
    <n v="45"/>
    <s v=""/>
    <m/>
  </r>
  <r>
    <n v="18067728"/>
    <n v="18070641"/>
    <x v="0"/>
    <x v="0"/>
    <x v="5"/>
    <x v="5"/>
    <n v="1220.56"/>
    <n v="1464.67"/>
    <n v="281.37"/>
    <n v="0.23052533263420072"/>
    <x v="11"/>
    <d v="2022-05-15T00:00:00"/>
    <d v="2022-05-15T00:00:00"/>
    <n v="45"/>
    <n v="45"/>
    <s v=""/>
    <m/>
  </r>
  <r>
    <n v="18067722"/>
    <n v="18070283"/>
    <x v="0"/>
    <x v="0"/>
    <x v="5"/>
    <x v="5"/>
    <n v="1872.36"/>
    <n v="2246.83"/>
    <n v="386.13"/>
    <n v="0.20622636672434788"/>
    <x v="11"/>
    <d v="2022-05-15T00:00:00"/>
    <d v="2022-05-15T00:00:00"/>
    <n v="45"/>
    <n v="45"/>
    <s v=""/>
    <m/>
  </r>
  <r>
    <n v="18067719"/>
    <n v="18070203"/>
    <x v="0"/>
    <x v="0"/>
    <x v="5"/>
    <x v="5"/>
    <n v="-98"/>
    <n v="-117.6"/>
    <n v="7"/>
    <n v="-7.1428571428571425E-2"/>
    <x v="11"/>
    <d v="2022-05-15T00:00:00"/>
    <d v="2022-05-15T00:00:00"/>
    <n v="45"/>
    <s v=""/>
    <s v=""/>
    <m/>
  </r>
  <r>
    <n v="18067717"/>
    <n v="18070133"/>
    <x v="0"/>
    <x v="0"/>
    <x v="5"/>
    <x v="5"/>
    <n v="-56"/>
    <n v="-67.2"/>
    <n v="4"/>
    <n v="-7.1428571428571425E-2"/>
    <x v="11"/>
    <d v="2022-05-15T00:00:00"/>
    <d v="2022-05-15T00:00:00"/>
    <n v="45"/>
    <s v=""/>
    <s v=""/>
    <m/>
  </r>
  <r>
    <n v="18067715"/>
    <n v="18070036"/>
    <x v="0"/>
    <x v="0"/>
    <x v="5"/>
    <x v="5"/>
    <n v="4531.99"/>
    <n v="5438.39"/>
    <n v="415.36"/>
    <n v="9.1650687667007222E-2"/>
    <x v="11"/>
    <d v="2022-05-15T00:00:00"/>
    <d v="2022-05-15T00:00:00"/>
    <n v="45"/>
    <n v="45"/>
    <s v=""/>
    <m/>
  </r>
  <r>
    <n v="18067712"/>
    <n v="18069990"/>
    <x v="0"/>
    <x v="0"/>
    <x v="5"/>
    <x v="5"/>
    <n v="5.95"/>
    <n v="7.1400000000000006"/>
    <n v="1.7"/>
    <n v="0.2857142857142857"/>
    <x v="11"/>
    <d v="2022-05-15T00:00:00"/>
    <d v="2022-05-15T00:00:00"/>
    <n v="45"/>
    <n v="45"/>
    <s v=""/>
    <m/>
  </r>
  <r>
    <n v="18067711"/>
    <n v="18069988"/>
    <x v="0"/>
    <x v="0"/>
    <x v="5"/>
    <x v="5"/>
    <n v="717.68000000000006"/>
    <n v="861.22"/>
    <n v="128.29000000000002"/>
    <n v="0.17875654887972356"/>
    <x v="11"/>
    <d v="2022-05-15T00:00:00"/>
    <d v="2022-05-15T00:00:00"/>
    <n v="45"/>
    <n v="45"/>
    <s v=""/>
    <m/>
  </r>
  <r>
    <n v="18067710"/>
    <n v="18069950"/>
    <x v="0"/>
    <x v="0"/>
    <x v="5"/>
    <x v="5"/>
    <n v="329.88"/>
    <n v="395.86"/>
    <n v="125.5"/>
    <n v="0.38044137262034677"/>
    <x v="11"/>
    <d v="2022-05-15T00:00:00"/>
    <d v="2022-05-15T00:00:00"/>
    <n v="45"/>
    <n v="45"/>
    <s v=""/>
    <m/>
  </r>
  <r>
    <n v="18067709"/>
    <n v="18069905"/>
    <x v="0"/>
    <x v="0"/>
    <x v="5"/>
    <x v="5"/>
    <n v="1131.78"/>
    <n v="1358.1399999999999"/>
    <n v="108.74000000000001"/>
    <n v="9.6078743218646748E-2"/>
    <x v="11"/>
    <d v="2022-05-15T00:00:00"/>
    <d v="2022-05-15T00:00:00"/>
    <n v="45"/>
    <n v="45"/>
    <s v=""/>
    <m/>
  </r>
  <r>
    <n v="18064814"/>
    <n v="18068262"/>
    <x v="1"/>
    <x v="0"/>
    <x v="5"/>
    <x v="5"/>
    <n v="3094.9700000000003"/>
    <n v="3713.96"/>
    <n v="417.78999999999996"/>
    <n v="0.13498999990306851"/>
    <x v="12"/>
    <d v="2022-03-15T00:00:00"/>
    <d v="2022-03-15T00:00:00"/>
    <n v="43"/>
    <n v="43"/>
    <s v=""/>
    <m/>
  </r>
  <r>
    <n v="18064811"/>
    <n v="18068211"/>
    <x v="1"/>
    <x v="0"/>
    <x v="5"/>
    <x v="5"/>
    <n v="3677.94"/>
    <n v="4413.5300000000007"/>
    <n v="571.38"/>
    <n v="0.15535326840568361"/>
    <x v="12"/>
    <d v="2022-03-15T00:00:00"/>
    <d v="2022-03-15T00:00:00"/>
    <n v="43"/>
    <n v="43"/>
    <s v=""/>
    <m/>
  </r>
  <r>
    <n v="18064807"/>
    <n v="18068123"/>
    <x v="1"/>
    <x v="0"/>
    <x v="5"/>
    <x v="5"/>
    <n v="3642.88"/>
    <n v="4371.46"/>
    <n v="669.87"/>
    <n v="0.183884728566409"/>
    <x v="12"/>
    <d v="2022-03-15T00:00:00"/>
    <d v="2022-03-15T00:00:00"/>
    <n v="43"/>
    <n v="43"/>
    <s v=""/>
    <m/>
  </r>
  <r>
    <n v="18064806"/>
    <n v="18068055"/>
    <x v="1"/>
    <x v="0"/>
    <x v="5"/>
    <x v="5"/>
    <n v="4518.1499999999996"/>
    <n v="5421.7800000000007"/>
    <n v="612.65"/>
    <n v="0.13559753438907518"/>
    <x v="12"/>
    <d v="2022-03-15T00:00:00"/>
    <d v="2022-03-15T00:00:00"/>
    <n v="43"/>
    <n v="43"/>
    <s v=""/>
    <m/>
  </r>
  <r>
    <n v="18064795"/>
    <n v="18067641"/>
    <x v="1"/>
    <x v="0"/>
    <x v="5"/>
    <x v="5"/>
    <n v="682.5"/>
    <n v="819"/>
    <n v="114"/>
    <n v="0.16703296703296702"/>
    <x v="12"/>
    <d v="2022-03-15T00:00:00"/>
    <d v="2022-03-15T00:00:00"/>
    <n v="43"/>
    <n v="43"/>
    <s v=""/>
    <m/>
  </r>
  <r>
    <n v="18064794"/>
    <n v="18067615"/>
    <x v="1"/>
    <x v="0"/>
    <x v="5"/>
    <x v="5"/>
    <n v="2100.3599999999997"/>
    <n v="2520.4299999999998"/>
    <n v="419.91999999999996"/>
    <n v="0.19992763145365558"/>
    <x v="12"/>
    <d v="2022-03-15T00:00:00"/>
    <d v="2022-03-15T00:00:00"/>
    <n v="43"/>
    <n v="43"/>
    <s v=""/>
    <m/>
  </r>
  <r>
    <n v="18064793"/>
    <n v="18067566"/>
    <x v="1"/>
    <x v="0"/>
    <x v="5"/>
    <x v="5"/>
    <n v="2718.59"/>
    <n v="3262.31"/>
    <n v="525.91000000000008"/>
    <n v="0.19344954553647298"/>
    <x v="12"/>
    <d v="2022-03-15T00:00:00"/>
    <d v="2022-03-15T00:00:00"/>
    <n v="43"/>
    <n v="43"/>
    <s v=""/>
    <m/>
  </r>
  <r>
    <n v="18064787"/>
    <n v="18067428"/>
    <x v="1"/>
    <x v="0"/>
    <x v="5"/>
    <x v="5"/>
    <n v="2726.73"/>
    <n v="3272.08"/>
    <n v="523.91999999999996"/>
    <n v="0.19214223630502469"/>
    <x v="12"/>
    <d v="2022-03-15T00:00:00"/>
    <d v="2022-03-15T00:00:00"/>
    <n v="43"/>
    <n v="43"/>
    <s v=""/>
    <m/>
  </r>
  <r>
    <n v="18064783"/>
    <n v="18067288"/>
    <x v="1"/>
    <x v="0"/>
    <x v="5"/>
    <x v="5"/>
    <n v="4221.51"/>
    <n v="5065.8099999999995"/>
    <n v="677.68999999999994"/>
    <n v="0.16053260563163416"/>
    <x v="12"/>
    <d v="2022-03-15T00:00:00"/>
    <d v="2022-03-15T00:00:00"/>
    <n v="43"/>
    <n v="43"/>
    <s v=""/>
    <m/>
  </r>
  <r>
    <n v="18064782"/>
    <n v="18067283"/>
    <x v="1"/>
    <x v="0"/>
    <x v="5"/>
    <x v="5"/>
    <n v="1238.0899999999999"/>
    <n v="1485.71"/>
    <n v="325.45"/>
    <n v="0.26286457365781163"/>
    <x v="12"/>
    <d v="2022-03-15T00:00:00"/>
    <d v="2022-03-15T00:00:00"/>
    <n v="43"/>
    <n v="43"/>
    <s v=""/>
    <m/>
  </r>
  <r>
    <n v="18064779"/>
    <n v="18067263"/>
    <x v="1"/>
    <x v="0"/>
    <x v="5"/>
    <x v="5"/>
    <n v="3858.3599999999997"/>
    <n v="4630.0300000000007"/>
    <n v="706.4"/>
    <n v="0.18308296789309447"/>
    <x v="12"/>
    <d v="2022-03-15T00:00:00"/>
    <d v="2022-03-15T00:00:00"/>
    <n v="43"/>
    <n v="43"/>
    <s v=""/>
    <m/>
  </r>
  <r>
    <n v="18064778"/>
    <n v="18067262"/>
    <x v="1"/>
    <x v="0"/>
    <x v="5"/>
    <x v="5"/>
    <n v="3636.9800000000005"/>
    <n v="4364.38"/>
    <n v="373.15999999999997"/>
    <n v="0.10260160902726985"/>
    <x v="12"/>
    <d v="2022-03-15T00:00:00"/>
    <d v="2022-03-15T00:00:00"/>
    <n v="43"/>
    <n v="43"/>
    <s v=""/>
    <m/>
  </r>
  <r>
    <n v="18064771"/>
    <n v="18067185"/>
    <x v="1"/>
    <x v="0"/>
    <x v="5"/>
    <x v="5"/>
    <n v="3813.5199999999995"/>
    <n v="4576.2199999999993"/>
    <n v="637.66999999999996"/>
    <n v="0.16721296859594287"/>
    <x v="12"/>
    <d v="2022-03-15T00:00:00"/>
    <d v="2022-03-15T00:00:00"/>
    <n v="43"/>
    <n v="43"/>
    <s v=""/>
    <m/>
  </r>
  <r>
    <n v="18064769"/>
    <n v="18067081"/>
    <x v="1"/>
    <x v="0"/>
    <x v="5"/>
    <x v="5"/>
    <n v="293.89999999999998"/>
    <n v="352.68"/>
    <n v="52.6"/>
    <n v="0.17897243960530795"/>
    <x v="12"/>
    <d v="2022-03-15T00:00:00"/>
    <d v="2022-03-15T00:00:00"/>
    <n v="43"/>
    <n v="43"/>
    <s v=""/>
    <m/>
  </r>
  <r>
    <n v="18064766"/>
    <n v="18067058"/>
    <x v="1"/>
    <x v="0"/>
    <x v="5"/>
    <x v="5"/>
    <n v="2302.2200000000003"/>
    <n v="2762.66"/>
    <n v="549.08000000000004"/>
    <n v="0.23850023021257741"/>
    <x v="12"/>
    <d v="2022-03-15T00:00:00"/>
    <d v="2022-03-15T00:00:00"/>
    <n v="43"/>
    <n v="43"/>
    <s v=""/>
    <m/>
  </r>
  <r>
    <n v="18066217"/>
    <n v="18069723"/>
    <x v="1"/>
    <x v="0"/>
    <x v="5"/>
    <x v="5"/>
    <n v="1083.27"/>
    <n v="1299.92"/>
    <n v="283.73"/>
    <n v="0.26191992762653821"/>
    <x v="10"/>
    <d v="2022-04-15T00:00:00"/>
    <d v="2022-04-15T00:00:00"/>
    <n v="46"/>
    <n v="46"/>
    <s v=""/>
    <m/>
  </r>
  <r>
    <n v="18066213"/>
    <n v="18069448"/>
    <x v="1"/>
    <x v="0"/>
    <x v="5"/>
    <x v="5"/>
    <n v="1406.3"/>
    <n v="1687.56"/>
    <n v="344.65999999999997"/>
    <n v="0.24508284149896892"/>
    <x v="10"/>
    <d v="2022-04-15T00:00:00"/>
    <d v="2022-04-15T00:00:00"/>
    <n v="46"/>
    <n v="46"/>
    <s v=""/>
    <m/>
  </r>
  <r>
    <n v="18066212"/>
    <n v="18069447"/>
    <x v="1"/>
    <x v="0"/>
    <x v="5"/>
    <x v="5"/>
    <n v="1452.45"/>
    <n v="1742.94"/>
    <n v="360.35"/>
    <n v="0.24809804124066234"/>
    <x v="10"/>
    <d v="2022-04-15T00:00:00"/>
    <d v="2022-04-15T00:00:00"/>
    <n v="46"/>
    <n v="46"/>
    <s v=""/>
    <m/>
  </r>
  <r>
    <n v="18066209"/>
    <n v="18069289"/>
    <x v="1"/>
    <x v="0"/>
    <x v="5"/>
    <x v="5"/>
    <n v="879.43"/>
    <n v="1055.3200000000002"/>
    <n v="178.03"/>
    <n v="0.20243794275837759"/>
    <x v="10"/>
    <d v="2022-04-15T00:00:00"/>
    <d v="2022-04-15T00:00:00"/>
    <n v="46"/>
    <n v="46"/>
    <s v=""/>
    <m/>
  </r>
  <r>
    <n v="18066206"/>
    <n v="18069075"/>
    <x v="1"/>
    <x v="0"/>
    <x v="5"/>
    <x v="5"/>
    <n v="8391.59"/>
    <n v="10069.91"/>
    <n v="1128.3899999999999"/>
    <n v="0.13446676970633692"/>
    <x v="10"/>
    <d v="2022-04-15T00:00:00"/>
    <d v="2022-04-15T00:00:00"/>
    <n v="46"/>
    <n v="46"/>
    <s v=""/>
    <m/>
  </r>
  <r>
    <n v="18066205"/>
    <n v="18068963"/>
    <x v="1"/>
    <x v="0"/>
    <x v="5"/>
    <x v="5"/>
    <n v="4799.3999999999996"/>
    <n v="5759.2800000000007"/>
    <n v="714.83"/>
    <n v="0.1489415343584615"/>
    <x v="10"/>
    <d v="2022-04-15T00:00:00"/>
    <d v="2022-04-15T00:00:00"/>
    <n v="46"/>
    <n v="46"/>
    <s v=""/>
    <m/>
  </r>
  <r>
    <n v="18066204"/>
    <n v="18068944"/>
    <x v="1"/>
    <x v="0"/>
    <x v="5"/>
    <x v="5"/>
    <n v="2120.33"/>
    <n v="2544.4"/>
    <n v="297.02"/>
    <n v="0.14008196837284762"/>
    <x v="10"/>
    <d v="2022-04-15T00:00:00"/>
    <d v="2022-04-15T00:00:00"/>
    <n v="46"/>
    <n v="46"/>
    <s v=""/>
    <m/>
  </r>
  <r>
    <n v="18066197"/>
    <n v="18068818"/>
    <x v="1"/>
    <x v="0"/>
    <x v="5"/>
    <x v="5"/>
    <n v="216"/>
    <n v="259.2"/>
    <n v="30"/>
    <n v="0.1388888888888889"/>
    <x v="10"/>
    <d v="2022-04-15T00:00:00"/>
    <d v="2022-04-15T00:00:00"/>
    <n v="46"/>
    <n v="46"/>
    <s v=""/>
    <m/>
  </r>
  <r>
    <n v="18066194"/>
    <n v="18068765"/>
    <x v="1"/>
    <x v="0"/>
    <x v="5"/>
    <x v="5"/>
    <n v="703.38"/>
    <n v="844.06000000000006"/>
    <n v="248.21999999999997"/>
    <n v="0.35289601637806017"/>
    <x v="10"/>
    <d v="2022-04-15T00:00:00"/>
    <d v="2022-04-15T00:00:00"/>
    <n v="46"/>
    <n v="46"/>
    <s v=""/>
    <m/>
  </r>
  <r>
    <n v="18066192"/>
    <n v="18068680"/>
    <x v="1"/>
    <x v="0"/>
    <x v="5"/>
    <x v="5"/>
    <n v="8905.869999999999"/>
    <n v="10687.039999999999"/>
    <n v="1231.3600000000001"/>
    <n v="0.13826386417048533"/>
    <x v="10"/>
    <d v="2022-04-15T00:00:00"/>
    <d v="2022-04-15T00:00:00"/>
    <n v="46"/>
    <n v="46"/>
    <s v=""/>
    <m/>
  </r>
  <r>
    <n v="18066190"/>
    <n v="18068607"/>
    <x v="1"/>
    <x v="0"/>
    <x v="5"/>
    <x v="5"/>
    <n v="4355.2300000000005"/>
    <n v="5226.2800000000007"/>
    <n v="833.29"/>
    <n v="0.1913308826399524"/>
    <x v="10"/>
    <d v="2022-04-15T00:00:00"/>
    <d v="2022-04-15T00:00:00"/>
    <n v="46"/>
    <n v="46"/>
    <s v=""/>
    <m/>
  </r>
  <r>
    <n v="18066189"/>
    <n v="18068583"/>
    <x v="1"/>
    <x v="0"/>
    <x v="5"/>
    <x v="5"/>
    <n v="4913.55"/>
    <n v="5896.26"/>
    <n v="707.28"/>
    <n v="0.14394480569038678"/>
    <x v="10"/>
    <d v="2022-04-15T00:00:00"/>
    <d v="2022-04-15T00:00:00"/>
    <n v="46"/>
    <n v="46"/>
    <s v=""/>
    <m/>
  </r>
  <r>
    <n v="18066178"/>
    <n v="18068430"/>
    <x v="1"/>
    <x v="0"/>
    <x v="5"/>
    <x v="5"/>
    <n v="1420.26"/>
    <n v="1704.31"/>
    <n v="273.06"/>
    <n v="0.19226057200794222"/>
    <x v="10"/>
    <d v="2022-04-15T00:00:00"/>
    <d v="2022-04-15T00:00:00"/>
    <n v="46"/>
    <n v="46"/>
    <s v=""/>
    <m/>
  </r>
  <r>
    <n v="18066177"/>
    <n v="18068429"/>
    <x v="1"/>
    <x v="0"/>
    <x v="5"/>
    <x v="5"/>
    <n v="5870.2"/>
    <n v="7044.24"/>
    <n v="643.79999999999995"/>
    <n v="0.10967258355763006"/>
    <x v="10"/>
    <d v="2022-04-15T00:00:00"/>
    <d v="2022-04-15T00:00:00"/>
    <n v="46"/>
    <n v="46"/>
    <s v=""/>
    <m/>
  </r>
  <r>
    <n v="18066175"/>
    <n v="18068386"/>
    <x v="1"/>
    <x v="0"/>
    <x v="5"/>
    <x v="5"/>
    <n v="3441.1400000000003"/>
    <n v="4129.37"/>
    <n v="734.08999999999992"/>
    <n v="0.21332756005277317"/>
    <x v="10"/>
    <d v="2022-04-15T00:00:00"/>
    <d v="2022-04-15T00:00:00"/>
    <n v="46"/>
    <n v="46"/>
    <s v=""/>
    <m/>
  </r>
  <r>
    <n v="18067746"/>
    <n v="18071290"/>
    <x v="1"/>
    <x v="0"/>
    <x v="5"/>
    <x v="5"/>
    <n v="1906.55"/>
    <n v="2287.8599999999997"/>
    <n v="391.89"/>
    <n v="0.20554929060344601"/>
    <x v="11"/>
    <d v="2022-05-15T00:00:00"/>
    <d v="2022-05-15T00:00:00"/>
    <n v="45"/>
    <n v="45"/>
    <s v=""/>
    <m/>
  </r>
  <r>
    <n v="18067745"/>
    <n v="18071275"/>
    <x v="1"/>
    <x v="0"/>
    <x v="5"/>
    <x v="5"/>
    <n v="4610.8"/>
    <n v="5532.96"/>
    <n v="308.48"/>
    <n v="6.6903791099158505E-2"/>
    <x v="11"/>
    <d v="2022-05-15T00:00:00"/>
    <d v="2022-05-15T00:00:00"/>
    <n v="45"/>
    <n v="45"/>
    <s v=""/>
    <m/>
  </r>
  <r>
    <n v="18067743"/>
    <n v="18071237"/>
    <x v="1"/>
    <x v="0"/>
    <x v="5"/>
    <x v="5"/>
    <n v="1772.08"/>
    <n v="2126.5"/>
    <n v="367.15999999999997"/>
    <n v="0.20719154891427022"/>
    <x v="11"/>
    <d v="2022-05-15T00:00:00"/>
    <d v="2022-05-15T00:00:00"/>
    <n v="45"/>
    <n v="45"/>
    <s v=""/>
    <m/>
  </r>
  <r>
    <n v="18067742"/>
    <n v="18071149"/>
    <x v="1"/>
    <x v="0"/>
    <x v="5"/>
    <x v="5"/>
    <n v="5372.82"/>
    <n v="6447.38"/>
    <n v="852.97"/>
    <n v="0.15875648169862383"/>
    <x v="11"/>
    <d v="2022-05-15T00:00:00"/>
    <d v="2022-05-15T00:00:00"/>
    <n v="45"/>
    <n v="45"/>
    <s v=""/>
    <m/>
  </r>
  <r>
    <n v="18067738"/>
    <n v="18071041"/>
    <x v="1"/>
    <x v="0"/>
    <x v="5"/>
    <x v="5"/>
    <n v="3734.1400000000003"/>
    <n v="4480.9699999999993"/>
    <n v="582.13"/>
    <n v="0.15589399433336723"/>
    <x v="11"/>
    <d v="2022-05-15T00:00:00"/>
    <d v="2022-05-15T00:00:00"/>
    <n v="45"/>
    <n v="45"/>
    <s v=""/>
    <m/>
  </r>
  <r>
    <n v="18067734"/>
    <n v="18070861"/>
    <x v="1"/>
    <x v="0"/>
    <x v="5"/>
    <x v="5"/>
    <n v="2651.82"/>
    <n v="3182.18"/>
    <n v="335.09000000000003"/>
    <n v="0.12636227194907648"/>
    <x v="11"/>
    <d v="2022-05-15T00:00:00"/>
    <d v="2022-05-15T00:00:00"/>
    <n v="45"/>
    <n v="45"/>
    <s v=""/>
    <m/>
  </r>
  <r>
    <n v="18067733"/>
    <n v="18070758"/>
    <x v="1"/>
    <x v="0"/>
    <x v="5"/>
    <x v="5"/>
    <n v="10244.450000000001"/>
    <n v="12293.34"/>
    <n v="1503.6100000000001"/>
    <n v="0.14677313081717419"/>
    <x v="11"/>
    <d v="2022-05-15T00:00:00"/>
    <d v="2022-05-15T00:00:00"/>
    <n v="45"/>
    <n v="45"/>
    <s v=""/>
    <m/>
  </r>
  <r>
    <n v="18067731"/>
    <n v="18070669"/>
    <x v="1"/>
    <x v="0"/>
    <x v="5"/>
    <x v="5"/>
    <n v="4209.1900000000005"/>
    <n v="5051.0300000000007"/>
    <n v="680.18999999999994"/>
    <n v="0.16159641166115093"/>
    <x v="11"/>
    <d v="2022-05-15T00:00:00"/>
    <d v="2022-05-15T00:00:00"/>
    <n v="45"/>
    <n v="45"/>
    <s v=""/>
    <m/>
  </r>
  <r>
    <n v="18067730"/>
    <n v="18070658"/>
    <x v="1"/>
    <x v="0"/>
    <x v="5"/>
    <x v="5"/>
    <n v="2072.96"/>
    <n v="2487.5500000000002"/>
    <n v="439.64"/>
    <n v="0.21208320469280642"/>
    <x v="11"/>
    <d v="2022-05-15T00:00:00"/>
    <d v="2022-05-15T00:00:00"/>
    <n v="45"/>
    <n v="45"/>
    <s v=""/>
    <m/>
  </r>
  <r>
    <n v="18067727"/>
    <n v="18070635"/>
    <x v="1"/>
    <x v="0"/>
    <x v="5"/>
    <x v="5"/>
    <n v="2637.75"/>
    <n v="3165.3"/>
    <n v="537.1"/>
    <n v="0.20362050990427449"/>
    <x v="11"/>
    <d v="2022-05-15T00:00:00"/>
    <d v="2022-05-15T00:00:00"/>
    <n v="45"/>
    <n v="45"/>
    <s v=""/>
    <m/>
  </r>
  <r>
    <n v="18067726"/>
    <n v="18070557"/>
    <x v="1"/>
    <x v="0"/>
    <x v="5"/>
    <x v="5"/>
    <n v="1532.4"/>
    <n v="1838.8799999999999"/>
    <n v="298.60000000000002"/>
    <n v="0.1948577394936048"/>
    <x v="11"/>
    <d v="2022-05-15T00:00:00"/>
    <d v="2022-05-15T00:00:00"/>
    <n v="45"/>
    <n v="45"/>
    <s v=""/>
    <m/>
  </r>
  <r>
    <n v="18067725"/>
    <n v="18070529"/>
    <x v="1"/>
    <x v="0"/>
    <x v="5"/>
    <x v="5"/>
    <n v="1980.14"/>
    <n v="2376.17"/>
    <n v="405.15"/>
    <n v="0.20460674497762782"/>
    <x v="11"/>
    <d v="2022-05-15T00:00:00"/>
    <d v="2022-05-15T00:00:00"/>
    <n v="45"/>
    <n v="45"/>
    <s v=""/>
    <m/>
  </r>
  <r>
    <n v="18067724"/>
    <n v="18070513"/>
    <x v="1"/>
    <x v="0"/>
    <x v="5"/>
    <x v="5"/>
    <n v="1570.34"/>
    <n v="1884.4099999999999"/>
    <n v="263.94"/>
    <n v="0.16807825056994027"/>
    <x v="11"/>
    <d v="2022-05-15T00:00:00"/>
    <d v="2022-05-15T00:00:00"/>
    <n v="45"/>
    <n v="45"/>
    <s v=""/>
    <m/>
  </r>
  <r>
    <n v="18067723"/>
    <n v="18070332"/>
    <x v="1"/>
    <x v="0"/>
    <x v="5"/>
    <x v="5"/>
    <n v="-265"/>
    <n v="-318"/>
    <n v="19"/>
    <n v="-7.1698113207547168E-2"/>
    <x v="11"/>
    <d v="2022-05-15T00:00:00"/>
    <d v="2022-05-15T00:00:00"/>
    <n v="45"/>
    <s v=""/>
    <s v=""/>
    <m/>
  </r>
  <r>
    <n v="18067721"/>
    <n v="18070254"/>
    <x v="1"/>
    <x v="0"/>
    <x v="5"/>
    <x v="5"/>
    <n v="776.16000000000008"/>
    <n v="931.39"/>
    <n v="265"/>
    <n v="0.34142444856730569"/>
    <x v="11"/>
    <d v="2022-05-15T00:00:00"/>
    <d v="2022-05-15T00:00:00"/>
    <n v="45"/>
    <n v="45"/>
    <s v=""/>
    <m/>
  </r>
  <r>
    <n v="18067720"/>
    <n v="18070241"/>
    <x v="1"/>
    <x v="0"/>
    <x v="5"/>
    <x v="5"/>
    <n v="10858.18"/>
    <n v="13029.82"/>
    <n v="877.74"/>
    <n v="8.083675164714528E-2"/>
    <x v="11"/>
    <d v="2022-05-15T00:00:00"/>
    <d v="2022-05-15T00:00:00"/>
    <n v="45"/>
    <n v="45"/>
    <s v=""/>
    <m/>
  </r>
  <r>
    <n v="18067718"/>
    <n v="18070176"/>
    <x v="1"/>
    <x v="0"/>
    <x v="5"/>
    <x v="5"/>
    <n v="8608.73"/>
    <n v="10330.48"/>
    <n v="1196.1799999999998"/>
    <n v="0.13894964762514331"/>
    <x v="11"/>
    <d v="2022-05-15T00:00:00"/>
    <d v="2022-05-15T00:00:00"/>
    <n v="45"/>
    <n v="45"/>
    <s v=""/>
    <m/>
  </r>
  <r>
    <n v="18067716"/>
    <n v="18070119"/>
    <x v="1"/>
    <x v="0"/>
    <x v="5"/>
    <x v="5"/>
    <n v="4572"/>
    <n v="5486.4"/>
    <n v="596.71"/>
    <n v="0.13051399825021873"/>
    <x v="11"/>
    <d v="2022-05-15T00:00:00"/>
    <d v="2022-05-15T00:00:00"/>
    <n v="45"/>
    <n v="45"/>
    <s v=""/>
    <m/>
  </r>
  <r>
    <n v="18067714"/>
    <n v="18070026"/>
    <x v="1"/>
    <x v="0"/>
    <x v="5"/>
    <x v="5"/>
    <n v="5953.5599999999995"/>
    <n v="7144.2699999999995"/>
    <n v="1085.01"/>
    <n v="0.18224558079535608"/>
    <x v="11"/>
    <d v="2022-05-15T00:00:00"/>
    <d v="2022-05-15T00:00:00"/>
    <n v="45"/>
    <n v="45"/>
    <s v=""/>
    <m/>
  </r>
  <r>
    <n v="18067713"/>
    <n v="18069999"/>
    <x v="1"/>
    <x v="0"/>
    <x v="5"/>
    <x v="5"/>
    <n v="4188.5599999999995"/>
    <n v="5026.2699999999995"/>
    <n v="675.22"/>
    <n v="0.16120576045227958"/>
    <x v="11"/>
    <d v="2022-05-15T00:00:00"/>
    <d v="2022-05-15T00:00:00"/>
    <n v="45"/>
    <n v="45"/>
    <s v=""/>
    <m/>
  </r>
  <r>
    <n v="18064836"/>
    <n v="18068128"/>
    <x v="0"/>
    <x v="4"/>
    <x v="6"/>
    <x v="6"/>
    <n v="148.80000000000001"/>
    <n v="178.56"/>
    <n v="24.8"/>
    <n v="0.16666666666666666"/>
    <x v="12"/>
    <d v="2022-03-15T00:00:00"/>
    <d v="2022-03-16T00:00:00"/>
    <n v="43"/>
    <n v="44"/>
    <n v="1"/>
    <m/>
  </r>
  <r>
    <n v="18064835"/>
    <n v="18068127"/>
    <x v="0"/>
    <x v="4"/>
    <x v="6"/>
    <x v="6"/>
    <n v="166.15"/>
    <n v="199.38"/>
    <n v="32.07"/>
    <n v="0.19301835690640987"/>
    <x v="12"/>
    <d v="2022-03-15T00:00:00"/>
    <d v="2022-03-16T00:00:00"/>
    <n v="43"/>
    <n v="44"/>
    <n v="1"/>
    <m/>
  </r>
  <r>
    <n v="18064834"/>
    <n v="18067916"/>
    <x v="0"/>
    <x v="4"/>
    <x v="6"/>
    <x v="6"/>
    <n v="104.1"/>
    <n v="124.92"/>
    <n v="17.399999999999999"/>
    <n v="0.16714697406340057"/>
    <x v="12"/>
    <d v="2022-03-15T00:00:00"/>
    <d v="2022-03-16T00:00:00"/>
    <n v="43"/>
    <n v="44"/>
    <n v="1"/>
    <m/>
  </r>
  <r>
    <n v="18064826"/>
    <n v="18067331"/>
    <x v="0"/>
    <x v="4"/>
    <x v="6"/>
    <x v="6"/>
    <n v="191.48"/>
    <n v="229.78000000000003"/>
    <n v="32.410000000000004"/>
    <n v="0.16926049717986216"/>
    <x v="12"/>
    <d v="2022-03-15T00:00:00"/>
    <d v="2022-03-16T00:00:00"/>
    <n v="43"/>
    <n v="44"/>
    <n v="1"/>
    <m/>
  </r>
  <r>
    <n v="18064825"/>
    <n v="18067321"/>
    <x v="0"/>
    <x v="4"/>
    <x v="6"/>
    <x v="6"/>
    <n v="147.60999999999999"/>
    <n v="177.13"/>
    <n v="20.03"/>
    <n v="0.1356954135898652"/>
    <x v="12"/>
    <d v="2022-03-15T00:00:00"/>
    <d v="2022-03-16T00:00:00"/>
    <n v="43"/>
    <n v="44"/>
    <n v="1"/>
    <m/>
  </r>
  <r>
    <n v="18064821"/>
    <n v="18067154"/>
    <x v="0"/>
    <x v="4"/>
    <x v="6"/>
    <x v="6"/>
    <n v="7.56"/>
    <n v="9.07"/>
    <n v="1.42"/>
    <n v="0.18783068783068782"/>
    <x v="12"/>
    <d v="2022-03-15T00:00:00"/>
    <d v="2022-03-16T00:00:00"/>
    <n v="43"/>
    <n v="44"/>
    <n v="1"/>
    <m/>
  </r>
  <r>
    <n v="18066243"/>
    <n v="18069792"/>
    <x v="0"/>
    <x v="4"/>
    <x v="6"/>
    <x v="6"/>
    <n v="259.05"/>
    <n v="310.86"/>
    <n v="44.4"/>
    <n v="0.17139548349739431"/>
    <x v="10"/>
    <d v="2022-04-15T00:00:00"/>
    <m/>
    <n v="46"/>
    <n v="52"/>
    <n v="6"/>
    <m/>
  </r>
  <r>
    <n v="18066241"/>
    <n v="18069513"/>
    <x v="0"/>
    <x v="4"/>
    <x v="6"/>
    <x v="6"/>
    <n v="-2352"/>
    <n v="-2822.4"/>
    <n v="171"/>
    <n v="-7.2704081632653059E-2"/>
    <x v="10"/>
    <d v="2022-04-15T00:00:00"/>
    <m/>
    <n v="46"/>
    <s v=""/>
    <n v="6"/>
    <m/>
  </r>
  <r>
    <n v="18066235"/>
    <n v="18069103"/>
    <x v="0"/>
    <x v="4"/>
    <x v="6"/>
    <x v="6"/>
    <n v="22.28"/>
    <n v="26.74"/>
    <n v="4.46"/>
    <n v="0.20017953321364451"/>
    <x v="10"/>
    <d v="2022-04-15T00:00:00"/>
    <m/>
    <n v="46"/>
    <n v="52"/>
    <n v="6"/>
    <m/>
  </r>
  <r>
    <n v="18066232"/>
    <n v="18068837"/>
    <x v="0"/>
    <x v="4"/>
    <x v="6"/>
    <x v="6"/>
    <n v="129.32999999999998"/>
    <n v="155.19999999999999"/>
    <n v="27.18"/>
    <n v="0.21016005567153795"/>
    <x v="10"/>
    <d v="2022-04-15T00:00:00"/>
    <m/>
    <n v="46"/>
    <n v="52"/>
    <n v="6"/>
    <m/>
  </r>
  <r>
    <n v="18066230"/>
    <n v="18068801"/>
    <x v="0"/>
    <x v="4"/>
    <x v="6"/>
    <x v="6"/>
    <n v="77.38"/>
    <n v="92.86"/>
    <n v="12.559999999999999"/>
    <n v="0.16231584388730938"/>
    <x v="10"/>
    <d v="2022-04-15T00:00:00"/>
    <m/>
    <n v="46"/>
    <n v="52"/>
    <n v="6"/>
    <m/>
  </r>
  <r>
    <n v="18066227"/>
    <n v="18068576"/>
    <x v="0"/>
    <x v="4"/>
    <x v="6"/>
    <x v="6"/>
    <n v="181.2"/>
    <n v="217.44"/>
    <n v="30"/>
    <n v="0.16556291390728478"/>
    <x v="10"/>
    <d v="2022-04-15T00:00:00"/>
    <m/>
    <n v="46"/>
    <n v="52"/>
    <n v="6"/>
    <m/>
  </r>
  <r>
    <n v="18067767"/>
    <n v="18070768"/>
    <x v="0"/>
    <x v="4"/>
    <x v="6"/>
    <x v="6"/>
    <n v="431.81000000000006"/>
    <n v="518.16999999999996"/>
    <n v="72.539999999999992"/>
    <n v="0.16799055139992122"/>
    <x v="11"/>
    <d v="2022-05-15T00:00:00"/>
    <m/>
    <n v="45"/>
    <n v="45"/>
    <s v=""/>
    <m/>
  </r>
  <r>
    <n v="18067763"/>
    <n v="18070267"/>
    <x v="0"/>
    <x v="4"/>
    <x v="6"/>
    <x v="6"/>
    <n v="44.56"/>
    <n v="53.470000000000006"/>
    <n v="8.92"/>
    <n v="0.20017953321364451"/>
    <x v="11"/>
    <d v="2022-05-15T00:00:00"/>
    <m/>
    <n v="45"/>
    <n v="45"/>
    <s v=""/>
    <m/>
  </r>
  <r>
    <n v="18064838"/>
    <n v="18068270"/>
    <x v="1"/>
    <x v="4"/>
    <x v="6"/>
    <x v="6"/>
    <n v="1371.1299999999999"/>
    <n v="1645.36"/>
    <n v="242.35"/>
    <n v="0.17675202205480153"/>
    <x v="12"/>
    <d v="2022-03-15T00:00:00"/>
    <d v="2022-03-16T00:00:00"/>
    <n v="43"/>
    <n v="44"/>
    <n v="1"/>
    <m/>
  </r>
  <r>
    <n v="18064837"/>
    <n v="18068206"/>
    <x v="1"/>
    <x v="4"/>
    <x v="6"/>
    <x v="6"/>
    <n v="129.68"/>
    <n v="155.62"/>
    <n v="24.1"/>
    <n v="0.18584207279457127"/>
    <x v="12"/>
    <d v="2022-03-15T00:00:00"/>
    <d v="2022-03-16T00:00:00"/>
    <n v="43"/>
    <n v="44"/>
    <n v="1"/>
    <m/>
  </r>
  <r>
    <n v="18064833"/>
    <n v="18067892"/>
    <x v="1"/>
    <x v="4"/>
    <x v="6"/>
    <x v="6"/>
    <n v="3017.7599999999998"/>
    <n v="3621.31"/>
    <n v="533.33999999999992"/>
    <n v="0.17673373628121519"/>
    <x v="12"/>
    <d v="2022-03-15T00:00:00"/>
    <d v="2022-03-16T00:00:00"/>
    <n v="43"/>
    <n v="44"/>
    <n v="1"/>
    <m/>
  </r>
  <r>
    <n v="18064832"/>
    <n v="18067858"/>
    <x v="1"/>
    <x v="4"/>
    <x v="6"/>
    <x v="6"/>
    <n v="3063.56"/>
    <n v="3676.2699999999995"/>
    <n v="544.29999999999995"/>
    <n v="0.17766911697502252"/>
    <x v="12"/>
    <d v="2022-03-15T00:00:00"/>
    <d v="2022-03-16T00:00:00"/>
    <n v="43"/>
    <n v="44"/>
    <n v="1"/>
    <m/>
  </r>
  <r>
    <n v="18064831"/>
    <n v="18067709"/>
    <x v="1"/>
    <x v="4"/>
    <x v="6"/>
    <x v="6"/>
    <n v="2382.63"/>
    <n v="2859.16"/>
    <n v="461.06000000000006"/>
    <n v="0.19350885366170997"/>
    <x v="12"/>
    <d v="2022-03-15T00:00:00"/>
    <d v="2022-03-16T00:00:00"/>
    <n v="43"/>
    <n v="44"/>
    <n v="1"/>
    <m/>
  </r>
  <r>
    <n v="18064830"/>
    <n v="18067708"/>
    <x v="1"/>
    <x v="4"/>
    <x v="6"/>
    <x v="6"/>
    <n v="2461.73"/>
    <n v="2954.08"/>
    <n v="447.75"/>
    <n v="0.18188428462910231"/>
    <x v="12"/>
    <d v="2022-03-15T00:00:00"/>
    <d v="2022-03-16T00:00:00"/>
    <n v="43"/>
    <n v="44"/>
    <n v="1"/>
    <m/>
  </r>
  <r>
    <n v="18064829"/>
    <n v="18067626"/>
    <x v="1"/>
    <x v="4"/>
    <x v="6"/>
    <x v="6"/>
    <n v="1791.61"/>
    <n v="2149.9299999999998"/>
    <n v="341.71999999999997"/>
    <n v="0.19073347436104957"/>
    <x v="12"/>
    <d v="2022-03-15T00:00:00"/>
    <d v="2022-03-16T00:00:00"/>
    <n v="43"/>
    <n v="44"/>
    <n v="1"/>
    <m/>
  </r>
  <r>
    <n v="18064828"/>
    <n v="18067429"/>
    <x v="1"/>
    <x v="4"/>
    <x v="6"/>
    <x v="6"/>
    <n v="1811.64"/>
    <n v="2173.9700000000003"/>
    <n v="360.09000000000003"/>
    <n v="0.19876465522951581"/>
    <x v="12"/>
    <d v="2022-03-15T00:00:00"/>
    <d v="2022-03-16T00:00:00"/>
    <n v="43"/>
    <n v="44"/>
    <n v="1"/>
    <m/>
  </r>
  <r>
    <n v="18064827"/>
    <n v="18067346"/>
    <x v="1"/>
    <x v="4"/>
    <x v="6"/>
    <x v="6"/>
    <n v="3195.84"/>
    <n v="3835.0099999999998"/>
    <n v="615.29999999999995"/>
    <n v="0.19253154100330427"/>
    <x v="12"/>
    <d v="2022-03-15T00:00:00"/>
    <d v="2022-03-16T00:00:00"/>
    <n v="43"/>
    <n v="44"/>
    <n v="1"/>
    <m/>
  </r>
  <r>
    <n v="18064824"/>
    <n v="18067246"/>
    <x v="1"/>
    <x v="4"/>
    <x v="6"/>
    <x v="6"/>
    <n v="2031.5400000000002"/>
    <n v="2437.85"/>
    <n v="411.52"/>
    <n v="0.20256554141193378"/>
    <x v="12"/>
    <d v="2022-03-15T00:00:00"/>
    <d v="2022-03-16T00:00:00"/>
    <n v="43"/>
    <n v="44"/>
    <n v="1"/>
    <m/>
  </r>
  <r>
    <n v="18064823"/>
    <n v="18067234"/>
    <x v="1"/>
    <x v="4"/>
    <x v="6"/>
    <x v="6"/>
    <n v="3289.65"/>
    <n v="3947.5800000000004"/>
    <n v="628.81999999999994"/>
    <n v="0.19115103430456126"/>
    <x v="12"/>
    <d v="2022-03-15T00:00:00"/>
    <d v="2022-03-16T00:00:00"/>
    <n v="43"/>
    <n v="44"/>
    <n v="1"/>
    <m/>
  </r>
  <r>
    <n v="18064822"/>
    <n v="18067223"/>
    <x v="1"/>
    <x v="4"/>
    <x v="6"/>
    <x v="6"/>
    <n v="311.88"/>
    <n v="374.26"/>
    <n v="43.46"/>
    <n v="0.13934846735924075"/>
    <x v="12"/>
    <d v="2022-03-15T00:00:00"/>
    <d v="2022-03-16T00:00:00"/>
    <n v="43"/>
    <n v="44"/>
    <n v="1"/>
    <m/>
  </r>
  <r>
    <n v="18064820"/>
    <n v="18067094"/>
    <x v="1"/>
    <x v="4"/>
    <x v="6"/>
    <x v="6"/>
    <n v="1804.64"/>
    <n v="2165.5700000000002"/>
    <n v="371"/>
    <n v="0.20558116854331057"/>
    <x v="12"/>
    <d v="2022-03-15T00:00:00"/>
    <d v="2022-03-16T00:00:00"/>
    <n v="43"/>
    <n v="44"/>
    <n v="1"/>
    <m/>
  </r>
  <r>
    <n v="18064819"/>
    <n v="18067063"/>
    <x v="1"/>
    <x v="4"/>
    <x v="6"/>
    <x v="6"/>
    <n v="2252.4299999999998"/>
    <n v="2702.92"/>
    <n v="414.93"/>
    <n v="0.18421438180098829"/>
    <x v="12"/>
    <d v="2022-03-15T00:00:00"/>
    <d v="2022-03-16T00:00:00"/>
    <n v="43"/>
    <n v="44"/>
    <n v="1"/>
    <m/>
  </r>
  <r>
    <n v="18064818"/>
    <n v="18066966"/>
    <x v="1"/>
    <x v="4"/>
    <x v="6"/>
    <x v="6"/>
    <n v="2620.66"/>
    <n v="3144.79"/>
    <n v="464.64"/>
    <n v="0.17729884838170537"/>
    <x v="12"/>
    <d v="2022-03-15T00:00:00"/>
    <d v="2022-03-16T00:00:00"/>
    <n v="43"/>
    <n v="44"/>
    <n v="1"/>
    <m/>
  </r>
  <r>
    <n v="18066242"/>
    <n v="18069690"/>
    <x v="1"/>
    <x v="4"/>
    <x v="6"/>
    <x v="6"/>
    <n v="3535.71"/>
    <n v="4242.8500000000004"/>
    <n v="659.43000000000006"/>
    <n v="0.1865056806129462"/>
    <x v="10"/>
    <d v="2022-04-15T00:00:00"/>
    <m/>
    <n v="46"/>
    <n v="52"/>
    <n v="6"/>
    <m/>
  </r>
  <r>
    <n v="18066240"/>
    <n v="18069429"/>
    <x v="1"/>
    <x v="4"/>
    <x v="6"/>
    <x v="6"/>
    <n v="3076.0099999999998"/>
    <n v="3691.21"/>
    <n v="563.86"/>
    <n v="0.18330889691515959"/>
    <x v="10"/>
    <d v="2022-04-15T00:00:00"/>
    <m/>
    <n v="46"/>
    <n v="52"/>
    <n v="6"/>
    <m/>
  </r>
  <r>
    <n v="18066239"/>
    <n v="18069360"/>
    <x v="1"/>
    <x v="4"/>
    <x v="6"/>
    <x v="6"/>
    <n v="0"/>
    <n v="0"/>
    <n v="-1"/>
    <s v=""/>
    <x v="10"/>
    <d v="2022-04-15T00:00:00"/>
    <m/>
    <n v="46"/>
    <n v="52"/>
    <n v="6"/>
    <m/>
  </r>
  <r>
    <n v="18066238"/>
    <n v="18069350"/>
    <x v="1"/>
    <x v="4"/>
    <x v="6"/>
    <x v="6"/>
    <n v="2051.4299999999998"/>
    <n v="2461.7200000000003"/>
    <n v="375.95"/>
    <n v="0.18326240719888079"/>
    <x v="10"/>
    <d v="2022-04-15T00:00:00"/>
    <m/>
    <n v="46"/>
    <n v="52"/>
    <n v="6"/>
    <m/>
  </r>
  <r>
    <n v="18066237"/>
    <n v="18069271"/>
    <x v="1"/>
    <x v="4"/>
    <x v="6"/>
    <x v="6"/>
    <n v="3316.9"/>
    <n v="3980.28"/>
    <n v="592.14"/>
    <n v="0.17852211402212909"/>
    <x v="10"/>
    <d v="2022-04-15T00:00:00"/>
    <m/>
    <n v="46"/>
    <n v="52"/>
    <n v="6"/>
    <m/>
  </r>
  <r>
    <n v="18066236"/>
    <n v="18069219"/>
    <x v="1"/>
    <x v="4"/>
    <x v="6"/>
    <x v="6"/>
    <n v="2728.13"/>
    <n v="3273.7599999999998"/>
    <n v="448.32"/>
    <n v="0.16433234486626369"/>
    <x v="10"/>
    <d v="2022-04-15T00:00:00"/>
    <m/>
    <n v="46"/>
    <n v="52"/>
    <n v="6"/>
    <m/>
  </r>
  <r>
    <n v="18066234"/>
    <n v="18069085"/>
    <x v="1"/>
    <x v="4"/>
    <x v="6"/>
    <x v="6"/>
    <n v="1807.6799999999998"/>
    <n v="2169.2200000000003"/>
    <n v="308.89999999999998"/>
    <n v="0.17088201451584351"/>
    <x v="10"/>
    <d v="2022-04-15T00:00:00"/>
    <m/>
    <n v="46"/>
    <n v="52"/>
    <n v="6"/>
    <m/>
  </r>
  <r>
    <n v="18066233"/>
    <n v="18069073"/>
    <x v="1"/>
    <x v="4"/>
    <x v="6"/>
    <x v="6"/>
    <n v="2784.85"/>
    <n v="3341.8199999999997"/>
    <n v="526.54"/>
    <n v="0.1890730200908487"/>
    <x v="10"/>
    <d v="2022-04-15T00:00:00"/>
    <m/>
    <n v="46"/>
    <n v="52"/>
    <n v="6"/>
    <m/>
  </r>
  <r>
    <n v="18066231"/>
    <n v="18068821"/>
    <x v="1"/>
    <x v="4"/>
    <x v="6"/>
    <x v="6"/>
    <n v="2031.35"/>
    <n v="2437.62"/>
    <n v="382.82"/>
    <n v="0.18845595293770154"/>
    <x v="10"/>
    <d v="2022-04-15T00:00:00"/>
    <m/>
    <n v="46"/>
    <n v="52"/>
    <n v="6"/>
    <m/>
  </r>
  <r>
    <n v="18066229"/>
    <n v="18068726"/>
    <x v="1"/>
    <x v="4"/>
    <x v="6"/>
    <x v="6"/>
    <n v="2899.44"/>
    <n v="3479.3300000000004"/>
    <n v="523.39"/>
    <n v="0.18051416825317992"/>
    <x v="10"/>
    <d v="2022-04-15T00:00:00"/>
    <m/>
    <n v="46"/>
    <n v="52"/>
    <n v="6"/>
    <m/>
  </r>
  <r>
    <n v="18066228"/>
    <n v="18068640"/>
    <x v="1"/>
    <x v="4"/>
    <x v="6"/>
    <x v="6"/>
    <n v="3450.5"/>
    <n v="4140.6000000000004"/>
    <n v="632.58000000000004"/>
    <n v="0.18332995218084336"/>
    <x v="10"/>
    <d v="2022-04-15T00:00:00"/>
    <m/>
    <n v="46"/>
    <n v="52"/>
    <n v="6"/>
    <m/>
  </r>
  <r>
    <n v="18066226"/>
    <n v="18068505"/>
    <x v="1"/>
    <x v="4"/>
    <x v="6"/>
    <x v="6"/>
    <n v="4979.16"/>
    <n v="5974.99"/>
    <n v="845.04"/>
    <n v="0.16971537367748776"/>
    <x v="10"/>
    <d v="2022-04-15T00:00:00"/>
    <m/>
    <n v="46"/>
    <n v="52"/>
    <n v="6"/>
    <m/>
  </r>
  <r>
    <n v="18066225"/>
    <n v="18068464"/>
    <x v="1"/>
    <x v="4"/>
    <x v="6"/>
    <x v="6"/>
    <n v="1942.55"/>
    <n v="2331.06"/>
    <n v="422.13"/>
    <n v="0.21730714782116289"/>
    <x v="10"/>
    <d v="2022-04-15T00:00:00"/>
    <m/>
    <n v="46"/>
    <n v="52"/>
    <n v="6"/>
    <m/>
  </r>
  <r>
    <n v="18066224"/>
    <n v="18068368"/>
    <x v="1"/>
    <x v="4"/>
    <x v="6"/>
    <x v="6"/>
    <n v="3640.0699999999997"/>
    <n v="4368.08"/>
    <n v="640.16000000000008"/>
    <n v="0.17586474985371164"/>
    <x v="10"/>
    <d v="2022-04-15T00:00:00"/>
    <m/>
    <n v="46"/>
    <n v="52"/>
    <n v="6"/>
    <m/>
  </r>
  <r>
    <n v="18066223"/>
    <n v="18068341"/>
    <x v="1"/>
    <x v="4"/>
    <x v="6"/>
    <x v="6"/>
    <n v="2358.6"/>
    <n v="2830.32"/>
    <n v="427.95"/>
    <n v="0.18144238107351818"/>
    <x v="10"/>
    <d v="2022-04-15T00:00:00"/>
    <m/>
    <n v="46"/>
    <n v="52"/>
    <n v="6"/>
    <m/>
  </r>
  <r>
    <n v="18067784"/>
    <n v="18071630"/>
    <x v="1"/>
    <x v="4"/>
    <x v="6"/>
    <x v="6"/>
    <n v="1830.7400000000002"/>
    <n v="2196.8900000000003"/>
    <n v="304.31"/>
    <n v="0.16622240187028195"/>
    <x v="11"/>
    <d v="2022-05-15T00:00:00"/>
    <m/>
    <n v="45"/>
    <n v="45"/>
    <s v=""/>
    <m/>
  </r>
  <r>
    <n v="18067783"/>
    <n v="18071565"/>
    <x v="1"/>
    <x v="4"/>
    <x v="6"/>
    <x v="6"/>
    <n v="2435.48"/>
    <n v="2922.58"/>
    <n v="451.53999999999996"/>
    <n v="0.18540082447813161"/>
    <x v="11"/>
    <d v="2022-05-15T00:00:00"/>
    <m/>
    <n v="45"/>
    <n v="45"/>
    <s v=""/>
    <m/>
  </r>
  <r>
    <n v="18067782"/>
    <n v="18071460"/>
    <x v="1"/>
    <x v="4"/>
    <x v="6"/>
    <x v="6"/>
    <n v="8382.49"/>
    <n v="10058.99"/>
    <n v="1419.9"/>
    <n v="0.16938880929174985"/>
    <x v="11"/>
    <d v="2022-05-15T00:00:00"/>
    <m/>
    <n v="45"/>
    <n v="45"/>
    <s v=""/>
    <m/>
  </r>
  <r>
    <n v="18067781"/>
    <n v="18071375"/>
    <x v="1"/>
    <x v="4"/>
    <x v="6"/>
    <x v="6"/>
    <n v="3211.9"/>
    <n v="3854.28"/>
    <n v="573.95000000000005"/>
    <n v="0.1786948535134967"/>
    <x v="11"/>
    <d v="2022-05-15T00:00:00"/>
    <m/>
    <n v="45"/>
    <n v="45"/>
    <s v=""/>
    <m/>
  </r>
  <r>
    <n v="18067780"/>
    <n v="18071339"/>
    <x v="1"/>
    <x v="4"/>
    <x v="6"/>
    <x v="6"/>
    <n v="124.5"/>
    <n v="149.4"/>
    <n v="23.4"/>
    <n v="0.18795180722891566"/>
    <x v="11"/>
    <d v="2022-05-15T00:00:00"/>
    <m/>
    <n v="45"/>
    <n v="45"/>
    <s v=""/>
    <m/>
  </r>
  <r>
    <n v="18067779"/>
    <n v="18071289"/>
    <x v="1"/>
    <x v="4"/>
    <x v="6"/>
    <x v="6"/>
    <n v="2421.3200000000002"/>
    <n v="2905.58"/>
    <n v="469.11"/>
    <n v="0.19374143029421967"/>
    <x v="11"/>
    <d v="2022-05-15T00:00:00"/>
    <m/>
    <n v="45"/>
    <n v="45"/>
    <s v=""/>
    <m/>
  </r>
  <r>
    <n v="18067778"/>
    <n v="18071288"/>
    <x v="1"/>
    <x v="4"/>
    <x v="6"/>
    <x v="6"/>
    <n v="198"/>
    <n v="237.6"/>
    <n v="41.64"/>
    <n v="0.2103030303030303"/>
    <x v="11"/>
    <d v="2022-05-15T00:00:00"/>
    <m/>
    <n v="45"/>
    <n v="45"/>
    <s v=""/>
    <m/>
  </r>
  <r>
    <n v="18067777"/>
    <n v="18071287"/>
    <x v="1"/>
    <x v="4"/>
    <x v="6"/>
    <x v="6"/>
    <n v="290.52"/>
    <n v="348.62"/>
    <n v="60.86"/>
    <n v="0.20948643811097345"/>
    <x v="11"/>
    <d v="2022-05-15T00:00:00"/>
    <m/>
    <n v="45"/>
    <n v="45"/>
    <s v=""/>
    <m/>
  </r>
  <r>
    <n v="18067776"/>
    <n v="18071205"/>
    <x v="1"/>
    <x v="4"/>
    <x v="6"/>
    <x v="6"/>
    <n v="2438.58"/>
    <n v="2926.3"/>
    <n v="426.83000000000004"/>
    <n v="0.17503219086517566"/>
    <x v="11"/>
    <d v="2022-05-15T00:00:00"/>
    <m/>
    <n v="45"/>
    <n v="45"/>
    <s v=""/>
    <m/>
  </r>
  <r>
    <n v="18067775"/>
    <n v="18071203"/>
    <x v="1"/>
    <x v="4"/>
    <x v="6"/>
    <x v="6"/>
    <n v="2667"/>
    <n v="3200.4"/>
    <n v="475.48"/>
    <n v="0.17828271466066742"/>
    <x v="11"/>
    <d v="2022-05-15T00:00:00"/>
    <m/>
    <n v="45"/>
    <n v="45"/>
    <s v=""/>
    <m/>
  </r>
  <r>
    <n v="18067774"/>
    <n v="18071165"/>
    <x v="1"/>
    <x v="4"/>
    <x v="6"/>
    <x v="6"/>
    <n v="3099.1"/>
    <n v="3718.9199999999996"/>
    <n v="535.43000000000006"/>
    <n v="0.17276951372979255"/>
    <x v="11"/>
    <d v="2022-05-15T00:00:00"/>
    <m/>
    <n v="45"/>
    <n v="45"/>
    <s v=""/>
    <m/>
  </r>
  <r>
    <n v="18067773"/>
    <n v="18071148"/>
    <x v="1"/>
    <x v="4"/>
    <x v="6"/>
    <x v="6"/>
    <n v="2864.83"/>
    <n v="3437.8"/>
    <n v="511.37"/>
    <n v="0.17849924777386442"/>
    <x v="11"/>
    <d v="2022-05-15T00:00:00"/>
    <m/>
    <n v="45"/>
    <n v="45"/>
    <s v=""/>
    <m/>
  </r>
  <r>
    <n v="18067772"/>
    <n v="18071019"/>
    <x v="1"/>
    <x v="4"/>
    <x v="6"/>
    <x v="6"/>
    <n v="3660.9199999999996"/>
    <n v="4393.1000000000004"/>
    <n v="655.78"/>
    <n v="0.17912983621603315"/>
    <x v="11"/>
    <d v="2022-05-15T00:00:00"/>
    <m/>
    <n v="45"/>
    <n v="45"/>
    <s v=""/>
    <m/>
  </r>
  <r>
    <n v="18067771"/>
    <n v="18070903"/>
    <x v="1"/>
    <x v="4"/>
    <x v="6"/>
    <x v="6"/>
    <n v="2249.83"/>
    <n v="2699.8"/>
    <n v="388.87"/>
    <n v="0.17284417044843389"/>
    <x v="11"/>
    <d v="2022-05-15T00:00:00"/>
    <m/>
    <n v="45"/>
    <n v="45"/>
    <s v=""/>
    <m/>
  </r>
  <r>
    <n v="18067770"/>
    <n v="18070894"/>
    <x v="1"/>
    <x v="4"/>
    <x v="6"/>
    <x v="6"/>
    <n v="2433.71"/>
    <n v="2920.45"/>
    <n v="466.76000000000005"/>
    <n v="0.19178949012002253"/>
    <x v="11"/>
    <d v="2022-05-15T00:00:00"/>
    <m/>
    <n v="45"/>
    <n v="45"/>
    <s v=""/>
    <m/>
  </r>
  <r>
    <n v="18067769"/>
    <n v="18070854"/>
    <x v="1"/>
    <x v="4"/>
    <x v="6"/>
    <x v="6"/>
    <n v="2185.8599999999997"/>
    <n v="2623.0299999999997"/>
    <n v="405.81"/>
    <n v="0.18565232906041562"/>
    <x v="11"/>
    <d v="2022-05-15T00:00:00"/>
    <m/>
    <n v="45"/>
    <n v="45"/>
    <s v=""/>
    <m/>
  </r>
  <r>
    <n v="18067768"/>
    <n v="18070839"/>
    <x v="1"/>
    <x v="4"/>
    <x v="6"/>
    <x v="6"/>
    <n v="2551.94"/>
    <n v="3062.33"/>
    <n v="476.48999999999995"/>
    <n v="0.18671677233790762"/>
    <x v="11"/>
    <d v="2022-05-15T00:00:00"/>
    <m/>
    <n v="45"/>
    <n v="45"/>
    <s v=""/>
    <m/>
  </r>
  <r>
    <n v="18067766"/>
    <n v="18070663"/>
    <x v="1"/>
    <x v="4"/>
    <x v="6"/>
    <x v="6"/>
    <n v="4049.7599999999998"/>
    <n v="4859.71"/>
    <n v="759.52"/>
    <n v="0.18754691636047569"/>
    <x v="11"/>
    <d v="2022-05-15T00:00:00"/>
    <m/>
    <n v="45"/>
    <n v="45"/>
    <s v=""/>
    <m/>
  </r>
  <r>
    <n v="18067765"/>
    <n v="18070511"/>
    <x v="1"/>
    <x v="4"/>
    <x v="6"/>
    <x v="6"/>
    <n v="3223.1099999999997"/>
    <n v="3867.7300000000005"/>
    <n v="577.83000000000004"/>
    <n v="0.17927715777618514"/>
    <x v="11"/>
    <d v="2022-05-15T00:00:00"/>
    <m/>
    <n v="45"/>
    <n v="45"/>
    <s v=""/>
    <m/>
  </r>
  <r>
    <n v="18067764"/>
    <n v="18070417"/>
    <x v="1"/>
    <x v="4"/>
    <x v="6"/>
    <x v="6"/>
    <n v="2766.34"/>
    <n v="3319.6099999999997"/>
    <n v="433.15"/>
    <n v="0.15657872857277122"/>
    <x v="11"/>
    <d v="2022-05-15T00:00:00"/>
    <m/>
    <n v="45"/>
    <n v="45"/>
    <s v=""/>
    <m/>
  </r>
  <r>
    <n v="18067762"/>
    <n v="18070209"/>
    <x v="1"/>
    <x v="4"/>
    <x v="6"/>
    <x v="6"/>
    <n v="1417.73"/>
    <n v="1701.28"/>
    <n v="261.83000000000004"/>
    <n v="0.18468255591685304"/>
    <x v="11"/>
    <d v="2022-05-15T00:00:00"/>
    <m/>
    <n v="45"/>
    <n v="45"/>
    <s v=""/>
    <m/>
  </r>
  <r>
    <n v="18067761"/>
    <n v="18070185"/>
    <x v="1"/>
    <x v="4"/>
    <x v="6"/>
    <x v="6"/>
    <n v="2155.02"/>
    <n v="2586.02"/>
    <n v="398.15"/>
    <n v="0.18475466584996891"/>
    <x v="11"/>
    <d v="2022-05-15T00:00:00"/>
    <m/>
    <n v="45"/>
    <n v="45"/>
    <s v=""/>
    <m/>
  </r>
  <r>
    <n v="18067760"/>
    <n v="18070174"/>
    <x v="1"/>
    <x v="4"/>
    <x v="6"/>
    <x v="6"/>
    <n v="2593.79"/>
    <n v="3112.55"/>
    <n v="459.55"/>
    <n v="0.17717317130530999"/>
    <x v="11"/>
    <d v="2022-05-15T00:00:00"/>
    <m/>
    <n v="45"/>
    <n v="45"/>
    <s v=""/>
    <m/>
  </r>
  <r>
    <n v="18067759"/>
    <n v="18070173"/>
    <x v="1"/>
    <x v="4"/>
    <x v="6"/>
    <x v="6"/>
    <n v="1934.36"/>
    <n v="2321.23"/>
    <n v="357.69"/>
    <n v="0.18491387332244258"/>
    <x v="11"/>
    <d v="2022-05-15T00:00:00"/>
    <m/>
    <n v="45"/>
    <n v="45"/>
    <s v=""/>
    <m/>
  </r>
  <r>
    <n v="18067758"/>
    <n v="18070070"/>
    <x v="1"/>
    <x v="4"/>
    <x v="6"/>
    <x v="6"/>
    <n v="3580.66"/>
    <n v="4296.79"/>
    <n v="640"/>
    <n v="0.1787379980227109"/>
    <x v="11"/>
    <d v="2022-05-15T00:00:00"/>
    <m/>
    <n v="45"/>
    <n v="45"/>
    <s v=""/>
    <m/>
  </r>
  <r>
    <n v="18067757"/>
    <n v="18070017"/>
    <x v="1"/>
    <x v="4"/>
    <x v="6"/>
    <x v="6"/>
    <n v="6208.6"/>
    <n v="7450.32"/>
    <n v="1062.8200000000002"/>
    <n v="0.17118513030312793"/>
    <x v="11"/>
    <d v="2022-05-15T00:00:00"/>
    <m/>
    <n v="45"/>
    <n v="45"/>
    <s v=""/>
    <m/>
  </r>
  <r>
    <n v="18067756"/>
    <n v="18069998"/>
    <x v="1"/>
    <x v="4"/>
    <x v="6"/>
    <x v="6"/>
    <n v="166"/>
    <n v="199.2"/>
    <n v="31.2"/>
    <n v="0.18795180722891566"/>
    <x v="11"/>
    <d v="2022-05-15T00:00:00"/>
    <m/>
    <n v="45"/>
    <n v="45"/>
    <s v=""/>
    <m/>
  </r>
  <r>
    <n v="18067755"/>
    <n v="18069923"/>
    <x v="1"/>
    <x v="4"/>
    <x v="6"/>
    <x v="6"/>
    <n v="2690.21"/>
    <n v="3228.25"/>
    <n v="497.78000000000003"/>
    <n v="0.18503388211329228"/>
    <x v="11"/>
    <d v="2022-05-15T00:00:00"/>
    <m/>
    <n v="45"/>
    <n v="45"/>
    <s v=""/>
    <m/>
  </r>
  <r>
    <n v="18067754"/>
    <n v="18069916"/>
    <x v="1"/>
    <x v="4"/>
    <x v="6"/>
    <x v="6"/>
    <n v="3003.27"/>
    <n v="3603.9199999999996"/>
    <n v="548.99"/>
    <n v="0.18279741748161171"/>
    <x v="11"/>
    <d v="2022-05-15T00:00:00"/>
    <m/>
    <n v="45"/>
    <n v="45"/>
    <s v=""/>
    <m/>
  </r>
  <r>
    <n v="18064843"/>
    <n v="18068352"/>
    <x v="0"/>
    <x v="0"/>
    <x v="7"/>
    <x v="7"/>
    <n v="-64.56"/>
    <n v="-77.47"/>
    <n v="-21.52"/>
    <n v="0.33333333333333331"/>
    <x v="12"/>
    <d v="2022-03-15T00:00:00"/>
    <m/>
    <n v="43"/>
    <s v=""/>
    <n v="37"/>
    <m/>
  </r>
  <r>
    <n v="18064842"/>
    <n v="18068304"/>
    <x v="0"/>
    <x v="0"/>
    <x v="7"/>
    <x v="7"/>
    <n v="188.5"/>
    <n v="226.2"/>
    <n v="55"/>
    <n v="0.29177718832891247"/>
    <x v="12"/>
    <d v="2022-03-15T00:00:00"/>
    <m/>
    <n v="43"/>
    <n v="80"/>
    <n v="37"/>
    <m/>
  </r>
  <r>
    <n v="18064841"/>
    <n v="18068153"/>
    <x v="0"/>
    <x v="0"/>
    <x v="7"/>
    <x v="7"/>
    <n v="129.12"/>
    <n v="154.94"/>
    <n v="43.04"/>
    <n v="0.33333333333333331"/>
    <x v="12"/>
    <d v="2022-03-15T00:00:00"/>
    <m/>
    <n v="43"/>
    <n v="80"/>
    <n v="37"/>
    <m/>
  </r>
  <r>
    <n v="18064840"/>
    <n v="18067087"/>
    <x v="0"/>
    <x v="0"/>
    <x v="7"/>
    <x v="7"/>
    <n v="-14.419999999999998"/>
    <n v="-17.3"/>
    <n v="-4.8100000000000005"/>
    <n v="0.33356449375866859"/>
    <x v="12"/>
    <d v="2022-03-15T00:00:00"/>
    <m/>
    <n v="43"/>
    <s v=""/>
    <n v="37"/>
    <m/>
  </r>
  <r>
    <n v="18064839"/>
    <n v="18067049"/>
    <x v="0"/>
    <x v="0"/>
    <x v="7"/>
    <x v="7"/>
    <n v="73.960000000000008"/>
    <n v="88.75"/>
    <n v="12.58"/>
    <n v="0.17009194159004865"/>
    <x v="12"/>
    <d v="2022-03-15T00:00:00"/>
    <m/>
    <n v="43"/>
    <n v="80"/>
    <n v="37"/>
    <m/>
  </r>
  <r>
    <n v="18066248"/>
    <n v="18069146"/>
    <x v="0"/>
    <x v="0"/>
    <x v="7"/>
    <x v="7"/>
    <n v="-98.86"/>
    <n v="-118.63"/>
    <n v="6.09"/>
    <n v="-6.1602265830467323E-2"/>
    <x v="10"/>
    <d v="2022-04-15T00:00:00"/>
    <m/>
    <n v="46"/>
    <s v=""/>
    <n v="6"/>
    <m/>
  </r>
  <r>
    <n v="18066247"/>
    <n v="18068928"/>
    <x v="0"/>
    <x v="0"/>
    <x v="7"/>
    <x v="7"/>
    <n v="-28"/>
    <n v="-33.6"/>
    <n v="2"/>
    <n v="-7.1428571428571425E-2"/>
    <x v="10"/>
    <d v="2022-04-15T00:00:00"/>
    <m/>
    <n v="46"/>
    <s v=""/>
    <n v="6"/>
    <m/>
  </r>
  <r>
    <n v="18066246"/>
    <n v="18068908"/>
    <x v="0"/>
    <x v="0"/>
    <x v="7"/>
    <x v="7"/>
    <n v="274.32"/>
    <n v="329.18"/>
    <n v="15.24"/>
    <n v="5.5555555555555559E-2"/>
    <x v="10"/>
    <d v="2022-04-15T00:00:00"/>
    <m/>
    <n v="46"/>
    <n v="52"/>
    <n v="6"/>
    <m/>
  </r>
  <r>
    <n v="18066245"/>
    <n v="18068907"/>
    <x v="0"/>
    <x v="0"/>
    <x v="7"/>
    <x v="7"/>
    <n v="757.97"/>
    <n v="909.56000000000006"/>
    <n v="101.89"/>
    <n v="0.13442484531050042"/>
    <x v="10"/>
    <d v="2022-04-15T00:00:00"/>
    <m/>
    <n v="46"/>
    <n v="52"/>
    <n v="6"/>
    <m/>
  </r>
  <r>
    <n v="18066244"/>
    <n v="18068886"/>
    <x v="0"/>
    <x v="0"/>
    <x v="7"/>
    <x v="7"/>
    <n v="659.61"/>
    <n v="791.53"/>
    <n v="106.92"/>
    <n v="0.16209578387228818"/>
    <x v="10"/>
    <d v="2022-04-15T00:00:00"/>
    <m/>
    <n v="46"/>
    <n v="52"/>
    <n v="6"/>
    <m/>
  </r>
  <r>
    <n v="18067785"/>
    <n v="18070568"/>
    <x v="0"/>
    <x v="0"/>
    <x v="7"/>
    <x v="7"/>
    <n v="162.32999999999998"/>
    <n v="194.8"/>
    <n v="54.11"/>
    <n v="0.33333333333333337"/>
    <x v="11"/>
    <d v="2022-05-15T00:00:00"/>
    <m/>
    <n v="45"/>
    <n v="45"/>
    <s v=""/>
    <m/>
  </r>
  <r>
    <n v="18064847"/>
    <n v="18068197"/>
    <x v="3"/>
    <x v="3"/>
    <x v="8"/>
    <x v="8"/>
    <n v="6897.3"/>
    <n v="8276.76"/>
    <n v="510.35"/>
    <n v="7.3992721789685814E-2"/>
    <x v="12"/>
    <d v="2022-03-15T00:00:00"/>
    <d v="2022-03-15T00:00:00"/>
    <n v="43"/>
    <n v="43"/>
    <s v=""/>
    <m/>
  </r>
  <r>
    <n v="18064846"/>
    <n v="18067927"/>
    <x v="3"/>
    <x v="3"/>
    <x v="8"/>
    <x v="8"/>
    <n v="6221.1"/>
    <n v="7465.32"/>
    <n v="443.43999999999994"/>
    <n v="7.1279998714053772E-2"/>
    <x v="12"/>
    <d v="2022-03-15T00:00:00"/>
    <d v="2022-03-15T00:00:00"/>
    <n v="43"/>
    <n v="43"/>
    <s v=""/>
    <m/>
  </r>
  <r>
    <n v="18064845"/>
    <n v="18067524"/>
    <x v="3"/>
    <x v="3"/>
    <x v="8"/>
    <x v="8"/>
    <n v="6585.05"/>
    <n v="7902.06"/>
    <n v="639.48"/>
    <n v="9.7110879947760451E-2"/>
    <x v="12"/>
    <d v="2022-03-15T00:00:00"/>
    <d v="2022-03-15T00:00:00"/>
    <n v="43"/>
    <n v="43"/>
    <s v=""/>
    <m/>
  </r>
  <r>
    <n v="18064844"/>
    <n v="18067104"/>
    <x v="3"/>
    <x v="3"/>
    <x v="8"/>
    <x v="8"/>
    <n v="6609.05"/>
    <n v="7930.8600000000006"/>
    <n v="641.48"/>
    <n v="9.706084838214267E-2"/>
    <x v="12"/>
    <d v="2022-03-15T00:00:00"/>
    <d v="2022-03-15T00:00:00"/>
    <n v="43"/>
    <n v="43"/>
    <s v=""/>
    <m/>
  </r>
  <r>
    <n v="18066254"/>
    <n v="18069683"/>
    <x v="3"/>
    <x v="3"/>
    <x v="8"/>
    <x v="8"/>
    <n v="6795.8899999999994"/>
    <n v="8155.07"/>
    <n v="406.88"/>
    <n v="5.9871481145221603E-2"/>
    <x v="10"/>
    <d v="2022-04-15T00:00:00"/>
    <d v="2022-04-15T00:00:00"/>
    <n v="46"/>
    <n v="46"/>
    <s v=""/>
    <m/>
  </r>
  <r>
    <n v="18066253"/>
    <n v="18069133"/>
    <x v="3"/>
    <x v="3"/>
    <x v="8"/>
    <x v="8"/>
    <n v="2955.6400000000003"/>
    <n v="3546.7699999999995"/>
    <n v="215.56"/>
    <n v="7.2931750822156957E-2"/>
    <x v="10"/>
    <d v="2022-04-15T00:00:00"/>
    <d v="2022-04-15T00:00:00"/>
    <n v="46"/>
    <n v="46"/>
    <s v=""/>
    <m/>
  </r>
  <r>
    <n v="18066252"/>
    <n v="18069129"/>
    <x v="3"/>
    <x v="3"/>
    <x v="8"/>
    <x v="8"/>
    <n v="6967.0199999999995"/>
    <n v="8360.42"/>
    <n v="444.48"/>
    <n v="6.3797721263897628E-2"/>
    <x v="10"/>
    <d v="2022-04-15T00:00:00"/>
    <d v="2022-04-15T00:00:00"/>
    <n v="46"/>
    <n v="46"/>
    <s v=""/>
    <m/>
  </r>
  <r>
    <n v="18066251"/>
    <n v="18068862"/>
    <x v="3"/>
    <x v="3"/>
    <x v="8"/>
    <x v="8"/>
    <n v="7622.7199999999993"/>
    <n v="9147.26"/>
    <n v="456.01000000000005"/>
    <n v="5.9822478065572407E-2"/>
    <x v="10"/>
    <d v="2022-04-15T00:00:00"/>
    <d v="2022-04-15T00:00:00"/>
    <n v="46"/>
    <n v="46"/>
    <s v=""/>
    <m/>
  </r>
  <r>
    <n v="18066250"/>
    <n v="18068674"/>
    <x v="3"/>
    <x v="3"/>
    <x v="8"/>
    <x v="8"/>
    <n v="5841.01"/>
    <n v="7009.2100000000009"/>
    <n v="349.73"/>
    <n v="5.987491889245182E-2"/>
    <x v="10"/>
    <d v="2022-04-15T00:00:00"/>
    <d v="2022-04-15T00:00:00"/>
    <n v="46"/>
    <n v="46"/>
    <s v=""/>
    <m/>
  </r>
  <r>
    <n v="18066249"/>
    <n v="18068646"/>
    <x v="3"/>
    <x v="3"/>
    <x v="8"/>
    <x v="8"/>
    <n v="3931.55"/>
    <n v="4717.8599999999997"/>
    <n v="253.58"/>
    <n v="6.4498734595770116E-2"/>
    <x v="10"/>
    <d v="2022-04-15T00:00:00"/>
    <d v="2022-04-15T00:00:00"/>
    <n v="46"/>
    <n v="46"/>
    <s v=""/>
    <m/>
  </r>
  <r>
    <n v="18067792"/>
    <n v="18071588"/>
    <x v="3"/>
    <x v="3"/>
    <x v="8"/>
    <x v="8"/>
    <n v="4986.68"/>
    <n v="5984.0199999999995"/>
    <n v="367.6"/>
    <n v="7.3716380437485463E-2"/>
    <x v="11"/>
    <d v="2022-05-15T00:00:00"/>
    <d v="2022-05-15T00:00:00"/>
    <n v="45"/>
    <n v="45"/>
    <s v=""/>
    <m/>
  </r>
  <r>
    <n v="18067791"/>
    <n v="18071449"/>
    <x v="3"/>
    <x v="3"/>
    <x v="8"/>
    <x v="8"/>
    <n v="6767.3899999999994"/>
    <n v="8120.87"/>
    <n v="405.38"/>
    <n v="5.9901971070087587E-2"/>
    <x v="11"/>
    <d v="2022-05-15T00:00:00"/>
    <d v="2022-05-15T00:00:00"/>
    <n v="45"/>
    <n v="45"/>
    <s v=""/>
    <m/>
  </r>
  <r>
    <n v="18067790"/>
    <n v="18071065"/>
    <x v="3"/>
    <x v="3"/>
    <x v="8"/>
    <x v="8"/>
    <n v="7394.1399999999994"/>
    <n v="8872.9699999999993"/>
    <n v="473.88"/>
    <n v="6.4088589071886665E-2"/>
    <x v="11"/>
    <d v="2022-05-15T00:00:00"/>
    <d v="2022-05-15T00:00:00"/>
    <n v="45"/>
    <n v="45"/>
    <s v=""/>
    <m/>
  </r>
  <r>
    <n v="18067789"/>
    <n v="18071003"/>
    <x v="3"/>
    <x v="3"/>
    <x v="8"/>
    <x v="8"/>
    <n v="4986.68"/>
    <n v="5984.0199999999995"/>
    <n v="367.6"/>
    <n v="7.3716380437485463E-2"/>
    <x v="11"/>
    <d v="2022-05-15T00:00:00"/>
    <d v="2022-05-15T00:00:00"/>
    <n v="45"/>
    <n v="45"/>
    <s v=""/>
    <m/>
  </r>
  <r>
    <n v="18067788"/>
    <n v="18070500"/>
    <x v="3"/>
    <x v="3"/>
    <x v="8"/>
    <x v="8"/>
    <n v="5404.2800000000007"/>
    <n v="6485.14"/>
    <n v="323.24"/>
    <n v="5.9811852827758735E-2"/>
    <x v="11"/>
    <d v="2022-05-15T00:00:00"/>
    <d v="2022-05-15T00:00:00"/>
    <n v="45"/>
    <n v="45"/>
    <s v=""/>
    <m/>
  </r>
  <r>
    <n v="18067787"/>
    <n v="18070240"/>
    <x v="3"/>
    <x v="3"/>
    <x v="8"/>
    <x v="8"/>
    <n v="5550.3099999999995"/>
    <n v="6660.37"/>
    <n v="332.03000000000003"/>
    <n v="5.982188382270541E-2"/>
    <x v="11"/>
    <d v="2022-05-15T00:00:00"/>
    <d v="2022-05-15T00:00:00"/>
    <n v="45"/>
    <n v="45"/>
    <s v=""/>
    <m/>
  </r>
  <r>
    <n v="18067786"/>
    <n v="18070227"/>
    <x v="3"/>
    <x v="3"/>
    <x v="8"/>
    <x v="8"/>
    <n v="7114.44"/>
    <n v="8537.33"/>
    <n v="467.96000000000004"/>
    <n v="6.5776083570878385E-2"/>
    <x v="11"/>
    <d v="2022-05-15T00:00:00"/>
    <d v="2022-05-15T00:00:00"/>
    <n v="45"/>
    <n v="45"/>
    <s v=""/>
    <m/>
  </r>
  <r>
    <n v="18067795"/>
    <n v="18071236"/>
    <x v="0"/>
    <x v="0"/>
    <x v="9"/>
    <x v="9"/>
    <n v="26.139999999999997"/>
    <n v="31.369999999999997"/>
    <n v="6.6400000000000006"/>
    <n v="0.25401683244070394"/>
    <x v="11"/>
    <d v="2022-05-15T00:00:00"/>
    <d v="2022-05-15T00:00:00"/>
    <n v="45"/>
    <n v="45"/>
    <s v=""/>
    <m/>
  </r>
  <r>
    <n v="18067794"/>
    <n v="18070438"/>
    <x v="0"/>
    <x v="0"/>
    <x v="9"/>
    <x v="9"/>
    <n v="66.239999999999995"/>
    <n v="79.489999999999995"/>
    <n v="11.72"/>
    <n v="0.17693236714975849"/>
    <x v="11"/>
    <d v="2022-05-15T00:00:00"/>
    <d v="2022-05-15T00:00:00"/>
    <n v="45"/>
    <n v="45"/>
    <s v=""/>
    <m/>
  </r>
  <r>
    <n v="18067793"/>
    <n v="18070301"/>
    <x v="0"/>
    <x v="0"/>
    <x v="9"/>
    <x v="9"/>
    <n v="30.99"/>
    <n v="37.19"/>
    <n v="6.58"/>
    <n v="0.2123265569538561"/>
    <x v="11"/>
    <d v="2022-05-15T00:00:00"/>
    <d v="2022-05-15T00:00:00"/>
    <n v="45"/>
    <n v="45"/>
    <s v=""/>
    <m/>
  </r>
  <r>
    <n v="18064849"/>
    <n v="18068278"/>
    <x v="3"/>
    <x v="3"/>
    <x v="10"/>
    <x v="10"/>
    <n v="8744.11"/>
    <n v="10492.93"/>
    <n v="585.1"/>
    <n v="6.6913613849780021E-2"/>
    <x v="12"/>
    <d v="2022-03-15T00:00:00"/>
    <d v="2022-03-16T00:00:00"/>
    <n v="43"/>
    <n v="44"/>
    <n v="1"/>
    <m/>
  </r>
  <r>
    <n v="18064848"/>
    <n v="18068274"/>
    <x v="3"/>
    <x v="3"/>
    <x v="10"/>
    <x v="10"/>
    <n v="9685.35"/>
    <n v="11622.42"/>
    <n v="649.53"/>
    <n v="6.7063141755331498E-2"/>
    <x v="12"/>
    <d v="2022-03-15T00:00:00"/>
    <d v="2022-03-16T00:00:00"/>
    <n v="43"/>
    <n v="44"/>
    <n v="1"/>
    <m/>
  </r>
  <r>
    <n v="18066255"/>
    <n v="18069549"/>
    <x v="3"/>
    <x v="3"/>
    <x v="10"/>
    <x v="10"/>
    <n v="8113.0199999999995"/>
    <n v="9735.619999999999"/>
    <n v="547.21"/>
    <n v="6.7448373108903961E-2"/>
    <x v="10"/>
    <d v="2022-04-15T00:00:00"/>
    <m/>
    <n v="46"/>
    <n v="52"/>
    <n v="6"/>
    <m/>
  </r>
  <r>
    <n v="18067804"/>
    <n v="18071613"/>
    <x v="3"/>
    <x v="3"/>
    <x v="10"/>
    <x v="10"/>
    <n v="10274.17"/>
    <n v="12329"/>
    <n v="702.24"/>
    <n v="6.8350046767768097E-2"/>
    <x v="11"/>
    <d v="2022-05-15T00:00:00"/>
    <m/>
    <n v="45"/>
    <n v="45"/>
    <s v=""/>
    <m/>
  </r>
  <r>
    <n v="18067803"/>
    <n v="18071611"/>
    <x v="3"/>
    <x v="3"/>
    <x v="10"/>
    <x v="10"/>
    <n v="11914.89"/>
    <n v="14297.87"/>
    <n v="834.85"/>
    <n v="7.00677891277217E-2"/>
    <x v="11"/>
    <d v="2022-05-15T00:00:00"/>
    <m/>
    <n v="45"/>
    <n v="45"/>
    <s v=""/>
    <m/>
  </r>
  <r>
    <n v="18067802"/>
    <n v="18071604"/>
    <x v="3"/>
    <x v="3"/>
    <x v="10"/>
    <x v="10"/>
    <n v="17174.61"/>
    <n v="20609.53"/>
    <n v="1121.6200000000001"/>
    <n v="6.5306868685810052E-2"/>
    <x v="11"/>
    <d v="2022-05-15T00:00:00"/>
    <m/>
    <n v="45"/>
    <n v="45"/>
    <s v=""/>
    <m/>
  </r>
  <r>
    <n v="18067801"/>
    <n v="18071530"/>
    <x v="3"/>
    <x v="3"/>
    <x v="10"/>
    <x v="10"/>
    <n v="7682.65"/>
    <n v="9219.18"/>
    <n v="495.51000000000005"/>
    <n v="6.4497276330432868E-2"/>
    <x v="11"/>
    <d v="2022-05-15T00:00:00"/>
    <m/>
    <n v="45"/>
    <n v="45"/>
    <s v=""/>
    <m/>
  </r>
  <r>
    <n v="18067800"/>
    <n v="18071216"/>
    <x v="3"/>
    <x v="3"/>
    <x v="10"/>
    <x v="10"/>
    <n v="16243.070000000002"/>
    <n v="19491.68"/>
    <n v="1138.92"/>
    <n v="7.0117286941446408E-2"/>
    <x v="11"/>
    <d v="2022-05-15T00:00:00"/>
    <m/>
    <n v="45"/>
    <n v="45"/>
    <s v=""/>
    <m/>
  </r>
  <r>
    <n v="18067798"/>
    <n v="18070253"/>
    <x v="3"/>
    <x v="3"/>
    <x v="10"/>
    <x v="10"/>
    <n v="7502.3899999999994"/>
    <n v="9002.869999999999"/>
    <n v="507.35"/>
    <n v="6.7625116796114312E-2"/>
    <x v="11"/>
    <d v="2022-05-15T00:00:00"/>
    <m/>
    <n v="45"/>
    <n v="45"/>
    <s v=""/>
    <m/>
  </r>
  <r>
    <n v="18067797"/>
    <n v="18070251"/>
    <x v="3"/>
    <x v="3"/>
    <x v="10"/>
    <x v="10"/>
    <n v="10274.17"/>
    <n v="12329"/>
    <n v="702.24"/>
    <n v="6.8350046767768097E-2"/>
    <x v="11"/>
    <d v="2022-05-15T00:00:00"/>
    <m/>
    <n v="45"/>
    <n v="45"/>
    <s v=""/>
    <m/>
  </r>
  <r>
    <n v="18067796"/>
    <n v="18070218"/>
    <x v="3"/>
    <x v="3"/>
    <x v="10"/>
    <x v="10"/>
    <n v="16243.070000000002"/>
    <n v="19491.68"/>
    <n v="1060.21"/>
    <n v="6.527152810398526E-2"/>
    <x v="11"/>
    <d v="2022-05-15T00:00:00"/>
    <m/>
    <n v="45"/>
    <n v="45"/>
    <s v=""/>
    <m/>
  </r>
  <r>
    <n v="18067799"/>
    <n v="18070809"/>
    <x v="1"/>
    <x v="3"/>
    <x v="10"/>
    <x v="10"/>
    <n v="1451.2"/>
    <n v="1741.44"/>
    <n v="332.04"/>
    <n v="0.22880374862183023"/>
    <x v="11"/>
    <d v="2022-05-15T00:00:00"/>
    <m/>
    <n v="45"/>
    <n v="45"/>
    <s v=""/>
    <m/>
  </r>
  <r>
    <n v="18064874"/>
    <n v="18068345"/>
    <x v="0"/>
    <x v="0"/>
    <x v="11"/>
    <x v="11"/>
    <n v="838.56000000000006"/>
    <n v="1006.2700000000001"/>
    <n v="86.4"/>
    <n v="0.10303377218088151"/>
    <x v="12"/>
    <d v="2022-03-15T00:00:00"/>
    <d v="2022-03-15T00:00:00"/>
    <n v="43"/>
    <n v="43"/>
    <s v=""/>
    <m/>
  </r>
  <r>
    <n v="18064873"/>
    <n v="18068310"/>
    <x v="0"/>
    <x v="0"/>
    <x v="11"/>
    <x v="11"/>
    <n v="333.19"/>
    <n v="399.83000000000004"/>
    <n v="123.37"/>
    <n v="0.37026921576277799"/>
    <x v="12"/>
    <d v="2022-03-15T00:00:00"/>
    <d v="2022-03-15T00:00:00"/>
    <n v="43"/>
    <n v="43"/>
    <s v=""/>
    <m/>
  </r>
  <r>
    <n v="18064872"/>
    <n v="18068196"/>
    <x v="0"/>
    <x v="0"/>
    <x v="11"/>
    <x v="11"/>
    <n v="-187.89000000000001"/>
    <n v="-225.46999999999997"/>
    <n v="-109.49000000000001"/>
    <n v="0.58273457874288148"/>
    <x v="12"/>
    <d v="2022-03-15T00:00:00"/>
    <d v="2022-03-15T00:00:00"/>
    <n v="43"/>
    <s v=""/>
    <s v=""/>
    <m/>
  </r>
  <r>
    <n v="18064868"/>
    <n v="18067946"/>
    <x v="0"/>
    <x v="0"/>
    <x v="11"/>
    <x v="11"/>
    <n v="251.68"/>
    <n v="302.02"/>
    <n v="58.4"/>
    <n v="0.23204068658614113"/>
    <x v="12"/>
    <d v="2022-03-15T00:00:00"/>
    <d v="2022-03-15T00:00:00"/>
    <n v="43"/>
    <n v="43"/>
    <s v=""/>
    <m/>
  </r>
  <r>
    <n v="18064867"/>
    <n v="18067945"/>
    <x v="0"/>
    <x v="0"/>
    <x v="11"/>
    <x v="11"/>
    <n v="1840.02"/>
    <n v="2208.02"/>
    <n v="424.68999999999994"/>
    <n v="0.23080727383398003"/>
    <x v="12"/>
    <d v="2022-03-15T00:00:00"/>
    <d v="2022-03-15T00:00:00"/>
    <n v="43"/>
    <n v="43"/>
    <s v=""/>
    <m/>
  </r>
  <r>
    <n v="18064865"/>
    <n v="18067834"/>
    <x v="0"/>
    <x v="0"/>
    <x v="11"/>
    <x v="11"/>
    <n v="-115"/>
    <n v="-138"/>
    <n v="5"/>
    <n v="-4.3478260869565216E-2"/>
    <x v="12"/>
    <d v="2022-03-15T00:00:00"/>
    <d v="2022-03-15T00:00:00"/>
    <n v="43"/>
    <s v=""/>
    <s v=""/>
    <m/>
  </r>
  <r>
    <n v="18064864"/>
    <n v="18067824"/>
    <x v="0"/>
    <x v="0"/>
    <x v="11"/>
    <x v="11"/>
    <n v="277.95"/>
    <n v="333.54"/>
    <n v="64.19"/>
    <n v="0.23094081669364994"/>
    <x v="12"/>
    <d v="2022-03-15T00:00:00"/>
    <d v="2022-03-15T00:00:00"/>
    <n v="43"/>
    <n v="43"/>
    <s v=""/>
    <m/>
  </r>
  <r>
    <n v="18064863"/>
    <n v="18067702"/>
    <x v="0"/>
    <x v="0"/>
    <x v="11"/>
    <x v="11"/>
    <n v="123.03"/>
    <n v="147.64000000000001"/>
    <n v="31.68"/>
    <n v="0.25749817117776153"/>
    <x v="12"/>
    <d v="2022-03-15T00:00:00"/>
    <d v="2022-03-15T00:00:00"/>
    <n v="43"/>
    <n v="43"/>
    <s v=""/>
    <m/>
  </r>
  <r>
    <n v="18064862"/>
    <n v="18067658"/>
    <x v="0"/>
    <x v="0"/>
    <x v="11"/>
    <x v="11"/>
    <n v="341.62"/>
    <n v="409.93999999999994"/>
    <n v="78.820000000000007"/>
    <n v="0.23072419647561621"/>
    <x v="12"/>
    <d v="2022-03-15T00:00:00"/>
    <d v="2022-03-15T00:00:00"/>
    <n v="43"/>
    <n v="43"/>
    <s v=""/>
    <m/>
  </r>
  <r>
    <n v="18064861"/>
    <n v="18067593"/>
    <x v="0"/>
    <x v="0"/>
    <x v="11"/>
    <x v="11"/>
    <n v="432"/>
    <n v="518.4"/>
    <n v="72"/>
    <n v="0.16666666666666666"/>
    <x v="12"/>
    <d v="2022-03-15T00:00:00"/>
    <d v="2022-03-15T00:00:00"/>
    <n v="43"/>
    <n v="43"/>
    <s v=""/>
    <m/>
  </r>
  <r>
    <n v="18064860"/>
    <n v="18067592"/>
    <x v="0"/>
    <x v="0"/>
    <x v="11"/>
    <x v="11"/>
    <n v="1716.4599999999998"/>
    <n v="2059.75"/>
    <n v="315.56"/>
    <n v="0.18384349183785234"/>
    <x v="12"/>
    <d v="2022-03-15T00:00:00"/>
    <d v="2022-03-15T00:00:00"/>
    <n v="43"/>
    <n v="43"/>
    <s v=""/>
    <m/>
  </r>
  <r>
    <n v="18064859"/>
    <n v="18067460"/>
    <x v="0"/>
    <x v="0"/>
    <x v="11"/>
    <x v="11"/>
    <n v="42.15"/>
    <n v="50.58"/>
    <n v="12.040000000000001"/>
    <n v="0.28564650059311986"/>
    <x v="12"/>
    <d v="2022-03-15T00:00:00"/>
    <d v="2022-03-15T00:00:00"/>
    <n v="43"/>
    <n v="43"/>
    <s v=""/>
    <m/>
  </r>
  <r>
    <n v="18064858"/>
    <n v="18067458"/>
    <x v="0"/>
    <x v="0"/>
    <x v="11"/>
    <x v="11"/>
    <n v="50.64"/>
    <n v="60.77"/>
    <n v="11.68"/>
    <n v="0.23064770932069509"/>
    <x v="12"/>
    <d v="2022-03-15T00:00:00"/>
    <d v="2022-03-15T00:00:00"/>
    <n v="43"/>
    <n v="43"/>
    <s v=""/>
    <m/>
  </r>
  <r>
    <n v="18064857"/>
    <n v="18067354"/>
    <x v="0"/>
    <x v="0"/>
    <x v="11"/>
    <x v="11"/>
    <n v="-103.5"/>
    <n v="-124.2"/>
    <n v="6.57"/>
    <n v="-6.347826086956522E-2"/>
    <x v="12"/>
    <d v="2022-03-15T00:00:00"/>
    <d v="2022-03-15T00:00:00"/>
    <n v="43"/>
    <s v=""/>
    <s v=""/>
    <m/>
  </r>
  <r>
    <n v="18064856"/>
    <n v="18067326"/>
    <x v="0"/>
    <x v="0"/>
    <x v="11"/>
    <x v="11"/>
    <n v="386.15999999999997"/>
    <n v="463.39"/>
    <n v="110.34"/>
    <n v="0.28573648228713489"/>
    <x v="12"/>
    <d v="2022-03-15T00:00:00"/>
    <d v="2022-03-15T00:00:00"/>
    <n v="43"/>
    <n v="43"/>
    <s v=""/>
    <m/>
  </r>
  <r>
    <n v="18064852"/>
    <n v="18067117"/>
    <x v="0"/>
    <x v="0"/>
    <x v="11"/>
    <x v="11"/>
    <n v="192"/>
    <n v="230.4"/>
    <n v="31.8"/>
    <n v="0.16562499999999999"/>
    <x v="12"/>
    <d v="2022-03-15T00:00:00"/>
    <d v="2022-03-15T00:00:00"/>
    <n v="43"/>
    <n v="43"/>
    <s v=""/>
    <m/>
  </r>
  <r>
    <n v="18064851"/>
    <n v="18067048"/>
    <x v="0"/>
    <x v="0"/>
    <x v="11"/>
    <x v="11"/>
    <n v="1583.9299999999998"/>
    <n v="1900.72"/>
    <n v="144"/>
    <n v="9.0913108533836731E-2"/>
    <x v="12"/>
    <d v="2022-03-15T00:00:00"/>
    <d v="2022-03-15T00:00:00"/>
    <n v="43"/>
    <n v="43"/>
    <s v=""/>
    <m/>
  </r>
  <r>
    <n v="18064850"/>
    <n v="18067005"/>
    <x v="0"/>
    <x v="0"/>
    <x v="11"/>
    <x v="11"/>
    <n v="435.96000000000004"/>
    <n v="523.15"/>
    <n v="74.78"/>
    <n v="0.17152949811909349"/>
    <x v="12"/>
    <d v="2022-03-15T00:00:00"/>
    <d v="2022-03-15T00:00:00"/>
    <n v="43"/>
    <n v="43"/>
    <s v=""/>
    <m/>
  </r>
  <r>
    <n v="18066289"/>
    <n v="18069773"/>
    <x v="0"/>
    <x v="0"/>
    <x v="11"/>
    <x v="11"/>
    <n v="-180.18"/>
    <n v="-216.21999999999997"/>
    <n v="6.51"/>
    <n v="-3.6130536130536128E-2"/>
    <x v="10"/>
    <d v="2022-04-15T00:00:00"/>
    <d v="2022-04-15T00:00:00"/>
    <n v="46"/>
    <s v=""/>
    <s v=""/>
    <m/>
  </r>
  <r>
    <n v="18066288"/>
    <n v="18069752"/>
    <x v="0"/>
    <x v="0"/>
    <x v="11"/>
    <x v="11"/>
    <n v="129.6"/>
    <n v="155.52000000000001"/>
    <n v="21.6"/>
    <n v="0.16666666666666669"/>
    <x v="10"/>
    <d v="2022-04-15T00:00:00"/>
    <d v="2022-04-15T00:00:00"/>
    <n v="46"/>
    <n v="46"/>
    <s v=""/>
    <m/>
  </r>
  <r>
    <n v="18066287"/>
    <n v="18069751"/>
    <x v="0"/>
    <x v="0"/>
    <x v="11"/>
    <x v="11"/>
    <n v="457.38"/>
    <n v="548.86"/>
    <n v="41.58"/>
    <n v="9.0909090909090912E-2"/>
    <x v="10"/>
    <d v="2022-04-15T00:00:00"/>
    <d v="2022-04-15T00:00:00"/>
    <n v="46"/>
    <n v="46"/>
    <s v=""/>
    <m/>
  </r>
  <r>
    <n v="18066285"/>
    <n v="18069512"/>
    <x v="0"/>
    <x v="0"/>
    <x v="11"/>
    <x v="11"/>
    <n v="-56.320000000000007"/>
    <n v="-67.58"/>
    <n v="-13"/>
    <n v="0.23082386363636362"/>
    <x v="10"/>
    <d v="2022-04-15T00:00:00"/>
    <d v="2022-04-15T00:00:00"/>
    <n v="46"/>
    <s v=""/>
    <s v=""/>
    <m/>
  </r>
  <r>
    <n v="18066284"/>
    <n v="18069506"/>
    <x v="0"/>
    <x v="0"/>
    <x v="11"/>
    <x v="11"/>
    <n v="58.260000000000005"/>
    <n v="69.91"/>
    <n v="13.669999999999998"/>
    <n v="0.23463783041537928"/>
    <x v="10"/>
    <d v="2022-04-15T00:00:00"/>
    <d v="2022-04-15T00:00:00"/>
    <n v="46"/>
    <n v="46"/>
    <s v=""/>
    <m/>
  </r>
  <r>
    <n v="18066283"/>
    <n v="18069505"/>
    <x v="0"/>
    <x v="0"/>
    <x v="11"/>
    <x v="11"/>
    <n v="129.6"/>
    <n v="155.52000000000001"/>
    <n v="21.6"/>
    <n v="0.16666666666666669"/>
    <x v="10"/>
    <d v="2022-04-15T00:00:00"/>
    <d v="2022-04-15T00:00:00"/>
    <n v="46"/>
    <n v="46"/>
    <s v=""/>
    <m/>
  </r>
  <r>
    <n v="18066282"/>
    <n v="18069339"/>
    <x v="0"/>
    <x v="0"/>
    <x v="11"/>
    <x v="11"/>
    <n v="-195.5"/>
    <n v="-234.6"/>
    <n v="8.5"/>
    <n v="-4.3478260869565216E-2"/>
    <x v="10"/>
    <d v="2022-04-15T00:00:00"/>
    <d v="2022-04-15T00:00:00"/>
    <n v="46"/>
    <s v=""/>
    <s v=""/>
    <m/>
  </r>
  <r>
    <n v="18066281"/>
    <n v="18069306"/>
    <x v="0"/>
    <x v="0"/>
    <x v="11"/>
    <x v="11"/>
    <n v="56.320000000000007"/>
    <n v="67.58"/>
    <n v="13"/>
    <n v="0.23082386363636362"/>
    <x v="10"/>
    <d v="2022-04-15T00:00:00"/>
    <d v="2022-04-15T00:00:00"/>
    <n v="46"/>
    <n v="46"/>
    <s v=""/>
    <m/>
  </r>
  <r>
    <n v="18066280"/>
    <n v="18069305"/>
    <x v="0"/>
    <x v="0"/>
    <x v="11"/>
    <x v="11"/>
    <n v="177.68"/>
    <n v="213.21999999999997"/>
    <n v="41.010000000000005"/>
    <n v="0.23080819450697887"/>
    <x v="10"/>
    <d v="2022-04-15T00:00:00"/>
    <d v="2022-04-15T00:00:00"/>
    <n v="46"/>
    <n v="46"/>
    <s v=""/>
    <m/>
  </r>
  <r>
    <n v="18066279"/>
    <n v="18069221"/>
    <x v="0"/>
    <x v="0"/>
    <x v="11"/>
    <x v="11"/>
    <n v="39.25"/>
    <n v="47.1"/>
    <n v="9.0500000000000007"/>
    <n v="0.23057324840764332"/>
    <x v="10"/>
    <d v="2022-04-15T00:00:00"/>
    <d v="2022-04-15T00:00:00"/>
    <n v="46"/>
    <n v="46"/>
    <s v=""/>
    <m/>
  </r>
  <r>
    <n v="18066277"/>
    <n v="18069081"/>
    <x v="0"/>
    <x v="0"/>
    <x v="11"/>
    <x v="11"/>
    <n v="877.32999999999993"/>
    <n v="1052.8"/>
    <n v="295.43"/>
    <n v="0.33673760158663218"/>
    <x v="10"/>
    <d v="2022-04-15T00:00:00"/>
    <d v="2022-04-15T00:00:00"/>
    <n v="46"/>
    <n v="46"/>
    <s v=""/>
    <m/>
  </r>
  <r>
    <n v="18066276"/>
    <n v="18069080"/>
    <x v="0"/>
    <x v="0"/>
    <x v="11"/>
    <x v="11"/>
    <n v="472.12"/>
    <n v="566.54"/>
    <n v="167.38"/>
    <n v="0.35452850970092348"/>
    <x v="10"/>
    <d v="2022-04-15T00:00:00"/>
    <d v="2022-04-15T00:00:00"/>
    <n v="46"/>
    <n v="46"/>
    <s v=""/>
    <m/>
  </r>
  <r>
    <n v="18066275"/>
    <n v="18069032"/>
    <x v="0"/>
    <x v="0"/>
    <x v="11"/>
    <x v="11"/>
    <n v="3435.7599999999998"/>
    <n v="4122.91"/>
    <n v="-114.67999999999999"/>
    <n v="-3.3378350059375513E-2"/>
    <x v="10"/>
    <d v="2022-04-15T00:00:00"/>
    <d v="2022-04-15T00:00:00"/>
    <n v="46"/>
    <n v="46"/>
    <s v=""/>
    <m/>
  </r>
  <r>
    <n v="18066274"/>
    <n v="18068916"/>
    <x v="0"/>
    <x v="0"/>
    <x v="11"/>
    <x v="11"/>
    <n v="54"/>
    <n v="64.8"/>
    <n v="3"/>
    <n v="5.5555555555555552E-2"/>
    <x v="10"/>
    <d v="2022-04-15T00:00:00"/>
    <d v="2022-04-15T00:00:00"/>
    <n v="46"/>
    <n v="46"/>
    <s v=""/>
    <m/>
  </r>
  <r>
    <n v="18066273"/>
    <n v="18068893"/>
    <x v="0"/>
    <x v="0"/>
    <x v="11"/>
    <x v="11"/>
    <n v="-70.8"/>
    <n v="-84.960000000000008"/>
    <n v="-70.8"/>
    <n v="1"/>
    <x v="10"/>
    <d v="2022-04-15T00:00:00"/>
    <d v="2022-04-15T00:00:00"/>
    <n v="46"/>
    <s v=""/>
    <s v=""/>
    <m/>
  </r>
  <r>
    <n v="18066272"/>
    <n v="18068891"/>
    <x v="0"/>
    <x v="0"/>
    <x v="11"/>
    <x v="11"/>
    <n v="-48.6"/>
    <n v="-58.320000000000007"/>
    <n v="-48.6"/>
    <n v="1"/>
    <x v="10"/>
    <d v="2022-04-15T00:00:00"/>
    <d v="2022-04-15T00:00:00"/>
    <n v="46"/>
    <s v=""/>
    <s v=""/>
    <m/>
  </r>
  <r>
    <n v="18066270"/>
    <n v="18068888"/>
    <x v="0"/>
    <x v="0"/>
    <x v="11"/>
    <x v="11"/>
    <n v="-14.4"/>
    <n v="-17.28"/>
    <n v="-14.4"/>
    <n v="1"/>
    <x v="10"/>
    <d v="2022-04-15T00:00:00"/>
    <d v="2022-04-15T00:00:00"/>
    <n v="46"/>
    <s v=""/>
    <s v=""/>
    <m/>
  </r>
  <r>
    <n v="18066269"/>
    <n v="18068887"/>
    <x v="0"/>
    <x v="0"/>
    <x v="11"/>
    <x v="11"/>
    <n v="-142.62"/>
    <n v="-171.14000000000001"/>
    <n v="26.5"/>
    <n v="-0.1858084420137428"/>
    <x v="10"/>
    <d v="2022-04-15T00:00:00"/>
    <d v="2022-04-15T00:00:00"/>
    <n v="46"/>
    <s v=""/>
    <s v=""/>
    <m/>
  </r>
  <r>
    <n v="18066268"/>
    <n v="18068879"/>
    <x v="0"/>
    <x v="0"/>
    <x v="11"/>
    <x v="11"/>
    <n v="612.58000000000004"/>
    <n v="735.1"/>
    <n v="126.99000000000001"/>
    <n v="0.20730353586470338"/>
    <x v="10"/>
    <d v="2022-04-15T00:00:00"/>
    <d v="2022-04-15T00:00:00"/>
    <n v="46"/>
    <n v="46"/>
    <s v=""/>
    <m/>
  </r>
  <r>
    <n v="18066267"/>
    <n v="18068878"/>
    <x v="0"/>
    <x v="0"/>
    <x v="11"/>
    <x v="11"/>
    <n v="493.23"/>
    <n v="591.88"/>
    <n v="189.97"/>
    <n v="0.38515499868215636"/>
    <x v="10"/>
    <d v="2022-04-15T00:00:00"/>
    <d v="2022-04-15T00:00:00"/>
    <n v="46"/>
    <n v="46"/>
    <s v=""/>
    <m/>
  </r>
  <r>
    <n v="18066266"/>
    <n v="18068816"/>
    <x v="0"/>
    <x v="0"/>
    <x v="11"/>
    <x v="11"/>
    <n v="41.45"/>
    <n v="49.739999999999995"/>
    <n v="9.57"/>
    <n v="0.23088057901085646"/>
    <x v="10"/>
    <d v="2022-04-15T00:00:00"/>
    <d v="2022-04-15T00:00:00"/>
    <n v="46"/>
    <n v="46"/>
    <s v=""/>
    <m/>
  </r>
  <r>
    <n v="18066265"/>
    <n v="18068735"/>
    <x v="0"/>
    <x v="0"/>
    <x v="11"/>
    <x v="11"/>
    <n v="-23"/>
    <n v="-27.6"/>
    <n v="1"/>
    <n v="-4.3478260869565216E-2"/>
    <x v="10"/>
    <d v="2022-04-15T00:00:00"/>
    <d v="2022-04-15T00:00:00"/>
    <n v="46"/>
    <s v=""/>
    <s v=""/>
    <m/>
  </r>
  <r>
    <n v="18066263"/>
    <n v="18068691"/>
    <x v="0"/>
    <x v="0"/>
    <x v="11"/>
    <x v="11"/>
    <n v="582"/>
    <n v="698.4"/>
    <n v="124.28"/>
    <n v="0.21353951890034364"/>
    <x v="10"/>
    <d v="2022-04-15T00:00:00"/>
    <d v="2022-04-15T00:00:00"/>
    <n v="46"/>
    <n v="46"/>
    <s v=""/>
    <m/>
  </r>
  <r>
    <n v="18066262"/>
    <n v="18068666"/>
    <x v="0"/>
    <x v="0"/>
    <x v="11"/>
    <x v="11"/>
    <n v="144.80000000000001"/>
    <n v="173.76"/>
    <n v="24"/>
    <n v="0.16574585635359115"/>
    <x v="10"/>
    <d v="2022-04-15T00:00:00"/>
    <d v="2022-04-15T00:00:00"/>
    <n v="46"/>
    <n v="46"/>
    <s v=""/>
    <m/>
  </r>
  <r>
    <n v="18066260"/>
    <n v="18068563"/>
    <x v="0"/>
    <x v="0"/>
    <x v="11"/>
    <x v="11"/>
    <n v="813.7"/>
    <n v="976.43999999999994"/>
    <n v="182.03"/>
    <n v="0.22370652574658964"/>
    <x v="10"/>
    <d v="2022-04-15T00:00:00"/>
    <d v="2022-04-15T00:00:00"/>
    <n v="46"/>
    <n v="46"/>
    <s v=""/>
    <m/>
  </r>
  <r>
    <n v="18066259"/>
    <n v="18068544"/>
    <x v="0"/>
    <x v="0"/>
    <x v="11"/>
    <x v="11"/>
    <n v="-80.5"/>
    <n v="-96.6"/>
    <n v="3.5"/>
    <n v="-4.3478260869565216E-2"/>
    <x v="10"/>
    <d v="2022-04-15T00:00:00"/>
    <d v="2022-04-15T00:00:00"/>
    <n v="46"/>
    <s v=""/>
    <s v=""/>
    <m/>
  </r>
  <r>
    <n v="18066258"/>
    <n v="18068488"/>
    <x v="0"/>
    <x v="0"/>
    <x v="11"/>
    <x v="11"/>
    <n v="151.6"/>
    <n v="181.92000000000002"/>
    <n v="25.3"/>
    <n v="0.16688654353562007"/>
    <x v="10"/>
    <d v="2022-04-15T00:00:00"/>
    <d v="2022-04-15T00:00:00"/>
    <n v="46"/>
    <n v="46"/>
    <s v=""/>
    <m/>
  </r>
  <r>
    <n v="18068315"/>
    <n v="18070795"/>
    <x v="0"/>
    <x v="0"/>
    <x v="11"/>
    <x v="11"/>
    <n v="-169.13"/>
    <n v="-202.95999999999998"/>
    <n v="-169.13"/>
    <n v="1"/>
    <x v="11"/>
    <d v="2022-05-15T00:00:00"/>
    <d v="2022-05-15T00:00:00"/>
    <n v="45"/>
    <s v=""/>
    <s v=""/>
    <m/>
  </r>
  <r>
    <n v="18067840"/>
    <n v="18071582"/>
    <x v="0"/>
    <x v="0"/>
    <x v="11"/>
    <x v="11"/>
    <n v="1666.58"/>
    <n v="1999.9"/>
    <n v="384.52"/>
    <n v="0.23072399764787768"/>
    <x v="11"/>
    <d v="2022-05-15T00:00:00"/>
    <d v="2022-05-15T00:00:00"/>
    <n v="45"/>
    <n v="45"/>
    <s v=""/>
    <m/>
  </r>
  <r>
    <n v="18067839"/>
    <n v="18071579"/>
    <x v="0"/>
    <x v="0"/>
    <x v="11"/>
    <x v="11"/>
    <n v="-30"/>
    <n v="-36"/>
    <n v="0"/>
    <n v="0"/>
    <x v="11"/>
    <d v="2022-05-15T00:00:00"/>
    <d v="2022-05-15T00:00:00"/>
    <n v="45"/>
    <s v=""/>
    <s v=""/>
    <m/>
  </r>
  <r>
    <n v="18067838"/>
    <n v="18071497"/>
    <x v="0"/>
    <x v="0"/>
    <x v="11"/>
    <x v="11"/>
    <n v="-45.010000000000005"/>
    <n v="-54.010000000000005"/>
    <n v="-45.010000000000005"/>
    <n v="1"/>
    <x v="11"/>
    <d v="2022-05-15T00:00:00"/>
    <d v="2022-05-15T00:00:00"/>
    <n v="45"/>
    <s v=""/>
    <s v=""/>
    <m/>
  </r>
  <r>
    <n v="18067837"/>
    <n v="18071489"/>
    <x v="0"/>
    <x v="0"/>
    <x v="11"/>
    <x v="11"/>
    <n v="613.61"/>
    <n v="736.33"/>
    <n v="56.870000000000005"/>
    <n v="9.2681018888218905E-2"/>
    <x v="11"/>
    <d v="2022-05-15T00:00:00"/>
    <d v="2022-05-15T00:00:00"/>
    <n v="45"/>
    <n v="45"/>
    <s v=""/>
    <m/>
  </r>
  <r>
    <n v="18067836"/>
    <n v="18071458"/>
    <x v="0"/>
    <x v="0"/>
    <x v="11"/>
    <x v="11"/>
    <n v="25.32"/>
    <n v="30.380000000000003"/>
    <n v="5.84"/>
    <n v="0.23064770932069509"/>
    <x v="11"/>
    <d v="2022-05-15T00:00:00"/>
    <d v="2022-05-15T00:00:00"/>
    <n v="45"/>
    <n v="45"/>
    <s v=""/>
    <m/>
  </r>
  <r>
    <n v="18067835"/>
    <n v="18071335"/>
    <x v="0"/>
    <x v="0"/>
    <x v="11"/>
    <x v="11"/>
    <n v="-19.71"/>
    <n v="-23.65"/>
    <n v="-4.55"/>
    <n v="0.23084728564180618"/>
    <x v="11"/>
    <d v="2022-05-15T00:00:00"/>
    <d v="2022-05-15T00:00:00"/>
    <n v="45"/>
    <s v=""/>
    <s v=""/>
    <m/>
  </r>
  <r>
    <n v="18067834"/>
    <n v="18071319"/>
    <x v="0"/>
    <x v="0"/>
    <x v="11"/>
    <x v="11"/>
    <n v="832.03"/>
    <n v="998.43999999999994"/>
    <n v="75.64"/>
    <n v="9.0910183527036295E-2"/>
    <x v="11"/>
    <d v="2022-05-15T00:00:00"/>
    <d v="2022-05-15T00:00:00"/>
    <n v="45"/>
    <n v="45"/>
    <s v=""/>
    <m/>
  </r>
  <r>
    <n v="18067833"/>
    <n v="18071279"/>
    <x v="0"/>
    <x v="0"/>
    <x v="11"/>
    <x v="11"/>
    <n v="426.46999999999997"/>
    <n v="511.76000000000005"/>
    <n v="57.27"/>
    <n v="0.13428846108753256"/>
    <x v="11"/>
    <d v="2022-05-15T00:00:00"/>
    <d v="2022-05-15T00:00:00"/>
    <n v="45"/>
    <n v="45"/>
    <s v=""/>
    <m/>
  </r>
  <r>
    <n v="18067832"/>
    <n v="18071278"/>
    <x v="0"/>
    <x v="0"/>
    <x v="11"/>
    <x v="11"/>
    <n v="132.66"/>
    <n v="159.19"/>
    <n v="30.619999999999997"/>
    <n v="0.23081561887532034"/>
    <x v="11"/>
    <d v="2022-05-15T00:00:00"/>
    <d v="2022-05-15T00:00:00"/>
    <n v="45"/>
    <n v="45"/>
    <s v=""/>
    <m/>
  </r>
  <r>
    <n v="18067831"/>
    <n v="18071273"/>
    <x v="0"/>
    <x v="0"/>
    <x v="11"/>
    <x v="11"/>
    <n v="819.53"/>
    <n v="983.43999999999994"/>
    <n v="189.15"/>
    <n v="0.23080302124388372"/>
    <x v="11"/>
    <d v="2022-05-15T00:00:00"/>
    <d v="2022-05-15T00:00:00"/>
    <n v="45"/>
    <n v="45"/>
    <s v=""/>
    <m/>
  </r>
  <r>
    <n v="18067830"/>
    <n v="18071268"/>
    <x v="0"/>
    <x v="0"/>
    <x v="11"/>
    <x v="11"/>
    <n v="667.06000000000006"/>
    <n v="800.47"/>
    <n v="153.97999999999999"/>
    <n v="0.23083380805324855"/>
    <x v="11"/>
    <d v="2022-05-15T00:00:00"/>
    <d v="2022-05-15T00:00:00"/>
    <n v="45"/>
    <n v="45"/>
    <s v=""/>
    <m/>
  </r>
  <r>
    <n v="18067829"/>
    <n v="18071211"/>
    <x v="0"/>
    <x v="0"/>
    <x v="11"/>
    <x v="11"/>
    <n v="328.32"/>
    <n v="393.98"/>
    <n v="18.240000000000002"/>
    <n v="5.5555555555555559E-2"/>
    <x v="11"/>
    <d v="2022-05-15T00:00:00"/>
    <d v="2022-05-15T00:00:00"/>
    <n v="45"/>
    <n v="45"/>
    <s v=""/>
    <m/>
  </r>
  <r>
    <n v="18067828"/>
    <n v="18071210"/>
    <x v="0"/>
    <x v="0"/>
    <x v="11"/>
    <x v="11"/>
    <n v="42.9"/>
    <n v="51.48"/>
    <n v="9.9"/>
    <n v="0.23076923076923078"/>
    <x v="11"/>
    <d v="2022-05-15T00:00:00"/>
    <d v="2022-05-15T00:00:00"/>
    <n v="45"/>
    <n v="45"/>
    <s v=""/>
    <m/>
  </r>
  <r>
    <n v="18067827"/>
    <n v="18071193"/>
    <x v="0"/>
    <x v="0"/>
    <x v="11"/>
    <x v="11"/>
    <n v="161.51"/>
    <n v="193.81"/>
    <n v="29.810000000000002"/>
    <n v="0.18457061482261164"/>
    <x v="11"/>
    <d v="2022-05-15T00:00:00"/>
    <d v="2022-05-15T00:00:00"/>
    <n v="45"/>
    <n v="45"/>
    <s v=""/>
    <m/>
  </r>
  <r>
    <n v="18067826"/>
    <n v="18071132"/>
    <x v="0"/>
    <x v="0"/>
    <x v="11"/>
    <x v="11"/>
    <n v="234.73000000000002"/>
    <n v="281.68"/>
    <n v="14.6"/>
    <n v="6.2199122395944273E-2"/>
    <x v="11"/>
    <d v="2022-05-15T00:00:00"/>
    <d v="2022-05-15T00:00:00"/>
    <n v="45"/>
    <n v="45"/>
    <s v=""/>
    <m/>
  </r>
  <r>
    <n v="18067825"/>
    <n v="18070801"/>
    <x v="0"/>
    <x v="0"/>
    <x v="11"/>
    <x v="11"/>
    <n v="321.38"/>
    <n v="385.65999999999997"/>
    <n v="0.43"/>
    <n v="1.3379799614163918E-3"/>
    <x v="11"/>
    <d v="2022-05-15T00:00:00"/>
    <d v="2022-05-15T00:00:00"/>
    <n v="45"/>
    <n v="45"/>
    <s v=""/>
    <m/>
  </r>
  <r>
    <n v="18067824"/>
    <n v="18070791"/>
    <x v="0"/>
    <x v="0"/>
    <x v="11"/>
    <x v="11"/>
    <n v="-122.15"/>
    <n v="-146.57999999999998"/>
    <n v="-128.05000000000001"/>
    <n v="1.0483012689316415"/>
    <x v="11"/>
    <d v="2022-05-15T00:00:00"/>
    <d v="2022-05-15T00:00:00"/>
    <n v="45"/>
    <s v=""/>
    <s v=""/>
    <m/>
  </r>
  <r>
    <n v="18067822"/>
    <n v="18070789"/>
    <x v="0"/>
    <x v="0"/>
    <x v="11"/>
    <x v="11"/>
    <n v="-28.82"/>
    <n v="-34.58"/>
    <n v="-28.82"/>
    <n v="1"/>
    <x v="11"/>
    <d v="2022-05-15T00:00:00"/>
    <d v="2022-05-15T00:00:00"/>
    <n v="45"/>
    <s v=""/>
    <s v=""/>
    <m/>
  </r>
  <r>
    <n v="18067821"/>
    <n v="18070759"/>
    <x v="0"/>
    <x v="0"/>
    <x v="11"/>
    <x v="11"/>
    <n v="-207"/>
    <n v="-248.4"/>
    <n v="9"/>
    <n v="-4.3478260869565216E-2"/>
    <x v="11"/>
    <d v="2022-05-15T00:00:00"/>
    <d v="2022-05-15T00:00:00"/>
    <n v="45"/>
    <s v=""/>
    <s v=""/>
    <m/>
  </r>
  <r>
    <n v="18067820"/>
    <n v="18070739"/>
    <x v="0"/>
    <x v="0"/>
    <x v="11"/>
    <x v="11"/>
    <n v="-41.62"/>
    <n v="-49.94"/>
    <n v="-41.62"/>
    <n v="1"/>
    <x v="11"/>
    <d v="2022-05-15T00:00:00"/>
    <d v="2022-05-15T00:00:00"/>
    <n v="45"/>
    <s v=""/>
    <s v=""/>
    <m/>
  </r>
  <r>
    <n v="18067819"/>
    <n v="18070677"/>
    <x v="0"/>
    <x v="0"/>
    <x v="11"/>
    <x v="11"/>
    <n v="325.83000000000004"/>
    <n v="391"/>
    <n v="72.210000000000008"/>
    <n v="0.22161863548476199"/>
    <x v="11"/>
    <d v="2022-05-15T00:00:00"/>
    <d v="2022-05-15T00:00:00"/>
    <n v="45"/>
    <n v="45"/>
    <s v=""/>
    <m/>
  </r>
  <r>
    <n v="18067818"/>
    <n v="18070671"/>
    <x v="0"/>
    <x v="0"/>
    <x v="11"/>
    <x v="11"/>
    <n v="832.03"/>
    <n v="998.43999999999994"/>
    <n v="75.64"/>
    <n v="9.0910183527036295E-2"/>
    <x v="11"/>
    <d v="2022-05-15T00:00:00"/>
    <d v="2022-05-15T00:00:00"/>
    <n v="45"/>
    <n v="45"/>
    <s v=""/>
    <m/>
  </r>
  <r>
    <n v="18067814"/>
    <n v="18070552"/>
    <x v="0"/>
    <x v="0"/>
    <x v="11"/>
    <x v="11"/>
    <n v="-77.039999999999992"/>
    <n v="-92.45"/>
    <n v="4.5600000000000005"/>
    <n v="-5.9190031152647989E-2"/>
    <x v="11"/>
    <d v="2022-05-15T00:00:00"/>
    <d v="2022-05-15T00:00:00"/>
    <n v="45"/>
    <s v=""/>
    <s v=""/>
    <m/>
  </r>
  <r>
    <n v="18067813"/>
    <n v="18070499"/>
    <x v="0"/>
    <x v="0"/>
    <x v="11"/>
    <x v="11"/>
    <n v="66.239999999999995"/>
    <n v="79.489999999999995"/>
    <n v="3.6799999999999997"/>
    <n v="5.5555555555555552E-2"/>
    <x v="11"/>
    <d v="2022-05-15T00:00:00"/>
    <d v="2022-05-15T00:00:00"/>
    <n v="45"/>
    <n v="45"/>
    <s v=""/>
    <m/>
  </r>
  <r>
    <n v="18067812"/>
    <n v="18070324"/>
    <x v="0"/>
    <x v="0"/>
    <x v="11"/>
    <x v="11"/>
    <n v="802.8"/>
    <n v="963.36"/>
    <n v="44.6"/>
    <n v="5.5555555555555559E-2"/>
    <x v="11"/>
    <d v="2022-05-15T00:00:00"/>
    <d v="2022-05-15T00:00:00"/>
    <n v="45"/>
    <n v="45"/>
    <s v=""/>
    <m/>
  </r>
  <r>
    <n v="18067811"/>
    <n v="18070322"/>
    <x v="0"/>
    <x v="0"/>
    <x v="11"/>
    <x v="11"/>
    <n v="3408.88"/>
    <n v="4090.66"/>
    <n v="-20.6"/>
    <n v="-6.0430405294407546E-3"/>
    <x v="11"/>
    <d v="2022-05-15T00:00:00"/>
    <d v="2022-05-15T00:00:00"/>
    <n v="45"/>
    <n v="45"/>
    <s v=""/>
    <m/>
  </r>
  <r>
    <n v="18067810"/>
    <n v="18070147"/>
    <x v="0"/>
    <x v="0"/>
    <x v="11"/>
    <x v="11"/>
    <n v="278.26"/>
    <n v="333.90999999999997"/>
    <n v="82.26"/>
    <n v="0.29562279882124637"/>
    <x v="11"/>
    <d v="2022-05-15T00:00:00"/>
    <d v="2022-05-15T00:00:00"/>
    <n v="45"/>
    <n v="45"/>
    <s v=""/>
    <m/>
  </r>
  <r>
    <n v="18067809"/>
    <n v="18070146"/>
    <x v="0"/>
    <x v="0"/>
    <x v="11"/>
    <x v="11"/>
    <n v="771.54"/>
    <n v="925.85"/>
    <n v="85.64"/>
    <n v="0.1109987816574643"/>
    <x v="11"/>
    <d v="2022-05-15T00:00:00"/>
    <d v="2022-05-15T00:00:00"/>
    <n v="45"/>
    <n v="45"/>
    <s v=""/>
    <m/>
  </r>
  <r>
    <n v="18067807"/>
    <n v="18069985"/>
    <x v="0"/>
    <x v="0"/>
    <x v="11"/>
    <x v="11"/>
    <n v="1270.58"/>
    <n v="1524.7"/>
    <n v="134.32"/>
    <n v="0.10571550000787042"/>
    <x v="11"/>
    <d v="2022-05-15T00:00:00"/>
    <d v="2022-05-15T00:00:00"/>
    <n v="45"/>
    <n v="45"/>
    <s v=""/>
    <m/>
  </r>
  <r>
    <n v="18067806"/>
    <n v="18069984"/>
    <x v="0"/>
    <x v="0"/>
    <x v="11"/>
    <x v="11"/>
    <n v="791.04"/>
    <n v="949.25"/>
    <n v="71.91"/>
    <n v="9.0905643203883502E-2"/>
    <x v="11"/>
    <d v="2022-05-15T00:00:00"/>
    <d v="2022-05-15T00:00:00"/>
    <n v="45"/>
    <n v="45"/>
    <s v=""/>
    <m/>
  </r>
  <r>
    <n v="18067805"/>
    <n v="18069942"/>
    <x v="0"/>
    <x v="0"/>
    <x v="11"/>
    <x v="11"/>
    <n v="120.14000000000001"/>
    <n v="144.17000000000002"/>
    <n v="27.48"/>
    <n v="0.22873314466455799"/>
    <x v="11"/>
    <d v="2022-05-15T00:00:00"/>
    <d v="2022-05-15T00:00:00"/>
    <n v="45"/>
    <n v="45"/>
    <s v=""/>
    <m/>
  </r>
  <r>
    <n v="18064853"/>
    <n v="18067225"/>
    <x v="2"/>
    <x v="0"/>
    <x v="11"/>
    <x v="11"/>
    <n v="651.22"/>
    <n v="781.46"/>
    <n v="246.24"/>
    <n v="0.37812106507785387"/>
    <x v="12"/>
    <d v="2022-03-15T00:00:00"/>
    <d v="2022-03-15T00:00:00"/>
    <n v="43"/>
    <n v="43"/>
    <s v=""/>
    <m/>
  </r>
  <r>
    <n v="18064871"/>
    <n v="18068179"/>
    <x v="2"/>
    <x v="0"/>
    <x v="11"/>
    <x v="11"/>
    <n v="95.6"/>
    <n v="114.72"/>
    <n v="22"/>
    <n v="0.23012552301255232"/>
    <x v="12"/>
    <d v="2022-03-15T00:00:00"/>
    <d v="2022-03-15T00:00:00"/>
    <n v="43"/>
    <n v="43"/>
    <s v=""/>
    <m/>
  </r>
  <r>
    <n v="18064870"/>
    <n v="18068164"/>
    <x v="2"/>
    <x v="0"/>
    <x v="11"/>
    <x v="11"/>
    <n v="1497.76"/>
    <n v="1797.31"/>
    <n v="262.64"/>
    <n v="0.17535519709432751"/>
    <x v="12"/>
    <d v="2022-03-15T00:00:00"/>
    <d v="2022-03-15T00:00:00"/>
    <n v="43"/>
    <n v="43"/>
    <s v=""/>
    <m/>
  </r>
  <r>
    <n v="18064869"/>
    <n v="18067984"/>
    <x v="2"/>
    <x v="0"/>
    <x v="11"/>
    <x v="11"/>
    <n v="496.8"/>
    <n v="596.16000000000008"/>
    <n v="82.8"/>
    <n v="0.16666666666666666"/>
    <x v="12"/>
    <d v="2022-03-15T00:00:00"/>
    <d v="2022-03-15T00:00:00"/>
    <n v="43"/>
    <n v="43"/>
    <s v=""/>
    <m/>
  </r>
  <r>
    <n v="18064866"/>
    <n v="18067936"/>
    <x v="2"/>
    <x v="0"/>
    <x v="11"/>
    <x v="11"/>
    <n v="5688.39"/>
    <n v="6826.07"/>
    <n v="679.56999999999994"/>
    <n v="0.11946614068304034"/>
    <x v="12"/>
    <d v="2022-03-15T00:00:00"/>
    <d v="2022-03-15T00:00:00"/>
    <n v="43"/>
    <n v="43"/>
    <s v=""/>
    <m/>
  </r>
  <r>
    <n v="18064855"/>
    <n v="18067317"/>
    <x v="2"/>
    <x v="0"/>
    <x v="11"/>
    <x v="11"/>
    <n v="5894.67"/>
    <n v="7073.6"/>
    <n v="959.7"/>
    <n v="0.16280809612751859"/>
    <x v="12"/>
    <d v="2022-03-15T00:00:00"/>
    <d v="2022-03-15T00:00:00"/>
    <n v="43"/>
    <n v="43"/>
    <s v=""/>
    <m/>
  </r>
  <r>
    <n v="18064854"/>
    <n v="18067254"/>
    <x v="2"/>
    <x v="0"/>
    <x v="11"/>
    <x v="11"/>
    <n v="4490.24"/>
    <n v="5388.29"/>
    <n v="532.58999999999992"/>
    <n v="0.11861058651653363"/>
    <x v="12"/>
    <d v="2022-03-15T00:00:00"/>
    <d v="2022-03-15T00:00:00"/>
    <n v="43"/>
    <n v="43"/>
    <s v=""/>
    <m/>
  </r>
  <r>
    <n v="18066286"/>
    <n v="18069602"/>
    <x v="2"/>
    <x v="0"/>
    <x v="11"/>
    <x v="11"/>
    <n v="888.91000000000008"/>
    <n v="1066.69"/>
    <n v="157.27000000000001"/>
    <n v="0.17692454804198399"/>
    <x v="10"/>
    <d v="2022-04-15T00:00:00"/>
    <d v="2022-04-15T00:00:00"/>
    <n v="46"/>
    <n v="46"/>
    <s v=""/>
    <m/>
  </r>
  <r>
    <n v="18066278"/>
    <n v="18069082"/>
    <x v="2"/>
    <x v="0"/>
    <x v="11"/>
    <x v="11"/>
    <n v="6331.57"/>
    <n v="7597.88"/>
    <n v="766.05"/>
    <n v="0.12098894902844003"/>
    <x v="10"/>
    <d v="2022-04-15T00:00:00"/>
    <d v="2022-04-15T00:00:00"/>
    <n v="46"/>
    <n v="46"/>
    <s v=""/>
    <m/>
  </r>
  <r>
    <n v="18066271"/>
    <n v="18068890"/>
    <x v="2"/>
    <x v="0"/>
    <x v="11"/>
    <x v="11"/>
    <n v="-15.84"/>
    <n v="-19.009999999999998"/>
    <n v="-15.84"/>
    <n v="1"/>
    <x v="10"/>
    <d v="2022-04-15T00:00:00"/>
    <d v="2022-04-15T00:00:00"/>
    <n v="46"/>
    <s v=""/>
    <s v=""/>
    <m/>
  </r>
  <r>
    <n v="18066264"/>
    <n v="18068694"/>
    <x v="2"/>
    <x v="0"/>
    <x v="11"/>
    <x v="11"/>
    <n v="40.989999999999995"/>
    <n v="49.19"/>
    <n v="9.86"/>
    <n v="0.24054647474993904"/>
    <x v="10"/>
    <d v="2022-04-15T00:00:00"/>
    <d v="2022-04-15T00:00:00"/>
    <n v="46"/>
    <n v="46"/>
    <s v=""/>
    <m/>
  </r>
  <r>
    <n v="18066261"/>
    <n v="18068664"/>
    <x v="2"/>
    <x v="0"/>
    <x v="11"/>
    <x v="11"/>
    <n v="623.43000000000006"/>
    <n v="748.12"/>
    <n v="46.94"/>
    <n v="7.5293136358532617E-2"/>
    <x v="10"/>
    <d v="2022-04-15T00:00:00"/>
    <d v="2022-04-15T00:00:00"/>
    <n v="46"/>
    <n v="46"/>
    <s v=""/>
    <m/>
  </r>
  <r>
    <n v="18066257"/>
    <n v="18068485"/>
    <x v="2"/>
    <x v="0"/>
    <x v="11"/>
    <x v="11"/>
    <n v="5729.59"/>
    <n v="6875.51"/>
    <n v="656.14"/>
    <n v="0.11451779272164325"/>
    <x v="10"/>
    <d v="2022-04-15T00:00:00"/>
    <d v="2022-04-15T00:00:00"/>
    <n v="46"/>
    <n v="46"/>
    <s v=""/>
    <m/>
  </r>
  <r>
    <n v="18066256"/>
    <n v="18068420"/>
    <x v="2"/>
    <x v="0"/>
    <x v="11"/>
    <x v="11"/>
    <n v="3194.3900000000003"/>
    <n v="3833.2699999999995"/>
    <n v="288.18"/>
    <n v="9.0214407132504171E-2"/>
    <x v="10"/>
    <d v="2022-04-15T00:00:00"/>
    <d v="2022-04-15T00:00:00"/>
    <n v="46"/>
    <n v="46"/>
    <s v=""/>
    <m/>
  </r>
  <r>
    <n v="18067823"/>
    <n v="18070790"/>
    <x v="2"/>
    <x v="0"/>
    <x v="11"/>
    <x v="11"/>
    <n v="-6.12"/>
    <n v="-7.3400000000000007"/>
    <n v="-0.67999999999999994"/>
    <n v="0.1111111111111111"/>
    <x v="11"/>
    <d v="2022-05-15T00:00:00"/>
    <d v="2022-05-15T00:00:00"/>
    <n v="45"/>
    <s v=""/>
    <s v=""/>
    <m/>
  </r>
  <r>
    <n v="18067817"/>
    <n v="18070584"/>
    <x v="2"/>
    <x v="0"/>
    <x v="11"/>
    <x v="11"/>
    <n v="713.52"/>
    <n v="856.22"/>
    <n v="39.64"/>
    <n v="5.5555555555555559E-2"/>
    <x v="11"/>
    <d v="2022-05-15T00:00:00"/>
    <d v="2022-05-15T00:00:00"/>
    <n v="45"/>
    <n v="45"/>
    <s v=""/>
    <m/>
  </r>
  <r>
    <n v="18067816"/>
    <n v="18070582"/>
    <x v="2"/>
    <x v="0"/>
    <x v="11"/>
    <x v="11"/>
    <n v="994.8"/>
    <n v="1193.76"/>
    <n v="133.78"/>
    <n v="0.13447929232006434"/>
    <x v="11"/>
    <d v="2022-05-15T00:00:00"/>
    <d v="2022-05-15T00:00:00"/>
    <n v="45"/>
    <n v="45"/>
    <s v=""/>
    <m/>
  </r>
  <r>
    <n v="18067815"/>
    <n v="18070570"/>
    <x v="2"/>
    <x v="0"/>
    <x v="11"/>
    <x v="11"/>
    <n v="4990.5599999999995"/>
    <n v="5988.67"/>
    <n v="595.46"/>
    <n v="0.11931727100766248"/>
    <x v="11"/>
    <d v="2022-05-15T00:00:00"/>
    <d v="2022-05-15T00:00:00"/>
    <n v="45"/>
    <n v="45"/>
    <s v=""/>
    <m/>
  </r>
  <r>
    <n v="18067808"/>
    <n v="18070141"/>
    <x v="2"/>
    <x v="0"/>
    <x v="11"/>
    <x v="11"/>
    <n v="6131.64"/>
    <n v="7357.9699999999993"/>
    <n v="708.7"/>
    <n v="0.11558082340124338"/>
    <x v="11"/>
    <d v="2022-05-15T00:00:00"/>
    <d v="2022-05-15T00:00:00"/>
    <n v="45"/>
    <n v="45"/>
    <s v=""/>
    <m/>
  </r>
  <r>
    <n v="18064876"/>
    <n v="18068267"/>
    <x v="0"/>
    <x v="0"/>
    <x v="12"/>
    <x v="12"/>
    <n v="53.510000000000005"/>
    <n v="64.210000000000008"/>
    <n v="12.35"/>
    <n v="0.2307979816856662"/>
    <x v="12"/>
    <d v="2022-02-28T00:00:00"/>
    <d v="2022-02-28T00:00:00"/>
    <n v="28"/>
    <s v=""/>
    <s v=""/>
    <m/>
  </r>
  <r>
    <n v="18064875"/>
    <n v="18068252"/>
    <x v="0"/>
    <x v="0"/>
    <x v="12"/>
    <x v="12"/>
    <n v="89.820000000000007"/>
    <n v="107.78"/>
    <n v="20.7"/>
    <n v="0.23046092184368736"/>
    <x v="12"/>
    <d v="2022-02-28T00:00:00"/>
    <d v="2022-02-28T00:00:00"/>
    <n v="28"/>
    <s v=""/>
    <s v=""/>
    <m/>
  </r>
  <r>
    <n v="18066291"/>
    <n v="18069749"/>
    <x v="0"/>
    <x v="0"/>
    <x v="12"/>
    <x v="12"/>
    <n v="51.4"/>
    <n v="61.679999999999993"/>
    <n v="11.86"/>
    <n v="0.23073929961089493"/>
    <x v="10"/>
    <d v="2022-03-31T00:00:00"/>
    <d v="2022-03-31T00:00:00"/>
    <n v="31"/>
    <s v=""/>
    <s v=""/>
    <m/>
  </r>
  <r>
    <n v="18066290"/>
    <n v="18069208"/>
    <x v="0"/>
    <x v="0"/>
    <x v="12"/>
    <x v="12"/>
    <n v="251.49"/>
    <n v="301.79000000000002"/>
    <n v="45.44"/>
    <n v="0.18068312855381921"/>
    <x v="10"/>
    <d v="2022-03-31T00:00:00"/>
    <d v="2022-03-31T00:00:00"/>
    <n v="31"/>
    <s v=""/>
    <s v=""/>
    <m/>
  </r>
  <r>
    <n v="18067841"/>
    <n v="18070798"/>
    <x v="0"/>
    <x v="0"/>
    <x v="12"/>
    <x v="12"/>
    <n v="113.91"/>
    <n v="136.69"/>
    <n v="32.260000000000005"/>
    <n v="0.28320603985602671"/>
    <x v="11"/>
    <d v="2022-04-30T00:00:00"/>
    <d v="2022-04-30T00:00:00"/>
    <n v="30"/>
    <s v=""/>
    <s v=""/>
    <m/>
  </r>
  <r>
    <n v="18066295"/>
    <n v="18069308"/>
    <x v="3"/>
    <x v="1"/>
    <x v="13"/>
    <x v="13"/>
    <n v="850.56000000000006"/>
    <n v="1020.6700000000001"/>
    <n v="62.4"/>
    <n v="7.3363431151241526E-2"/>
    <x v="10"/>
    <d v="2022-04-10T00:00:00"/>
    <d v="2022-04-10T00:00:00"/>
    <n v="41"/>
    <n v="41"/>
    <s v=""/>
    <m/>
  </r>
  <r>
    <n v="18064882"/>
    <n v="18068175"/>
    <x v="0"/>
    <x v="1"/>
    <x v="13"/>
    <x v="13"/>
    <n v="-8.8000000000000007"/>
    <n v="-10.559999999999999"/>
    <n v="1.2"/>
    <n v="-0.13636363636363635"/>
    <x v="12"/>
    <d v="2022-03-10T00:00:00"/>
    <d v="2022-03-10T00:00:00"/>
    <n v="38"/>
    <s v=""/>
    <s v=""/>
    <m/>
  </r>
  <r>
    <n v="18064883"/>
    <n v="18068202"/>
    <x v="1"/>
    <x v="1"/>
    <x v="13"/>
    <x v="13"/>
    <n v="3439.2699999999995"/>
    <n v="4127.12"/>
    <n v="571.93999999999994"/>
    <n v="0.16629691765985224"/>
    <x v="12"/>
    <d v="2022-03-10T00:00:00"/>
    <d v="2022-03-10T00:00:00"/>
    <n v="38"/>
    <n v="38"/>
    <s v=""/>
    <m/>
  </r>
  <r>
    <n v="18064881"/>
    <n v="18068068"/>
    <x v="1"/>
    <x v="1"/>
    <x v="13"/>
    <x v="13"/>
    <n v="3093.8900000000003"/>
    <n v="3712.6699999999996"/>
    <n v="526.95000000000005"/>
    <n v="0.17031956533684131"/>
    <x v="12"/>
    <d v="2022-03-10T00:00:00"/>
    <d v="2022-03-10T00:00:00"/>
    <n v="38"/>
    <n v="38"/>
    <s v=""/>
    <m/>
  </r>
  <r>
    <n v="18064880"/>
    <n v="18068067"/>
    <x v="1"/>
    <x v="1"/>
    <x v="13"/>
    <x v="13"/>
    <n v="2034.8"/>
    <n v="2441.7599999999998"/>
    <n v="390.6"/>
    <n v="0.19195989777865147"/>
    <x v="12"/>
    <d v="2022-03-10T00:00:00"/>
    <d v="2022-03-10T00:00:00"/>
    <n v="38"/>
    <n v="38"/>
    <s v=""/>
    <m/>
  </r>
  <r>
    <n v="18064879"/>
    <n v="18067996"/>
    <x v="1"/>
    <x v="1"/>
    <x v="13"/>
    <x v="13"/>
    <n v="3208.4900000000002"/>
    <n v="3850.19"/>
    <n v="542.79999999999995"/>
    <n v="0.16917615451505222"/>
    <x v="12"/>
    <d v="2022-03-10T00:00:00"/>
    <d v="2022-03-10T00:00:00"/>
    <n v="38"/>
    <n v="38"/>
    <s v=""/>
    <m/>
  </r>
  <r>
    <n v="18064878"/>
    <n v="18067221"/>
    <x v="1"/>
    <x v="1"/>
    <x v="13"/>
    <x v="13"/>
    <n v="3848.72"/>
    <n v="4618.46"/>
    <n v="625.45000000000005"/>
    <n v="0.1625085742792409"/>
    <x v="12"/>
    <d v="2022-03-10T00:00:00"/>
    <d v="2022-03-10T00:00:00"/>
    <n v="38"/>
    <n v="38"/>
    <s v=""/>
    <m/>
  </r>
  <r>
    <n v="18064877"/>
    <n v="18067220"/>
    <x v="1"/>
    <x v="1"/>
    <x v="13"/>
    <x v="13"/>
    <n v="2040.6"/>
    <n v="2448.7200000000003"/>
    <n v="390.6"/>
    <n v="0.19141428991473097"/>
    <x v="12"/>
    <d v="2022-03-10T00:00:00"/>
    <d v="2022-03-10T00:00:00"/>
    <n v="38"/>
    <n v="38"/>
    <s v=""/>
    <m/>
  </r>
  <r>
    <n v="18066294"/>
    <n v="18069162"/>
    <x v="1"/>
    <x v="1"/>
    <x v="13"/>
    <x v="13"/>
    <n v="3590.8199999999997"/>
    <n v="4308.9800000000005"/>
    <n v="590.56999999999994"/>
    <n v="0.16446661208303395"/>
    <x v="10"/>
    <d v="2022-04-10T00:00:00"/>
    <d v="2022-04-10T00:00:00"/>
    <n v="41"/>
    <n v="41"/>
    <s v=""/>
    <m/>
  </r>
  <r>
    <n v="18066293"/>
    <n v="18069160"/>
    <x v="1"/>
    <x v="1"/>
    <x v="13"/>
    <x v="13"/>
    <n v="2178.56"/>
    <n v="2614.27"/>
    <n v="408.58000000000004"/>
    <n v="0.18754590188014103"/>
    <x v="10"/>
    <d v="2022-04-10T00:00:00"/>
    <d v="2022-04-10T00:00:00"/>
    <n v="41"/>
    <n v="41"/>
    <s v=""/>
    <m/>
  </r>
  <r>
    <n v="18066292"/>
    <n v="18069113"/>
    <x v="1"/>
    <x v="1"/>
    <x v="13"/>
    <x v="13"/>
    <n v="4184.74"/>
    <n v="5021.6900000000005"/>
    <n v="667.99"/>
    <n v="0.15962520969044672"/>
    <x v="10"/>
    <d v="2022-04-10T00:00:00"/>
    <d v="2022-04-10T00:00:00"/>
    <n v="41"/>
    <n v="41"/>
    <s v=""/>
    <m/>
  </r>
  <r>
    <n v="18067845"/>
    <n v="18071160"/>
    <x v="1"/>
    <x v="1"/>
    <x v="13"/>
    <x v="13"/>
    <n v="2704.9700000000003"/>
    <n v="3245.96"/>
    <n v="471.14"/>
    <n v="0.17417568401867672"/>
    <x v="11"/>
    <d v="2022-05-10T00:00:00"/>
    <d v="2022-05-10T00:00:00"/>
    <n v="40"/>
    <n v="45"/>
    <s v=""/>
    <m/>
  </r>
  <r>
    <n v="18067844"/>
    <n v="18071159"/>
    <x v="1"/>
    <x v="1"/>
    <x v="13"/>
    <x v="13"/>
    <n v="2609.5"/>
    <n v="3131.4"/>
    <n v="464.18999999999994"/>
    <n v="0.17788465223222838"/>
    <x v="11"/>
    <d v="2022-05-10T00:00:00"/>
    <d v="2022-05-10T00:00:00"/>
    <n v="40"/>
    <n v="45"/>
    <s v=""/>
    <m/>
  </r>
  <r>
    <n v="18067843"/>
    <n v="18071158"/>
    <x v="1"/>
    <x v="1"/>
    <x v="13"/>
    <x v="13"/>
    <n v="3774.0199999999995"/>
    <n v="4528.82"/>
    <n v="616.31000000000006"/>
    <n v="0.16330332112707407"/>
    <x v="11"/>
    <d v="2022-05-10T00:00:00"/>
    <d v="2022-05-10T00:00:00"/>
    <n v="40"/>
    <n v="45"/>
    <s v=""/>
    <m/>
  </r>
  <r>
    <n v="18067842"/>
    <n v="18070126"/>
    <x v="1"/>
    <x v="1"/>
    <x v="13"/>
    <x v="13"/>
    <n v="4134.7"/>
    <n v="4961.6400000000003"/>
    <n v="662.51"/>
    <n v="0.16023169758386341"/>
    <x v="11"/>
    <d v="2022-05-10T00:00:00"/>
    <d v="2022-05-10T00:00:00"/>
    <n v="40"/>
    <n v="45"/>
    <s v=""/>
    <m/>
  </r>
  <r>
    <n v="18064900"/>
    <n v="18068390"/>
    <x v="3"/>
    <x v="1"/>
    <x v="14"/>
    <x v="14"/>
    <n v="586.56000000000006"/>
    <n v="703.87"/>
    <n v="53.760000000000005"/>
    <n v="9.1653027823240585E-2"/>
    <x v="12"/>
    <d v="2022-03-15T00:00:00"/>
    <d v="2022-03-15T00:00:00"/>
    <n v="43"/>
    <n v="43"/>
    <s v=""/>
    <m/>
  </r>
  <r>
    <n v="18064899"/>
    <n v="18068331"/>
    <x v="3"/>
    <x v="1"/>
    <x v="14"/>
    <x v="14"/>
    <n v="586.56000000000006"/>
    <n v="703.87"/>
    <n v="53.760000000000005"/>
    <n v="9.1653027823240585E-2"/>
    <x v="12"/>
    <d v="2022-03-15T00:00:00"/>
    <d v="2022-03-15T00:00:00"/>
    <n v="43"/>
    <n v="43"/>
    <s v=""/>
    <m/>
  </r>
  <r>
    <n v="18064898"/>
    <n v="18068330"/>
    <x v="3"/>
    <x v="1"/>
    <x v="14"/>
    <x v="14"/>
    <n v="977.6"/>
    <n v="1173.1200000000001"/>
    <n v="89.6"/>
    <n v="9.1653027823240585E-2"/>
    <x v="12"/>
    <d v="2022-03-15T00:00:00"/>
    <d v="2022-03-15T00:00:00"/>
    <n v="43"/>
    <n v="43"/>
    <s v=""/>
    <m/>
  </r>
  <r>
    <n v="18064897"/>
    <n v="18068329"/>
    <x v="3"/>
    <x v="1"/>
    <x v="14"/>
    <x v="14"/>
    <n v="977.6"/>
    <n v="1173.1200000000001"/>
    <n v="89.6"/>
    <n v="9.1653027823240585E-2"/>
    <x v="12"/>
    <d v="2022-03-15T00:00:00"/>
    <d v="2022-03-15T00:00:00"/>
    <n v="43"/>
    <n v="43"/>
    <s v=""/>
    <m/>
  </r>
  <r>
    <n v="18064896"/>
    <n v="18068320"/>
    <x v="3"/>
    <x v="1"/>
    <x v="14"/>
    <x v="14"/>
    <n v="977.6"/>
    <n v="1173.1200000000001"/>
    <n v="89.6"/>
    <n v="9.1653027823240585E-2"/>
    <x v="12"/>
    <d v="2022-03-15T00:00:00"/>
    <d v="2022-03-15T00:00:00"/>
    <n v="43"/>
    <n v="43"/>
    <s v=""/>
    <m/>
  </r>
  <r>
    <n v="18064894"/>
    <n v="18067963"/>
    <x v="3"/>
    <x v="1"/>
    <x v="14"/>
    <x v="14"/>
    <n v="586.56000000000006"/>
    <n v="703.87"/>
    <n v="53.760000000000005"/>
    <n v="9.1653027823240585E-2"/>
    <x v="12"/>
    <d v="2022-03-15T00:00:00"/>
    <d v="2022-03-15T00:00:00"/>
    <n v="43"/>
    <n v="43"/>
    <s v=""/>
    <m/>
  </r>
  <r>
    <n v="18064893"/>
    <n v="18067962"/>
    <x v="3"/>
    <x v="1"/>
    <x v="14"/>
    <x v="14"/>
    <n v="1759.6799999999998"/>
    <n v="2111.62"/>
    <n v="161.28"/>
    <n v="9.1653027823240599E-2"/>
    <x v="12"/>
    <d v="2022-03-15T00:00:00"/>
    <d v="2022-03-15T00:00:00"/>
    <n v="43"/>
    <n v="43"/>
    <s v=""/>
    <m/>
  </r>
  <r>
    <n v="18064892"/>
    <n v="18067961"/>
    <x v="3"/>
    <x v="1"/>
    <x v="14"/>
    <x v="14"/>
    <n v="1173.1200000000001"/>
    <n v="1407.74"/>
    <n v="107.52000000000001"/>
    <n v="9.1653027823240585E-2"/>
    <x v="12"/>
    <d v="2022-03-15T00:00:00"/>
    <d v="2022-03-15T00:00:00"/>
    <n v="43"/>
    <n v="43"/>
    <s v=""/>
    <m/>
  </r>
  <r>
    <n v="18064890"/>
    <n v="18067677"/>
    <x v="3"/>
    <x v="1"/>
    <x v="14"/>
    <x v="14"/>
    <n v="1222"/>
    <n v="1466.4"/>
    <n v="112"/>
    <n v="9.1653027823240585E-2"/>
    <x v="12"/>
    <d v="2022-03-15T00:00:00"/>
    <d v="2022-03-15T00:00:00"/>
    <n v="43"/>
    <n v="43"/>
    <s v=""/>
    <m/>
  </r>
  <r>
    <n v="18064889"/>
    <n v="18067676"/>
    <x v="3"/>
    <x v="1"/>
    <x v="14"/>
    <x v="14"/>
    <n v="1285.42"/>
    <n v="1542.5"/>
    <n v="84.1"/>
    <n v="6.5426086415335052E-2"/>
    <x v="12"/>
    <d v="2022-03-15T00:00:00"/>
    <d v="2022-03-15T00:00:00"/>
    <n v="43"/>
    <n v="43"/>
    <s v=""/>
    <m/>
  </r>
  <r>
    <n v="18064888"/>
    <n v="18067675"/>
    <x v="3"/>
    <x v="1"/>
    <x v="14"/>
    <x v="14"/>
    <n v="1173.1200000000001"/>
    <n v="1407.74"/>
    <n v="107.52000000000001"/>
    <n v="9.1653027823240585E-2"/>
    <x v="12"/>
    <d v="2022-03-15T00:00:00"/>
    <d v="2022-03-15T00:00:00"/>
    <n v="43"/>
    <n v="43"/>
    <s v=""/>
    <m/>
  </r>
  <r>
    <n v="18064887"/>
    <n v="18067674"/>
    <x v="3"/>
    <x v="1"/>
    <x v="14"/>
    <x v="14"/>
    <n v="1222"/>
    <n v="1466.4"/>
    <n v="112"/>
    <n v="9.1653027823240585E-2"/>
    <x v="12"/>
    <d v="2022-03-15T00:00:00"/>
    <d v="2022-03-15T00:00:00"/>
    <n v="43"/>
    <n v="43"/>
    <s v=""/>
    <m/>
  </r>
  <r>
    <n v="18064886"/>
    <n v="18067669"/>
    <x v="3"/>
    <x v="1"/>
    <x v="14"/>
    <x v="14"/>
    <n v="1466.4"/>
    <n v="1759.6799999999998"/>
    <n v="134.4"/>
    <n v="9.1653027823240585E-2"/>
    <x v="12"/>
    <d v="2022-03-15T00:00:00"/>
    <d v="2022-03-15T00:00:00"/>
    <n v="43"/>
    <n v="43"/>
    <s v=""/>
    <m/>
  </r>
  <r>
    <n v="18064885"/>
    <n v="18067338"/>
    <x v="3"/>
    <x v="1"/>
    <x v="14"/>
    <x v="14"/>
    <n v="1368.6399999999999"/>
    <n v="1642.3700000000001"/>
    <n v="125.44000000000001"/>
    <n v="9.1653027823240613E-2"/>
    <x v="12"/>
    <d v="2022-03-15T00:00:00"/>
    <d v="2022-03-15T00:00:00"/>
    <n v="43"/>
    <n v="43"/>
    <s v=""/>
    <m/>
  </r>
  <r>
    <n v="18066323"/>
    <n v="18069969"/>
    <x v="3"/>
    <x v="1"/>
    <x v="14"/>
    <x v="14"/>
    <n v="687.64"/>
    <n v="825.17000000000007"/>
    <n v="50.94"/>
    <n v="7.4079460182653711E-2"/>
    <x v="10"/>
    <d v="2022-04-15T00:00:00"/>
    <d v="2022-04-15T00:00:00"/>
    <n v="46"/>
    <n v="46"/>
    <s v=""/>
    <m/>
  </r>
  <r>
    <n v="18066322"/>
    <n v="18069934"/>
    <x v="3"/>
    <x v="1"/>
    <x v="14"/>
    <x v="14"/>
    <n v="1038.7"/>
    <n v="1246.44"/>
    <n v="68"/>
    <n v="6.546644844517184E-2"/>
    <x v="10"/>
    <d v="2022-04-15T00:00:00"/>
    <d v="2022-04-15T00:00:00"/>
    <n v="46"/>
    <n v="46"/>
    <s v=""/>
    <m/>
  </r>
  <r>
    <n v="18066321"/>
    <n v="18069930"/>
    <x v="3"/>
    <x v="1"/>
    <x v="14"/>
    <x v="14"/>
    <n v="879.83999999999992"/>
    <n v="1055.81"/>
    <n v="57.6"/>
    <n v="6.5466448445171854E-2"/>
    <x v="10"/>
    <d v="2022-04-15T00:00:00"/>
    <d v="2022-04-15T00:00:00"/>
    <n v="46"/>
    <n v="46"/>
    <s v=""/>
    <m/>
  </r>
  <r>
    <n v="18066320"/>
    <n v="18069829"/>
    <x v="3"/>
    <x v="1"/>
    <x v="14"/>
    <x v="14"/>
    <n v="1038.7"/>
    <n v="1246.44"/>
    <n v="68"/>
    <n v="6.546644844517184E-2"/>
    <x v="10"/>
    <d v="2022-04-15T00:00:00"/>
    <d v="2022-04-15T00:00:00"/>
    <n v="46"/>
    <n v="46"/>
    <s v=""/>
    <m/>
  </r>
  <r>
    <n v="18066319"/>
    <n v="18069613"/>
    <x v="3"/>
    <x v="1"/>
    <x v="14"/>
    <x v="14"/>
    <n v="1283.0999999999999"/>
    <n v="1539.72"/>
    <n v="84"/>
    <n v="6.5466448445171854E-2"/>
    <x v="10"/>
    <d v="2022-04-15T00:00:00"/>
    <d v="2022-04-15T00:00:00"/>
    <n v="46"/>
    <n v="46"/>
    <s v=""/>
    <m/>
  </r>
  <r>
    <n v="18066318"/>
    <n v="18069571"/>
    <x v="3"/>
    <x v="1"/>
    <x v="14"/>
    <x v="14"/>
    <n v="1173.1200000000001"/>
    <n v="1407.74"/>
    <n v="107.52000000000001"/>
    <n v="9.1653027823240585E-2"/>
    <x v="10"/>
    <d v="2022-04-15T00:00:00"/>
    <d v="2022-04-15T00:00:00"/>
    <n v="46"/>
    <n v="46"/>
    <s v=""/>
    <m/>
  </r>
  <r>
    <n v="18066317"/>
    <n v="18069563"/>
    <x v="3"/>
    <x v="1"/>
    <x v="14"/>
    <x v="14"/>
    <n v="1270.8799999999999"/>
    <n v="1525.06"/>
    <n v="116.47999999999999"/>
    <n v="9.1653027823240585E-2"/>
    <x v="10"/>
    <d v="2022-04-15T00:00:00"/>
    <d v="2022-04-15T00:00:00"/>
    <n v="46"/>
    <n v="46"/>
    <s v=""/>
    <m/>
  </r>
  <r>
    <n v="18066316"/>
    <n v="18069494"/>
    <x v="3"/>
    <x v="1"/>
    <x v="14"/>
    <x v="14"/>
    <n v="1222"/>
    <n v="1466.4"/>
    <n v="80"/>
    <n v="6.5466448445171854E-2"/>
    <x v="10"/>
    <d v="2022-04-15T00:00:00"/>
    <d v="2022-04-15T00:00:00"/>
    <n v="46"/>
    <n v="46"/>
    <s v=""/>
    <m/>
  </r>
  <r>
    <n v="18066315"/>
    <n v="18069493"/>
    <x v="3"/>
    <x v="1"/>
    <x v="14"/>
    <x v="14"/>
    <n v="586.56000000000006"/>
    <n v="703.87"/>
    <n v="38.4"/>
    <n v="6.546644844517184E-2"/>
    <x v="10"/>
    <d v="2022-04-15T00:00:00"/>
    <d v="2022-04-15T00:00:00"/>
    <n v="46"/>
    <n v="46"/>
    <s v=""/>
    <m/>
  </r>
  <r>
    <n v="18066314"/>
    <n v="18069492"/>
    <x v="3"/>
    <x v="1"/>
    <x v="14"/>
    <x v="14"/>
    <n v="1173.1200000000001"/>
    <n v="1407.74"/>
    <n v="107.52000000000001"/>
    <n v="9.1653027823240585E-2"/>
    <x v="10"/>
    <d v="2022-04-15T00:00:00"/>
    <d v="2022-04-15T00:00:00"/>
    <n v="46"/>
    <n v="46"/>
    <s v=""/>
    <m/>
  </r>
  <r>
    <n v="18066313"/>
    <n v="18069491"/>
    <x v="3"/>
    <x v="1"/>
    <x v="14"/>
    <x v="14"/>
    <n v="1173.1200000000001"/>
    <n v="1407.74"/>
    <n v="76.8"/>
    <n v="6.546644844517184E-2"/>
    <x v="10"/>
    <d v="2022-04-15T00:00:00"/>
    <d v="2022-04-15T00:00:00"/>
    <n v="46"/>
    <n v="46"/>
    <s v=""/>
    <m/>
  </r>
  <r>
    <n v="18066312"/>
    <n v="18069490"/>
    <x v="3"/>
    <x v="1"/>
    <x v="14"/>
    <x v="14"/>
    <n v="733.2"/>
    <n v="879.83999999999992"/>
    <n v="48"/>
    <n v="6.546644844517184E-2"/>
    <x v="10"/>
    <d v="2022-04-15T00:00:00"/>
    <d v="2022-04-15T00:00:00"/>
    <n v="46"/>
    <n v="46"/>
    <s v=""/>
    <m/>
  </r>
  <r>
    <n v="18066311"/>
    <n v="18069489"/>
    <x v="3"/>
    <x v="1"/>
    <x v="14"/>
    <x v="14"/>
    <n v="586.56000000000006"/>
    <n v="703.87"/>
    <n v="38.4"/>
    <n v="6.546644844517184E-2"/>
    <x v="10"/>
    <d v="2022-04-15T00:00:00"/>
    <d v="2022-04-15T00:00:00"/>
    <n v="46"/>
    <n v="46"/>
    <s v=""/>
    <m/>
  </r>
  <r>
    <n v="18066310"/>
    <n v="18069488"/>
    <x v="3"/>
    <x v="1"/>
    <x v="14"/>
    <x v="14"/>
    <n v="0"/>
    <n v="0"/>
    <n v="0"/>
    <s v=""/>
    <x v="10"/>
    <d v="2022-04-15T00:00:00"/>
    <d v="2022-04-15T00:00:00"/>
    <n v="46"/>
    <n v="46"/>
    <s v=""/>
    <m/>
  </r>
  <r>
    <n v="18066309"/>
    <n v="18069486"/>
    <x v="3"/>
    <x v="1"/>
    <x v="14"/>
    <x v="14"/>
    <n v="1344.2"/>
    <n v="1613.04"/>
    <n v="88"/>
    <n v="6.546644844517184E-2"/>
    <x v="10"/>
    <d v="2022-04-15T00:00:00"/>
    <d v="2022-04-15T00:00:00"/>
    <n v="46"/>
    <n v="46"/>
    <s v=""/>
    <m/>
  </r>
  <r>
    <n v="18066308"/>
    <n v="18069485"/>
    <x v="3"/>
    <x v="1"/>
    <x v="14"/>
    <x v="14"/>
    <n v="763.75"/>
    <n v="916.5"/>
    <n v="50"/>
    <n v="6.5466448445171854E-2"/>
    <x v="10"/>
    <d v="2022-04-15T00:00:00"/>
    <d v="2022-04-15T00:00:00"/>
    <n v="46"/>
    <n v="46"/>
    <s v=""/>
    <m/>
  </r>
  <r>
    <n v="18066307"/>
    <n v="18069483"/>
    <x v="3"/>
    <x v="1"/>
    <x v="14"/>
    <x v="14"/>
    <n v="1222"/>
    <n v="1466.4"/>
    <n v="80"/>
    <n v="6.5466448445171854E-2"/>
    <x v="10"/>
    <d v="2022-04-15T00:00:00"/>
    <d v="2022-04-15T00:00:00"/>
    <n v="46"/>
    <n v="46"/>
    <s v=""/>
    <m/>
  </r>
  <r>
    <n v="18066306"/>
    <n v="18069469"/>
    <x v="3"/>
    <x v="1"/>
    <x v="14"/>
    <x v="14"/>
    <n v="879.83999999999992"/>
    <n v="1055.81"/>
    <n v="80.64"/>
    <n v="9.1653027823240599E-2"/>
    <x v="10"/>
    <d v="2022-04-15T00:00:00"/>
    <d v="2022-04-15T00:00:00"/>
    <n v="46"/>
    <n v="46"/>
    <s v=""/>
    <m/>
  </r>
  <r>
    <n v="18066305"/>
    <n v="18069468"/>
    <x v="3"/>
    <x v="1"/>
    <x v="14"/>
    <x v="14"/>
    <n v="0"/>
    <n v="0"/>
    <n v="0"/>
    <s v=""/>
    <x v="10"/>
    <d v="2022-04-15T00:00:00"/>
    <d v="2022-04-15T00:00:00"/>
    <n v="46"/>
    <n v="46"/>
    <s v=""/>
    <m/>
  </r>
  <r>
    <n v="18066304"/>
    <n v="18069327"/>
    <x v="3"/>
    <x v="1"/>
    <x v="14"/>
    <x v="14"/>
    <n v="1173.1200000000001"/>
    <n v="1407.74"/>
    <n v="107.52000000000001"/>
    <n v="9.1653027823240585E-2"/>
    <x v="10"/>
    <d v="2022-04-15T00:00:00"/>
    <d v="2022-04-15T00:00:00"/>
    <n v="46"/>
    <n v="46"/>
    <s v=""/>
    <m/>
  </r>
  <r>
    <n v="18066303"/>
    <n v="18069326"/>
    <x v="3"/>
    <x v="1"/>
    <x v="14"/>
    <x v="14"/>
    <n v="1331.98"/>
    <n v="1598.3799999999999"/>
    <n v="122.08"/>
    <n v="9.1653027823240585E-2"/>
    <x v="10"/>
    <d v="2022-04-15T00:00:00"/>
    <d v="2022-04-15T00:00:00"/>
    <n v="46"/>
    <n v="46"/>
    <s v=""/>
    <m/>
  </r>
  <r>
    <n v="18066302"/>
    <n v="18069322"/>
    <x v="3"/>
    <x v="1"/>
    <x v="14"/>
    <x v="14"/>
    <n v="586.56000000000006"/>
    <n v="703.87"/>
    <n v="53.760000000000005"/>
    <n v="9.1653027823240585E-2"/>
    <x v="10"/>
    <d v="2022-04-15T00:00:00"/>
    <d v="2022-04-15T00:00:00"/>
    <n v="46"/>
    <n v="46"/>
    <s v=""/>
    <m/>
  </r>
  <r>
    <n v="18066300"/>
    <n v="18068714"/>
    <x v="3"/>
    <x v="1"/>
    <x v="14"/>
    <x v="14"/>
    <n v="1173.1200000000001"/>
    <n v="1407.74"/>
    <n v="107.52000000000001"/>
    <n v="9.1653027823240585E-2"/>
    <x v="10"/>
    <d v="2022-04-15T00:00:00"/>
    <d v="2022-04-15T00:00:00"/>
    <n v="46"/>
    <n v="46"/>
    <s v=""/>
    <m/>
  </r>
  <r>
    <n v="18066299"/>
    <n v="18068712"/>
    <x v="3"/>
    <x v="1"/>
    <x v="14"/>
    <x v="14"/>
    <n v="1222"/>
    <n v="1466.4"/>
    <n v="112"/>
    <n v="9.1653027823240585E-2"/>
    <x v="10"/>
    <d v="2022-04-15T00:00:00"/>
    <d v="2022-04-15T00:00:00"/>
    <n v="46"/>
    <n v="46"/>
    <s v=""/>
    <m/>
  </r>
  <r>
    <n v="18066298"/>
    <n v="18068711"/>
    <x v="3"/>
    <x v="1"/>
    <x v="14"/>
    <x v="14"/>
    <n v="1466.4"/>
    <n v="1759.6799999999998"/>
    <n v="134.4"/>
    <n v="9.1653027823240585E-2"/>
    <x v="10"/>
    <d v="2022-04-15T00:00:00"/>
    <d v="2022-04-15T00:00:00"/>
    <n v="46"/>
    <n v="46"/>
    <s v=""/>
    <m/>
  </r>
  <r>
    <n v="18067863"/>
    <n v="18071560"/>
    <x v="3"/>
    <x v="1"/>
    <x v="14"/>
    <x v="14"/>
    <n v="1167.54"/>
    <n v="1401.05"/>
    <n v="76.56"/>
    <n v="6.5573770491803282E-2"/>
    <x v="11"/>
    <d v="2022-05-15T00:00:00"/>
    <d v="2022-05-15T00:00:00"/>
    <n v="45"/>
    <n v="45"/>
    <s v=""/>
    <m/>
  </r>
  <r>
    <n v="18067862"/>
    <n v="18071559"/>
    <x v="3"/>
    <x v="1"/>
    <x v="14"/>
    <x v="14"/>
    <n v="1174.25"/>
    <n v="1409.1"/>
    <n v="77"/>
    <n v="6.5573770491803282E-2"/>
    <x v="11"/>
    <d v="2022-05-15T00:00:00"/>
    <d v="2022-05-15T00:00:00"/>
    <n v="45"/>
    <n v="45"/>
    <s v=""/>
    <m/>
  </r>
  <r>
    <n v="18067861"/>
    <n v="18071444"/>
    <x v="3"/>
    <x v="1"/>
    <x v="14"/>
    <x v="14"/>
    <n v="1415.81"/>
    <n v="1698.97"/>
    <n v="92.84"/>
    <n v="6.5573770491803282E-2"/>
    <x v="11"/>
    <d v="2022-05-15T00:00:00"/>
    <d v="2022-05-15T00:00:00"/>
    <n v="45"/>
    <n v="45"/>
    <s v=""/>
    <m/>
  </r>
  <r>
    <n v="18067860"/>
    <n v="18071443"/>
    <x v="3"/>
    <x v="1"/>
    <x v="14"/>
    <x v="14"/>
    <n v="724.68000000000006"/>
    <n v="869.62000000000012"/>
    <n v="47.519999999999996"/>
    <n v="6.5573770491803268E-2"/>
    <x v="11"/>
    <d v="2022-05-15T00:00:00"/>
    <d v="2022-05-15T00:00:00"/>
    <n v="45"/>
    <n v="45"/>
    <s v=""/>
    <m/>
  </r>
  <r>
    <n v="18067859"/>
    <n v="18071342"/>
    <x v="3"/>
    <x v="1"/>
    <x v="14"/>
    <x v="14"/>
    <n v="879.83999999999992"/>
    <n v="1055.81"/>
    <n v="57.6"/>
    <n v="6.5466448445171854E-2"/>
    <x v="11"/>
    <d v="2022-05-15T00:00:00"/>
    <d v="2022-05-15T00:00:00"/>
    <n v="45"/>
    <n v="45"/>
    <s v=""/>
    <m/>
  </r>
  <r>
    <n v="18067858"/>
    <n v="18071341"/>
    <x v="3"/>
    <x v="1"/>
    <x v="14"/>
    <x v="14"/>
    <n v="1222"/>
    <n v="1466.4"/>
    <n v="80"/>
    <n v="6.5466448445171854E-2"/>
    <x v="11"/>
    <d v="2022-05-15T00:00:00"/>
    <d v="2022-05-15T00:00:00"/>
    <n v="45"/>
    <n v="45"/>
    <s v=""/>
    <m/>
  </r>
  <r>
    <n v="18067857"/>
    <n v="18071340"/>
    <x v="3"/>
    <x v="1"/>
    <x v="14"/>
    <x v="14"/>
    <n v="1270.8799999999999"/>
    <n v="1525.06"/>
    <n v="83.2"/>
    <n v="6.5466448445171854E-2"/>
    <x v="11"/>
    <d v="2022-05-15T00:00:00"/>
    <d v="2022-05-15T00:00:00"/>
    <n v="45"/>
    <n v="45"/>
    <s v=""/>
    <m/>
  </r>
  <r>
    <n v="18067856"/>
    <n v="18070940"/>
    <x v="3"/>
    <x v="1"/>
    <x v="14"/>
    <x v="14"/>
    <n v="0"/>
    <n v="0"/>
    <n v="0"/>
    <s v=""/>
    <x v="11"/>
    <d v="2022-05-15T00:00:00"/>
    <d v="2022-05-15T00:00:00"/>
    <n v="45"/>
    <n v="45"/>
    <s v=""/>
    <m/>
  </r>
  <r>
    <n v="18067855"/>
    <n v="18070939"/>
    <x v="3"/>
    <x v="1"/>
    <x v="14"/>
    <x v="14"/>
    <n v="879.83999999999992"/>
    <n v="1055.81"/>
    <n v="57.6"/>
    <n v="6.5466448445171854E-2"/>
    <x v="11"/>
    <d v="2022-05-15T00:00:00"/>
    <d v="2022-05-15T00:00:00"/>
    <n v="45"/>
    <n v="45"/>
    <s v=""/>
    <m/>
  </r>
  <r>
    <n v="18067854"/>
    <n v="18070937"/>
    <x v="3"/>
    <x v="1"/>
    <x v="14"/>
    <x v="14"/>
    <n v="1710.8"/>
    <n v="2052.96"/>
    <n v="112"/>
    <n v="6.5466448445171854E-2"/>
    <x v="11"/>
    <d v="2022-05-15T00:00:00"/>
    <d v="2022-05-15T00:00:00"/>
    <n v="45"/>
    <n v="45"/>
    <s v=""/>
    <m/>
  </r>
  <r>
    <n v="18067853"/>
    <n v="18070595"/>
    <x v="3"/>
    <x v="1"/>
    <x v="14"/>
    <x v="14"/>
    <n v="879.83999999999992"/>
    <n v="1055.81"/>
    <n v="57.6"/>
    <n v="6.5466448445171854E-2"/>
    <x v="11"/>
    <d v="2022-05-15T00:00:00"/>
    <d v="2022-05-15T00:00:00"/>
    <n v="45"/>
    <n v="45"/>
    <s v=""/>
    <m/>
  </r>
  <r>
    <n v="18067852"/>
    <n v="18070594"/>
    <x v="3"/>
    <x v="1"/>
    <x v="14"/>
    <x v="14"/>
    <n v="879.83999999999992"/>
    <n v="1055.81"/>
    <n v="57.6"/>
    <n v="6.5466448445171854E-2"/>
    <x v="11"/>
    <d v="2022-05-15T00:00:00"/>
    <d v="2022-05-15T00:00:00"/>
    <n v="45"/>
    <n v="45"/>
    <s v=""/>
    <m/>
  </r>
  <r>
    <n v="18067851"/>
    <n v="18070593"/>
    <x v="3"/>
    <x v="1"/>
    <x v="14"/>
    <x v="14"/>
    <n v="1173.1200000000001"/>
    <n v="1407.74"/>
    <n v="76.8"/>
    <n v="6.546644844517184E-2"/>
    <x v="11"/>
    <d v="2022-05-15T00:00:00"/>
    <d v="2022-05-15T00:00:00"/>
    <n v="45"/>
    <n v="45"/>
    <s v=""/>
    <m/>
  </r>
  <r>
    <n v="18067850"/>
    <n v="18070316"/>
    <x v="3"/>
    <x v="1"/>
    <x v="14"/>
    <x v="14"/>
    <n v="1466.4"/>
    <n v="1759.6799999999998"/>
    <n v="96"/>
    <n v="6.546644844517184E-2"/>
    <x v="11"/>
    <d v="2022-05-15T00:00:00"/>
    <d v="2022-05-15T00:00:00"/>
    <n v="45"/>
    <n v="45"/>
    <s v=""/>
    <m/>
  </r>
  <r>
    <n v="18067849"/>
    <n v="18070315"/>
    <x v="3"/>
    <x v="1"/>
    <x v="14"/>
    <x v="14"/>
    <n v="586.56000000000006"/>
    <n v="703.87"/>
    <n v="38.4"/>
    <n v="6.546644844517184E-2"/>
    <x v="11"/>
    <d v="2022-05-15T00:00:00"/>
    <d v="2022-05-15T00:00:00"/>
    <n v="45"/>
    <n v="45"/>
    <s v=""/>
    <m/>
  </r>
  <r>
    <n v="18067848"/>
    <n v="18070314"/>
    <x v="3"/>
    <x v="1"/>
    <x v="14"/>
    <x v="14"/>
    <n v="1405.3"/>
    <n v="1686.36"/>
    <n v="92"/>
    <n v="6.5466448445171854E-2"/>
    <x v="11"/>
    <d v="2022-05-15T00:00:00"/>
    <d v="2022-05-15T00:00:00"/>
    <n v="45"/>
    <n v="45"/>
    <s v=""/>
    <m/>
  </r>
  <r>
    <n v="18067847"/>
    <n v="18070313"/>
    <x v="3"/>
    <x v="1"/>
    <x v="14"/>
    <x v="14"/>
    <n v="1075.3600000000001"/>
    <n v="1290.4299999999998"/>
    <n v="70.400000000000006"/>
    <n v="6.546644844517184E-2"/>
    <x v="11"/>
    <d v="2022-05-15T00:00:00"/>
    <d v="2022-05-15T00:00:00"/>
    <n v="45"/>
    <n v="45"/>
    <s v=""/>
    <m/>
  </r>
  <r>
    <n v="18067846"/>
    <n v="18070312"/>
    <x v="3"/>
    <x v="1"/>
    <x v="14"/>
    <x v="14"/>
    <n v="977.6"/>
    <n v="1173.1200000000001"/>
    <n v="64"/>
    <n v="6.5466448445171854E-2"/>
    <x v="11"/>
    <d v="2022-05-15T00:00:00"/>
    <d v="2022-05-15T00:00:00"/>
    <n v="45"/>
    <n v="45"/>
    <s v=""/>
    <m/>
  </r>
  <r>
    <n v="18064895"/>
    <n v="18068251"/>
    <x v="0"/>
    <x v="1"/>
    <x v="14"/>
    <x v="14"/>
    <n v="427.86"/>
    <n v="513.43000000000006"/>
    <n v="86.13"/>
    <n v="0.20130416491375683"/>
    <x v="12"/>
    <d v="2022-03-15T00:00:00"/>
    <d v="2022-03-15T00:00:00"/>
    <n v="43"/>
    <n v="43"/>
    <s v=""/>
    <m/>
  </r>
  <r>
    <n v="18064891"/>
    <n v="18067904"/>
    <x v="0"/>
    <x v="1"/>
    <x v="14"/>
    <x v="14"/>
    <n v="83.13"/>
    <n v="100.01"/>
    <n v="16.630000000000003"/>
    <n v="0.20004811740647183"/>
    <x v="12"/>
    <d v="2022-03-15T00:00:00"/>
    <d v="2022-03-15T00:00:00"/>
    <n v="43"/>
    <n v="43"/>
    <s v=""/>
    <m/>
  </r>
  <r>
    <n v="18064884"/>
    <n v="18067251"/>
    <x v="0"/>
    <x v="1"/>
    <x v="14"/>
    <x v="14"/>
    <n v="-35.08"/>
    <n v="-42.1"/>
    <n v="-35.08"/>
    <n v="1"/>
    <x v="12"/>
    <d v="2022-03-15T00:00:00"/>
    <d v="2022-03-15T00:00:00"/>
    <n v="43"/>
    <s v=""/>
    <s v=""/>
    <m/>
  </r>
  <r>
    <n v="18066301"/>
    <n v="18068835"/>
    <x v="0"/>
    <x v="1"/>
    <x v="14"/>
    <x v="14"/>
    <n v="786.25"/>
    <n v="943.5"/>
    <n v="168.17000000000002"/>
    <n v="0.21388871224165343"/>
    <x v="10"/>
    <d v="2022-04-15T00:00:00"/>
    <d v="2022-04-15T00:00:00"/>
    <n v="46"/>
    <n v="46"/>
    <s v=""/>
    <m/>
  </r>
  <r>
    <n v="18066297"/>
    <n v="18068653"/>
    <x v="0"/>
    <x v="1"/>
    <x v="14"/>
    <x v="14"/>
    <n v="-20"/>
    <n v="-24"/>
    <n v="0"/>
    <n v="0"/>
    <x v="10"/>
    <d v="2022-04-15T00:00:00"/>
    <d v="2022-04-15T00:00:00"/>
    <n v="46"/>
    <s v=""/>
    <s v=""/>
    <m/>
  </r>
  <r>
    <n v="18066296"/>
    <n v="18068625"/>
    <x v="0"/>
    <x v="1"/>
    <x v="14"/>
    <x v="14"/>
    <n v="82"/>
    <n v="98.4"/>
    <n v="27"/>
    <n v="0.32926829268292684"/>
    <x v="10"/>
    <d v="2022-04-15T00:00:00"/>
    <d v="2022-04-15T00:00:00"/>
    <n v="46"/>
    <n v="46"/>
    <s v=""/>
    <m/>
  </r>
  <r>
    <n v="18066325"/>
    <n v="18068550"/>
    <x v="0"/>
    <x v="0"/>
    <x v="15"/>
    <x v="15"/>
    <n v="41.42"/>
    <n v="49.7"/>
    <n v="9.5599999999999987"/>
    <n v="0.23080637373249635"/>
    <x v="10"/>
    <d v="2022-04-15T00:00:00"/>
    <d v="2022-04-15T00:00:00"/>
    <n v="46"/>
    <n v="46"/>
    <s v=""/>
    <m/>
  </r>
  <r>
    <n v="18066324"/>
    <n v="18068538"/>
    <x v="0"/>
    <x v="0"/>
    <x v="15"/>
    <x v="15"/>
    <n v="40.92"/>
    <n v="49.1"/>
    <n v="7.2299999999999995"/>
    <n v="0.17668621700879764"/>
    <x v="10"/>
    <d v="2022-04-15T00:00:00"/>
    <d v="2022-04-15T00:00:00"/>
    <n v="46"/>
    <n v="46"/>
    <s v=""/>
    <m/>
  </r>
  <r>
    <n v="18066326"/>
    <n v="18069204"/>
    <x v="1"/>
    <x v="0"/>
    <x v="15"/>
    <x v="15"/>
    <n v="2255.67"/>
    <n v="2706.8"/>
    <n v="446.46000000000004"/>
    <n v="0.1979278883879291"/>
    <x v="10"/>
    <d v="2022-04-15T00:00:00"/>
    <d v="2022-04-15T00:00:00"/>
    <n v="46"/>
    <n v="46"/>
    <s v=""/>
    <m/>
  </r>
  <r>
    <n v="18067864"/>
    <n v="18070102"/>
    <x v="1"/>
    <x v="0"/>
    <x v="15"/>
    <x v="15"/>
    <n v="2719.25"/>
    <n v="3263.1"/>
    <n v="565.54"/>
    <n v="0.20797646409855658"/>
    <x v="11"/>
    <d v="2022-05-15T00:00:00"/>
    <d v="2022-05-15T00:00:00"/>
    <n v="45"/>
    <n v="45"/>
    <s v=""/>
    <m/>
  </r>
  <r>
    <n v="18064953"/>
    <n v="18068410"/>
    <x v="0"/>
    <x v="1"/>
    <x v="16"/>
    <x v="16"/>
    <n v="678.83999999999992"/>
    <n v="814.61"/>
    <n v="78.41"/>
    <n v="0.11550586294266692"/>
    <x v="12"/>
    <d v="2022-03-15T00:00:00"/>
    <d v="2022-03-15T00:00:00"/>
    <n v="43"/>
    <n v="43"/>
    <s v=""/>
    <m/>
  </r>
  <r>
    <n v="18064952"/>
    <n v="18068398"/>
    <x v="0"/>
    <x v="1"/>
    <x v="16"/>
    <x v="16"/>
    <n v="52.489999999999995"/>
    <n v="62.989999999999995"/>
    <n v="5.62"/>
    <n v="0.10706801295484855"/>
    <x v="12"/>
    <d v="2022-03-15T00:00:00"/>
    <d v="2022-03-15T00:00:00"/>
    <n v="43"/>
    <n v="43"/>
    <s v=""/>
    <m/>
  </r>
  <r>
    <n v="18064948"/>
    <n v="18068176"/>
    <x v="0"/>
    <x v="1"/>
    <x v="16"/>
    <x v="16"/>
    <n v="288.59000000000003"/>
    <n v="346.31"/>
    <n v="58.29"/>
    <n v="0.20198205066010599"/>
    <x v="12"/>
    <d v="2022-03-15T00:00:00"/>
    <d v="2022-03-15T00:00:00"/>
    <n v="43"/>
    <n v="43"/>
    <s v=""/>
    <m/>
  </r>
  <r>
    <n v="18064946"/>
    <n v="18068072"/>
    <x v="0"/>
    <x v="1"/>
    <x v="16"/>
    <x v="16"/>
    <n v="237.58"/>
    <n v="285.10000000000002"/>
    <n v="48.480000000000004"/>
    <n v="0.204057580604428"/>
    <x v="12"/>
    <d v="2022-03-15T00:00:00"/>
    <d v="2022-03-15T00:00:00"/>
    <n v="43"/>
    <n v="43"/>
    <s v=""/>
    <m/>
  </r>
  <r>
    <n v="18064944"/>
    <n v="18068006"/>
    <x v="0"/>
    <x v="1"/>
    <x v="16"/>
    <x v="16"/>
    <n v="66.5"/>
    <n v="79.8"/>
    <n v="19"/>
    <n v="0.2857142857142857"/>
    <x v="12"/>
    <d v="2022-03-15T00:00:00"/>
    <d v="2022-03-15T00:00:00"/>
    <n v="43"/>
    <n v="43"/>
    <s v=""/>
    <m/>
  </r>
  <r>
    <n v="18064943"/>
    <n v="18068001"/>
    <x v="0"/>
    <x v="1"/>
    <x v="16"/>
    <x v="16"/>
    <n v="592.41999999999996"/>
    <n v="710.9"/>
    <n v="136.63"/>
    <n v="0.23063029607373148"/>
    <x v="12"/>
    <d v="2022-03-15T00:00:00"/>
    <d v="2022-03-15T00:00:00"/>
    <n v="43"/>
    <n v="43"/>
    <s v=""/>
    <m/>
  </r>
  <r>
    <n v="18064942"/>
    <n v="18067999"/>
    <x v="0"/>
    <x v="1"/>
    <x v="16"/>
    <x v="16"/>
    <n v="1135.49"/>
    <n v="1362.59"/>
    <n v="246.41"/>
    <n v="0.21700763547014945"/>
    <x v="12"/>
    <d v="2022-03-15T00:00:00"/>
    <d v="2022-03-15T00:00:00"/>
    <n v="43"/>
    <n v="43"/>
    <s v=""/>
    <m/>
  </r>
  <r>
    <n v="18064940"/>
    <n v="18067942"/>
    <x v="0"/>
    <x v="1"/>
    <x v="16"/>
    <x v="16"/>
    <n v="1066.1399999999999"/>
    <n v="1279.3700000000001"/>
    <n v="177.81"/>
    <n v="0.16677922224098152"/>
    <x v="12"/>
    <d v="2022-03-15T00:00:00"/>
    <d v="2022-03-15T00:00:00"/>
    <n v="43"/>
    <n v="43"/>
    <s v=""/>
    <m/>
  </r>
  <r>
    <n v="18064939"/>
    <n v="18067937"/>
    <x v="0"/>
    <x v="1"/>
    <x v="16"/>
    <x v="16"/>
    <n v="1311.8899999999999"/>
    <n v="1574.27"/>
    <n v="266.53000000000003"/>
    <n v="0.20316489949614683"/>
    <x v="12"/>
    <d v="2022-03-15T00:00:00"/>
    <d v="2022-03-15T00:00:00"/>
    <n v="43"/>
    <n v="43"/>
    <s v=""/>
    <m/>
  </r>
  <r>
    <n v="18064932"/>
    <n v="18067845"/>
    <x v="0"/>
    <x v="1"/>
    <x v="16"/>
    <x v="16"/>
    <n v="1239.8399999999999"/>
    <n v="1487.81"/>
    <n v="139"/>
    <n v="0.11211124016002065"/>
    <x v="12"/>
    <d v="2022-03-15T00:00:00"/>
    <d v="2022-03-15T00:00:00"/>
    <n v="43"/>
    <n v="43"/>
    <s v=""/>
    <m/>
  </r>
  <r>
    <n v="18064926"/>
    <n v="18067634"/>
    <x v="0"/>
    <x v="1"/>
    <x v="16"/>
    <x v="16"/>
    <n v="176.45999999999998"/>
    <n v="211.75"/>
    <n v="31.410000000000004"/>
    <n v="0.17800068004080249"/>
    <x v="12"/>
    <d v="2022-03-15T00:00:00"/>
    <d v="2022-03-15T00:00:00"/>
    <n v="43"/>
    <n v="43"/>
    <s v=""/>
    <m/>
  </r>
  <r>
    <n v="18064925"/>
    <n v="18067628"/>
    <x v="0"/>
    <x v="1"/>
    <x v="16"/>
    <x v="16"/>
    <n v="196.32"/>
    <n v="235.58"/>
    <n v="39.06"/>
    <n v="0.19896088019559904"/>
    <x v="12"/>
    <d v="2022-03-15T00:00:00"/>
    <d v="2022-03-15T00:00:00"/>
    <n v="43"/>
    <n v="43"/>
    <s v=""/>
    <m/>
  </r>
  <r>
    <n v="18064923"/>
    <n v="18067591"/>
    <x v="0"/>
    <x v="1"/>
    <x v="16"/>
    <x v="16"/>
    <n v="566.64"/>
    <n v="679.97"/>
    <n v="123.9"/>
    <n v="0.21865734858110972"/>
    <x v="12"/>
    <d v="2022-03-15T00:00:00"/>
    <d v="2022-03-15T00:00:00"/>
    <n v="43"/>
    <n v="43"/>
    <s v=""/>
    <m/>
  </r>
  <r>
    <n v="18064922"/>
    <n v="18067582"/>
    <x v="0"/>
    <x v="1"/>
    <x v="16"/>
    <x v="16"/>
    <n v="119.95"/>
    <n v="143.94"/>
    <n v="13.88"/>
    <n v="0.11571488120050021"/>
    <x v="12"/>
    <d v="2022-03-15T00:00:00"/>
    <d v="2022-03-15T00:00:00"/>
    <n v="43"/>
    <n v="43"/>
    <s v=""/>
    <m/>
  </r>
  <r>
    <n v="18064920"/>
    <n v="18067534"/>
    <x v="0"/>
    <x v="1"/>
    <x v="16"/>
    <x v="16"/>
    <n v="629.76"/>
    <n v="755.71"/>
    <n v="245.04000000000002"/>
    <n v="0.38910060975609762"/>
    <x v="12"/>
    <d v="2022-03-15T00:00:00"/>
    <d v="2022-03-15T00:00:00"/>
    <n v="43"/>
    <n v="43"/>
    <s v=""/>
    <m/>
  </r>
  <r>
    <n v="18064919"/>
    <n v="18067529"/>
    <x v="0"/>
    <x v="1"/>
    <x v="16"/>
    <x v="16"/>
    <n v="415.38"/>
    <n v="498.46000000000004"/>
    <n v="95.56"/>
    <n v="0.23005440801194088"/>
    <x v="12"/>
    <d v="2022-03-15T00:00:00"/>
    <d v="2022-03-15T00:00:00"/>
    <n v="43"/>
    <n v="43"/>
    <s v=""/>
    <m/>
  </r>
  <r>
    <n v="18064917"/>
    <n v="18067452"/>
    <x v="0"/>
    <x v="1"/>
    <x v="16"/>
    <x v="16"/>
    <n v="-30"/>
    <n v="-36"/>
    <n v="0"/>
    <n v="0"/>
    <x v="12"/>
    <d v="2022-03-15T00:00:00"/>
    <d v="2022-03-15T00:00:00"/>
    <n v="43"/>
    <s v=""/>
    <s v=""/>
    <m/>
  </r>
  <r>
    <n v="18064916"/>
    <n v="18067445"/>
    <x v="0"/>
    <x v="1"/>
    <x v="16"/>
    <x v="16"/>
    <n v="841.5"/>
    <n v="1009.8"/>
    <n v="198.9"/>
    <n v="0.23636363636363636"/>
    <x v="12"/>
    <d v="2022-03-15T00:00:00"/>
    <d v="2022-03-15T00:00:00"/>
    <n v="43"/>
    <n v="43"/>
    <s v=""/>
    <m/>
  </r>
  <r>
    <n v="18064915"/>
    <n v="18067322"/>
    <x v="0"/>
    <x v="1"/>
    <x v="16"/>
    <x v="16"/>
    <n v="521.18000000000006"/>
    <n v="625.41999999999996"/>
    <n v="114.02000000000001"/>
    <n v="0.2187727848344142"/>
    <x v="12"/>
    <d v="2022-03-15T00:00:00"/>
    <d v="2022-03-15T00:00:00"/>
    <n v="43"/>
    <n v="43"/>
    <s v=""/>
    <m/>
  </r>
  <r>
    <n v="18064914"/>
    <n v="18067296"/>
    <x v="0"/>
    <x v="1"/>
    <x v="16"/>
    <x v="16"/>
    <n v="1067.4100000000001"/>
    <n v="1280.8899999999999"/>
    <n v="190.34"/>
    <n v="0.17831948360985936"/>
    <x v="12"/>
    <d v="2022-03-15T00:00:00"/>
    <d v="2022-03-15T00:00:00"/>
    <n v="43"/>
    <n v="43"/>
    <s v=""/>
    <m/>
  </r>
  <r>
    <n v="18064913"/>
    <n v="18067293"/>
    <x v="0"/>
    <x v="1"/>
    <x v="16"/>
    <x v="16"/>
    <n v="-136"/>
    <n v="-163.19999999999999"/>
    <n v="10"/>
    <n v="-7.3529411764705885E-2"/>
    <x v="12"/>
    <d v="2022-03-15T00:00:00"/>
    <d v="2022-03-15T00:00:00"/>
    <n v="43"/>
    <s v=""/>
    <s v=""/>
    <m/>
  </r>
  <r>
    <n v="18064912"/>
    <n v="18067258"/>
    <x v="0"/>
    <x v="1"/>
    <x v="16"/>
    <x v="16"/>
    <n v="790.81999999999994"/>
    <n v="948.9799999999999"/>
    <n v="135.93"/>
    <n v="0.17188487898636859"/>
    <x v="12"/>
    <d v="2022-03-15T00:00:00"/>
    <d v="2022-03-15T00:00:00"/>
    <n v="43"/>
    <n v="43"/>
    <s v=""/>
    <m/>
  </r>
  <r>
    <n v="18064911"/>
    <n v="18067190"/>
    <x v="0"/>
    <x v="1"/>
    <x v="16"/>
    <x v="16"/>
    <n v="657.74"/>
    <n v="789.29"/>
    <n v="100.28999999999999"/>
    <n v="0.15247666251102257"/>
    <x v="12"/>
    <d v="2022-03-15T00:00:00"/>
    <d v="2022-03-15T00:00:00"/>
    <n v="43"/>
    <n v="43"/>
    <s v=""/>
    <m/>
  </r>
  <r>
    <n v="18064910"/>
    <n v="18067143"/>
    <x v="0"/>
    <x v="1"/>
    <x v="16"/>
    <x v="16"/>
    <n v="367.18"/>
    <n v="440.62"/>
    <n v="72.150000000000006"/>
    <n v="0.19649763058990141"/>
    <x v="12"/>
    <d v="2022-03-15T00:00:00"/>
    <d v="2022-03-15T00:00:00"/>
    <n v="43"/>
    <n v="43"/>
    <s v=""/>
    <m/>
  </r>
  <r>
    <n v="18064909"/>
    <n v="18067140"/>
    <x v="0"/>
    <x v="1"/>
    <x v="16"/>
    <x v="16"/>
    <n v="351.55"/>
    <n v="421.86"/>
    <n v="91.820000000000007"/>
    <n v="0.26118617550846251"/>
    <x v="12"/>
    <d v="2022-03-15T00:00:00"/>
    <d v="2022-03-15T00:00:00"/>
    <n v="43"/>
    <n v="43"/>
    <s v=""/>
    <m/>
  </r>
  <r>
    <n v="18064908"/>
    <n v="18067075"/>
    <x v="0"/>
    <x v="1"/>
    <x v="16"/>
    <x v="16"/>
    <n v="-15"/>
    <n v="-18"/>
    <n v="0"/>
    <n v="0"/>
    <x v="12"/>
    <d v="2022-03-15T00:00:00"/>
    <d v="2022-03-15T00:00:00"/>
    <n v="43"/>
    <s v=""/>
    <s v=""/>
    <m/>
  </r>
  <r>
    <n v="18064907"/>
    <n v="18067072"/>
    <x v="0"/>
    <x v="1"/>
    <x v="16"/>
    <x v="16"/>
    <n v="197.10999999999999"/>
    <n v="236.53000000000003"/>
    <n v="31.080000000000002"/>
    <n v="0.15767845365531938"/>
    <x v="12"/>
    <d v="2022-03-15T00:00:00"/>
    <d v="2022-03-15T00:00:00"/>
    <n v="43"/>
    <n v="43"/>
    <s v=""/>
    <m/>
  </r>
  <r>
    <n v="18064906"/>
    <n v="18067024"/>
    <x v="0"/>
    <x v="1"/>
    <x v="16"/>
    <x v="16"/>
    <n v="-130.5"/>
    <n v="-156.6"/>
    <n v="-9"/>
    <n v="6.8965517241379309E-2"/>
    <x v="12"/>
    <d v="2022-03-15T00:00:00"/>
    <d v="2022-03-15T00:00:00"/>
    <n v="43"/>
    <s v=""/>
    <s v=""/>
    <m/>
  </r>
  <r>
    <n v="18064905"/>
    <n v="18067015"/>
    <x v="0"/>
    <x v="1"/>
    <x v="16"/>
    <x v="16"/>
    <n v="611.43999999999994"/>
    <n v="733.73"/>
    <n v="128.80000000000001"/>
    <n v="0.21065026821928565"/>
    <x v="12"/>
    <d v="2022-03-15T00:00:00"/>
    <d v="2022-03-15T00:00:00"/>
    <n v="43"/>
    <n v="43"/>
    <s v=""/>
    <m/>
  </r>
  <r>
    <n v="18064904"/>
    <n v="18066999"/>
    <x v="0"/>
    <x v="1"/>
    <x v="16"/>
    <x v="16"/>
    <n v="518.66000000000008"/>
    <n v="622.39"/>
    <n v="97.460000000000008"/>
    <n v="0.1879072995796861"/>
    <x v="12"/>
    <d v="2022-03-15T00:00:00"/>
    <d v="2022-03-15T00:00:00"/>
    <n v="43"/>
    <n v="43"/>
    <s v=""/>
    <m/>
  </r>
  <r>
    <n v="18064903"/>
    <n v="18066990"/>
    <x v="0"/>
    <x v="1"/>
    <x v="16"/>
    <x v="16"/>
    <n v="372.6"/>
    <n v="447.12"/>
    <n v="48.6"/>
    <n v="0.13043478260869565"/>
    <x v="12"/>
    <d v="2022-03-15T00:00:00"/>
    <d v="2022-03-15T00:00:00"/>
    <n v="43"/>
    <n v="43"/>
    <s v=""/>
    <m/>
  </r>
  <r>
    <n v="18066393"/>
    <n v="18069922"/>
    <x v="0"/>
    <x v="1"/>
    <x v="16"/>
    <x v="16"/>
    <n v="-327"/>
    <n v="-392.4"/>
    <n v="3"/>
    <n v="-9.1743119266055051E-3"/>
    <x v="10"/>
    <d v="2022-04-15T00:00:00"/>
    <d v="2022-04-15T00:00:00"/>
    <n v="46"/>
    <s v=""/>
    <s v=""/>
    <m/>
  </r>
  <r>
    <n v="18066392"/>
    <n v="18069895"/>
    <x v="0"/>
    <x v="1"/>
    <x v="16"/>
    <x v="16"/>
    <n v="197.98"/>
    <n v="237.58"/>
    <n v="47.55"/>
    <n v="0.2401757753308415"/>
    <x v="10"/>
    <d v="2022-04-15T00:00:00"/>
    <d v="2022-04-15T00:00:00"/>
    <n v="46"/>
    <n v="46"/>
    <s v=""/>
    <m/>
  </r>
  <r>
    <n v="18066391"/>
    <n v="18069876"/>
    <x v="0"/>
    <x v="1"/>
    <x v="16"/>
    <x v="16"/>
    <n v="233.75"/>
    <n v="280.5"/>
    <n v="33.17"/>
    <n v="0.14190374331550804"/>
    <x v="10"/>
    <d v="2022-04-15T00:00:00"/>
    <d v="2022-04-15T00:00:00"/>
    <n v="46"/>
    <n v="46"/>
    <s v=""/>
    <m/>
  </r>
  <r>
    <n v="18066390"/>
    <n v="18069831"/>
    <x v="0"/>
    <x v="1"/>
    <x v="16"/>
    <x v="16"/>
    <n v="512.75"/>
    <n v="615.29999999999995"/>
    <n v="91.59"/>
    <n v="0.17862506094588007"/>
    <x v="10"/>
    <d v="2022-04-15T00:00:00"/>
    <d v="2022-04-15T00:00:00"/>
    <n v="46"/>
    <n v="46"/>
    <s v=""/>
    <m/>
  </r>
  <r>
    <n v="18066388"/>
    <n v="18069795"/>
    <x v="0"/>
    <x v="1"/>
    <x v="16"/>
    <x v="16"/>
    <n v="301.06"/>
    <n v="361.27"/>
    <n v="54.39"/>
    <n v="0.18066166212715074"/>
    <x v="10"/>
    <d v="2022-04-15T00:00:00"/>
    <d v="2022-04-15T00:00:00"/>
    <n v="46"/>
    <n v="46"/>
    <s v=""/>
    <m/>
  </r>
  <r>
    <n v="18066386"/>
    <n v="18069786"/>
    <x v="0"/>
    <x v="1"/>
    <x v="16"/>
    <x v="16"/>
    <n v="-52.95"/>
    <n v="-63.54"/>
    <n v="-52.95"/>
    <n v="1"/>
    <x v="10"/>
    <d v="2022-04-15T00:00:00"/>
    <d v="2022-04-15T00:00:00"/>
    <n v="46"/>
    <s v=""/>
    <s v=""/>
    <m/>
  </r>
  <r>
    <n v="18066385"/>
    <n v="18069784"/>
    <x v="0"/>
    <x v="1"/>
    <x v="16"/>
    <x v="16"/>
    <n v="-81.45"/>
    <n v="-97.74"/>
    <n v="-81.45"/>
    <n v="1"/>
    <x v="10"/>
    <d v="2022-04-15T00:00:00"/>
    <d v="2022-04-15T00:00:00"/>
    <n v="46"/>
    <s v=""/>
    <s v=""/>
    <m/>
  </r>
  <r>
    <n v="18066383"/>
    <n v="18069703"/>
    <x v="0"/>
    <x v="1"/>
    <x v="16"/>
    <x v="16"/>
    <n v="1126.8700000000001"/>
    <n v="1352.24"/>
    <n v="207.1"/>
    <n v="0.18378340003727137"/>
    <x v="10"/>
    <d v="2022-04-15T00:00:00"/>
    <d v="2022-04-15T00:00:00"/>
    <n v="46"/>
    <n v="46"/>
    <s v=""/>
    <m/>
  </r>
  <r>
    <n v="18066382"/>
    <n v="18069691"/>
    <x v="0"/>
    <x v="1"/>
    <x v="16"/>
    <x v="16"/>
    <n v="1356.73"/>
    <n v="1628.08"/>
    <n v="162.42000000000002"/>
    <n v="0.11971431309103507"/>
    <x v="10"/>
    <d v="2022-04-15T00:00:00"/>
    <d v="2022-04-15T00:00:00"/>
    <n v="46"/>
    <n v="46"/>
    <s v=""/>
    <m/>
  </r>
  <r>
    <n v="18066380"/>
    <n v="18069671"/>
    <x v="0"/>
    <x v="1"/>
    <x v="16"/>
    <x v="16"/>
    <n v="330.85"/>
    <n v="397.02"/>
    <n v="47.260000000000005"/>
    <n v="0.14284418920961162"/>
    <x v="10"/>
    <d v="2022-04-15T00:00:00"/>
    <d v="2022-04-15T00:00:00"/>
    <n v="46"/>
    <n v="46"/>
    <s v=""/>
    <m/>
  </r>
  <r>
    <n v="18066378"/>
    <n v="18069636"/>
    <x v="0"/>
    <x v="1"/>
    <x v="16"/>
    <x v="16"/>
    <n v="984.96"/>
    <n v="1181.95"/>
    <n v="54.720000000000006"/>
    <n v="5.5555555555555559E-2"/>
    <x v="10"/>
    <d v="2022-04-15T00:00:00"/>
    <d v="2022-04-15T00:00:00"/>
    <n v="46"/>
    <n v="46"/>
    <s v=""/>
    <m/>
  </r>
  <r>
    <n v="18066377"/>
    <n v="18069632"/>
    <x v="0"/>
    <x v="1"/>
    <x v="16"/>
    <x v="16"/>
    <n v="3051.48"/>
    <n v="3661.78"/>
    <n v="381.46"/>
    <n v="0.12500819274581515"/>
    <x v="10"/>
    <d v="2022-04-15T00:00:00"/>
    <d v="2022-04-15T00:00:00"/>
    <n v="46"/>
    <n v="46"/>
    <s v=""/>
    <m/>
  </r>
  <r>
    <n v="18066375"/>
    <n v="18069517"/>
    <x v="0"/>
    <x v="1"/>
    <x v="16"/>
    <x v="16"/>
    <n v="459.64"/>
    <n v="551.56999999999994"/>
    <n v="89.22999999999999"/>
    <n v="0.19413018884344269"/>
    <x v="10"/>
    <d v="2022-04-15T00:00:00"/>
    <d v="2022-04-15T00:00:00"/>
    <n v="46"/>
    <n v="46"/>
    <s v=""/>
    <m/>
  </r>
  <r>
    <n v="18066374"/>
    <n v="18069365"/>
    <x v="0"/>
    <x v="1"/>
    <x v="16"/>
    <x v="16"/>
    <n v="1020.99"/>
    <n v="1225.19"/>
    <n v="150.94999999999999"/>
    <n v="0.14784669781290707"/>
    <x v="10"/>
    <d v="2022-04-15T00:00:00"/>
    <d v="2022-04-15T00:00:00"/>
    <n v="46"/>
    <n v="46"/>
    <s v=""/>
    <m/>
  </r>
  <r>
    <n v="18066373"/>
    <n v="18069357"/>
    <x v="0"/>
    <x v="1"/>
    <x v="16"/>
    <x v="16"/>
    <n v="682.65"/>
    <n v="819.18000000000006"/>
    <n v="80.08"/>
    <n v="0.11730755145389292"/>
    <x v="10"/>
    <d v="2022-04-15T00:00:00"/>
    <d v="2022-04-15T00:00:00"/>
    <n v="46"/>
    <n v="46"/>
    <s v=""/>
    <m/>
  </r>
  <r>
    <n v="18066372"/>
    <n v="18069342"/>
    <x v="0"/>
    <x v="1"/>
    <x v="16"/>
    <x v="16"/>
    <n v="1659.9099999999999"/>
    <n v="1991.89"/>
    <n v="214.51"/>
    <n v="0.12922989800651843"/>
    <x v="10"/>
    <d v="2022-04-15T00:00:00"/>
    <d v="2022-04-15T00:00:00"/>
    <n v="46"/>
    <n v="46"/>
    <s v=""/>
    <m/>
  </r>
  <r>
    <n v="18066370"/>
    <n v="18069297"/>
    <x v="0"/>
    <x v="1"/>
    <x v="16"/>
    <x v="16"/>
    <n v="1689.98"/>
    <n v="2027.98"/>
    <n v="369.79"/>
    <n v="0.21881324039337743"/>
    <x v="10"/>
    <d v="2022-04-15T00:00:00"/>
    <d v="2022-04-15T00:00:00"/>
    <n v="46"/>
    <n v="46"/>
    <s v=""/>
    <m/>
  </r>
  <r>
    <n v="18066365"/>
    <n v="18069266"/>
    <x v="0"/>
    <x v="1"/>
    <x v="16"/>
    <x v="16"/>
    <n v="109.82000000000001"/>
    <n v="131.78"/>
    <n v="21.96"/>
    <n v="0.19996357676197413"/>
    <x v="10"/>
    <d v="2022-04-15T00:00:00"/>
    <d v="2022-04-15T00:00:00"/>
    <n v="46"/>
    <n v="46"/>
    <s v=""/>
    <m/>
  </r>
  <r>
    <n v="18066363"/>
    <n v="18069260"/>
    <x v="0"/>
    <x v="1"/>
    <x v="16"/>
    <x v="16"/>
    <n v="590.48"/>
    <n v="708.58"/>
    <n v="165.57"/>
    <n v="0.28039899742582303"/>
    <x v="10"/>
    <d v="2022-04-15T00:00:00"/>
    <d v="2022-04-15T00:00:00"/>
    <n v="46"/>
    <n v="46"/>
    <s v=""/>
    <m/>
  </r>
  <r>
    <n v="18066362"/>
    <n v="18069259"/>
    <x v="0"/>
    <x v="1"/>
    <x v="16"/>
    <x v="16"/>
    <n v="6131.5199999999995"/>
    <n v="7357.82"/>
    <n v="-333.15"/>
    <n v="-5.4333998747455772E-2"/>
    <x v="10"/>
    <d v="2022-04-15T00:00:00"/>
    <d v="2022-04-15T00:00:00"/>
    <n v="46"/>
    <n v="46"/>
    <s v=""/>
    <m/>
  </r>
  <r>
    <n v="18066360"/>
    <n v="18069186"/>
    <x v="0"/>
    <x v="1"/>
    <x v="16"/>
    <x v="16"/>
    <n v="622.48"/>
    <n v="746.98"/>
    <n v="67.210000000000008"/>
    <n v="0.10797134044467294"/>
    <x v="10"/>
    <d v="2022-04-15T00:00:00"/>
    <d v="2022-04-15T00:00:00"/>
    <n v="46"/>
    <n v="46"/>
    <s v=""/>
    <m/>
  </r>
  <r>
    <n v="18066358"/>
    <n v="18069168"/>
    <x v="0"/>
    <x v="1"/>
    <x v="16"/>
    <x v="16"/>
    <n v="457.38"/>
    <n v="548.86"/>
    <n v="41.58"/>
    <n v="9.0909090909090912E-2"/>
    <x v="10"/>
    <d v="2022-04-15T00:00:00"/>
    <d v="2022-04-15T00:00:00"/>
    <n v="46"/>
    <n v="46"/>
    <s v=""/>
    <m/>
  </r>
  <r>
    <n v="18066357"/>
    <n v="18069163"/>
    <x v="0"/>
    <x v="1"/>
    <x v="16"/>
    <x v="16"/>
    <n v="763.81000000000006"/>
    <n v="916.57"/>
    <n v="129.77000000000001"/>
    <n v="0.16989827313075243"/>
    <x v="10"/>
    <d v="2022-04-15T00:00:00"/>
    <d v="2022-04-15T00:00:00"/>
    <n v="46"/>
    <n v="46"/>
    <s v=""/>
    <m/>
  </r>
  <r>
    <n v="18066356"/>
    <n v="18069151"/>
    <x v="0"/>
    <x v="1"/>
    <x v="16"/>
    <x v="16"/>
    <n v="911.26"/>
    <n v="1093.51"/>
    <n v="148.29000000000002"/>
    <n v="0.16273072449136364"/>
    <x v="10"/>
    <d v="2022-04-15T00:00:00"/>
    <d v="2022-04-15T00:00:00"/>
    <n v="46"/>
    <n v="46"/>
    <s v=""/>
    <m/>
  </r>
  <r>
    <n v="18066355"/>
    <n v="18069070"/>
    <x v="0"/>
    <x v="1"/>
    <x v="16"/>
    <x v="16"/>
    <n v="228.69"/>
    <n v="274.43"/>
    <n v="20.79"/>
    <n v="9.0909090909090912E-2"/>
    <x v="10"/>
    <d v="2022-04-15T00:00:00"/>
    <d v="2022-04-15T00:00:00"/>
    <n v="46"/>
    <n v="46"/>
    <s v=""/>
    <m/>
  </r>
  <r>
    <n v="18066354"/>
    <n v="18069066"/>
    <x v="0"/>
    <x v="1"/>
    <x v="16"/>
    <x v="16"/>
    <n v="-14"/>
    <n v="-16.8"/>
    <n v="1"/>
    <n v="-7.1428571428571425E-2"/>
    <x v="10"/>
    <d v="2022-04-15T00:00:00"/>
    <d v="2022-04-15T00:00:00"/>
    <n v="46"/>
    <s v=""/>
    <s v=""/>
    <m/>
  </r>
  <r>
    <n v="18066353"/>
    <n v="18069026"/>
    <x v="0"/>
    <x v="1"/>
    <x v="16"/>
    <x v="16"/>
    <n v="301.96999999999997"/>
    <n v="362.36"/>
    <n v="38.64"/>
    <n v="0.12795973109911582"/>
    <x v="10"/>
    <d v="2022-04-15T00:00:00"/>
    <d v="2022-04-15T00:00:00"/>
    <n v="46"/>
    <n v="46"/>
    <s v=""/>
    <m/>
  </r>
  <r>
    <n v="18066352"/>
    <n v="18069018"/>
    <x v="0"/>
    <x v="1"/>
    <x v="16"/>
    <x v="16"/>
    <n v="722.35"/>
    <n v="867"/>
    <n v="129.84"/>
    <n v="0.1797466602062712"/>
    <x v="10"/>
    <d v="2022-04-15T00:00:00"/>
    <d v="2022-04-15T00:00:00"/>
    <n v="46"/>
    <n v="46"/>
    <s v=""/>
    <m/>
  </r>
  <r>
    <n v="18066351"/>
    <n v="18068945"/>
    <x v="0"/>
    <x v="1"/>
    <x v="16"/>
    <x v="16"/>
    <n v="826.35"/>
    <n v="991.62000000000012"/>
    <n v="89.77000000000001"/>
    <n v="0.10863435590246265"/>
    <x v="10"/>
    <d v="2022-04-15T00:00:00"/>
    <d v="2022-04-15T00:00:00"/>
    <n v="46"/>
    <n v="46"/>
    <s v=""/>
    <m/>
  </r>
  <r>
    <n v="18066350"/>
    <n v="18068909"/>
    <x v="0"/>
    <x v="1"/>
    <x v="16"/>
    <x v="16"/>
    <n v="681.55"/>
    <n v="817.86"/>
    <n v="102.54"/>
    <n v="0.15045117746313552"/>
    <x v="10"/>
    <d v="2022-04-15T00:00:00"/>
    <d v="2022-04-15T00:00:00"/>
    <n v="46"/>
    <n v="46"/>
    <s v=""/>
    <m/>
  </r>
  <r>
    <n v="18066349"/>
    <n v="18068881"/>
    <x v="0"/>
    <x v="1"/>
    <x v="16"/>
    <x v="16"/>
    <n v="606.77"/>
    <n v="728.12"/>
    <n v="134.30000000000001"/>
    <n v="0.2213359262982679"/>
    <x v="10"/>
    <d v="2022-04-15T00:00:00"/>
    <d v="2022-04-15T00:00:00"/>
    <n v="46"/>
    <n v="46"/>
    <s v=""/>
    <m/>
  </r>
  <r>
    <n v="18066347"/>
    <n v="18068845"/>
    <x v="0"/>
    <x v="1"/>
    <x v="16"/>
    <x v="16"/>
    <n v="2494.94"/>
    <n v="2993.93"/>
    <n v="371.9"/>
    <n v="0.14906170088258633"/>
    <x v="10"/>
    <d v="2022-04-15T00:00:00"/>
    <d v="2022-04-15T00:00:00"/>
    <n v="46"/>
    <n v="46"/>
    <s v=""/>
    <m/>
  </r>
  <r>
    <n v="18066346"/>
    <n v="18068809"/>
    <x v="0"/>
    <x v="1"/>
    <x v="16"/>
    <x v="16"/>
    <n v="-42"/>
    <n v="-50.4"/>
    <n v="3"/>
    <n v="-7.1428571428571425E-2"/>
    <x v="10"/>
    <d v="2022-04-15T00:00:00"/>
    <d v="2022-04-15T00:00:00"/>
    <n v="46"/>
    <s v=""/>
    <s v=""/>
    <m/>
  </r>
  <r>
    <n v="18066344"/>
    <n v="18068792"/>
    <x v="0"/>
    <x v="1"/>
    <x v="16"/>
    <x v="16"/>
    <n v="77.64"/>
    <n v="93.17"/>
    <n v="17.919999999999998"/>
    <n v="0.23080886141164345"/>
    <x v="10"/>
    <d v="2022-04-15T00:00:00"/>
    <d v="2022-04-15T00:00:00"/>
    <n v="46"/>
    <n v="46"/>
    <s v=""/>
    <m/>
  </r>
  <r>
    <n v="18066342"/>
    <n v="18068754"/>
    <x v="0"/>
    <x v="1"/>
    <x v="16"/>
    <x v="16"/>
    <n v="98.28"/>
    <n v="117.94000000000001"/>
    <n v="16.8"/>
    <n v="0.17094017094017094"/>
    <x v="10"/>
    <d v="2022-04-15T00:00:00"/>
    <d v="2022-04-15T00:00:00"/>
    <n v="46"/>
    <n v="46"/>
    <s v=""/>
    <m/>
  </r>
  <r>
    <n v="18066341"/>
    <n v="18068751"/>
    <x v="0"/>
    <x v="1"/>
    <x v="16"/>
    <x v="16"/>
    <n v="270.12"/>
    <n v="324.14"/>
    <n v="63.720000000000006"/>
    <n v="0.23589515770768549"/>
    <x v="10"/>
    <d v="2022-04-15T00:00:00"/>
    <d v="2022-04-15T00:00:00"/>
    <n v="46"/>
    <n v="46"/>
    <s v=""/>
    <m/>
  </r>
  <r>
    <n v="18066340"/>
    <n v="18068698"/>
    <x v="0"/>
    <x v="1"/>
    <x v="16"/>
    <x v="16"/>
    <n v="1696.2400000000002"/>
    <n v="2035.4900000000002"/>
    <n v="282.62"/>
    <n v="0.16661557326793378"/>
    <x v="10"/>
    <d v="2022-04-15T00:00:00"/>
    <d v="2022-04-15T00:00:00"/>
    <n v="46"/>
    <n v="46"/>
    <s v=""/>
    <m/>
  </r>
  <r>
    <n v="18066339"/>
    <n v="18068687"/>
    <x v="0"/>
    <x v="1"/>
    <x v="16"/>
    <x v="16"/>
    <n v="1055.55"/>
    <n v="1266.6600000000001"/>
    <n v="172.4"/>
    <n v="0.16332717540618635"/>
    <x v="10"/>
    <d v="2022-04-15T00:00:00"/>
    <d v="2022-04-15T00:00:00"/>
    <n v="46"/>
    <n v="46"/>
    <s v=""/>
    <m/>
  </r>
  <r>
    <n v="18066338"/>
    <n v="18068596"/>
    <x v="0"/>
    <x v="1"/>
    <x v="16"/>
    <x v="16"/>
    <n v="1073.58"/>
    <n v="1288.3"/>
    <n v="148.34"/>
    <n v="0.13817321485124537"/>
    <x v="10"/>
    <d v="2022-04-15T00:00:00"/>
    <d v="2022-04-15T00:00:00"/>
    <n v="46"/>
    <n v="46"/>
    <s v=""/>
    <m/>
  </r>
  <r>
    <n v="18066336"/>
    <n v="18068584"/>
    <x v="0"/>
    <x v="1"/>
    <x v="16"/>
    <x v="16"/>
    <n v="1299.1100000000001"/>
    <n v="1558.9299999999998"/>
    <n v="149.89000000000001"/>
    <n v="0.11537899023177406"/>
    <x v="10"/>
    <d v="2022-04-15T00:00:00"/>
    <d v="2022-04-15T00:00:00"/>
    <n v="46"/>
    <n v="46"/>
    <s v=""/>
    <m/>
  </r>
  <r>
    <n v="18066332"/>
    <n v="18068533"/>
    <x v="0"/>
    <x v="1"/>
    <x v="16"/>
    <x v="16"/>
    <n v="594.53"/>
    <n v="713.43999999999994"/>
    <n v="102.8"/>
    <n v="0.17290969337123444"/>
    <x v="10"/>
    <d v="2022-04-15T00:00:00"/>
    <d v="2022-04-15T00:00:00"/>
    <n v="46"/>
    <n v="46"/>
    <s v=""/>
    <m/>
  </r>
  <r>
    <n v="18066329"/>
    <n v="18068439"/>
    <x v="0"/>
    <x v="1"/>
    <x v="16"/>
    <x v="16"/>
    <n v="199.03"/>
    <n v="238.84"/>
    <n v="22.740000000000002"/>
    <n v="0.11425413254283275"/>
    <x v="10"/>
    <d v="2022-04-15T00:00:00"/>
    <d v="2022-04-15T00:00:00"/>
    <n v="46"/>
    <n v="46"/>
    <s v=""/>
    <m/>
  </r>
  <r>
    <n v="18066328"/>
    <n v="18068428"/>
    <x v="0"/>
    <x v="1"/>
    <x v="16"/>
    <x v="16"/>
    <n v="196.32"/>
    <n v="235.58"/>
    <n v="49.6"/>
    <n v="0.25264873675631622"/>
    <x v="10"/>
    <d v="2022-04-15T00:00:00"/>
    <d v="2022-04-15T00:00:00"/>
    <n v="46"/>
    <n v="46"/>
    <s v=""/>
    <m/>
  </r>
  <r>
    <n v="18068318"/>
    <n v="18070080"/>
    <x v="0"/>
    <x v="1"/>
    <x v="16"/>
    <x v="16"/>
    <n v="-59.94"/>
    <n v="-71.929999999999993"/>
    <n v="-11.99"/>
    <n v="0.20003336670003338"/>
    <x v="11"/>
    <d v="2022-05-15T00:00:00"/>
    <d v="2022-05-15T00:00:00"/>
    <n v="45"/>
    <s v=""/>
    <s v=""/>
    <m/>
  </r>
  <r>
    <n v="18067937"/>
    <n v="18071617"/>
    <x v="0"/>
    <x v="1"/>
    <x v="16"/>
    <x v="16"/>
    <n v="341.96"/>
    <n v="410.35"/>
    <n v="36.07"/>
    <n v="0.10548017311966312"/>
    <x v="11"/>
    <d v="2022-05-15T00:00:00"/>
    <d v="2022-05-15T00:00:00"/>
    <n v="45"/>
    <n v="45"/>
    <s v=""/>
    <m/>
  </r>
  <r>
    <n v="18067936"/>
    <n v="18071599"/>
    <x v="0"/>
    <x v="1"/>
    <x v="16"/>
    <x v="16"/>
    <n v="2419.4900000000002"/>
    <n v="2903.3900000000003"/>
    <n v="447.61"/>
    <n v="0.18500179789955734"/>
    <x v="11"/>
    <d v="2022-05-15T00:00:00"/>
    <d v="2022-05-15T00:00:00"/>
    <n v="45"/>
    <n v="45"/>
    <s v=""/>
    <m/>
  </r>
  <r>
    <n v="18067934"/>
    <n v="18071585"/>
    <x v="0"/>
    <x v="1"/>
    <x v="16"/>
    <x v="16"/>
    <n v="491.53999999999996"/>
    <n v="589.85"/>
    <n v="61.760000000000005"/>
    <n v="0.12564592912072264"/>
    <x v="11"/>
    <d v="2022-05-15T00:00:00"/>
    <d v="2022-05-15T00:00:00"/>
    <n v="45"/>
    <n v="45"/>
    <s v=""/>
    <m/>
  </r>
  <r>
    <n v="18067929"/>
    <n v="18071453"/>
    <x v="0"/>
    <x v="1"/>
    <x v="16"/>
    <x v="16"/>
    <n v="93.6"/>
    <n v="112.32000000000001"/>
    <n v="16"/>
    <n v="0.17094017094017094"/>
    <x v="11"/>
    <d v="2022-05-15T00:00:00"/>
    <d v="2022-05-15T00:00:00"/>
    <n v="45"/>
    <n v="45"/>
    <s v=""/>
    <m/>
  </r>
  <r>
    <n v="18067928"/>
    <n v="18071428"/>
    <x v="0"/>
    <x v="1"/>
    <x v="16"/>
    <x v="16"/>
    <n v="1007.55"/>
    <n v="1211.58"/>
    <n v="145.9"/>
    <n v="0.14480670934444942"/>
    <x v="11"/>
    <d v="2022-05-15T00:00:00"/>
    <d v="2022-05-15T00:00:00"/>
    <n v="45"/>
    <n v="45"/>
    <s v=""/>
    <m/>
  </r>
  <r>
    <n v="18067927"/>
    <n v="18071422"/>
    <x v="0"/>
    <x v="1"/>
    <x v="16"/>
    <x v="16"/>
    <n v="29.28"/>
    <n v="35.14"/>
    <n v="6.7200000000000006"/>
    <n v="0.22950819672131148"/>
    <x v="11"/>
    <d v="2022-05-15T00:00:00"/>
    <d v="2022-05-15T00:00:00"/>
    <n v="45"/>
    <n v="45"/>
    <s v=""/>
    <m/>
  </r>
  <r>
    <n v="18067925"/>
    <n v="18071397"/>
    <x v="0"/>
    <x v="1"/>
    <x v="16"/>
    <x v="16"/>
    <n v="1199.5899999999999"/>
    <n v="1439.51"/>
    <n v="138.42000000000002"/>
    <n v="0.11538942472011272"/>
    <x v="11"/>
    <d v="2022-05-15T00:00:00"/>
    <d v="2022-05-15T00:00:00"/>
    <n v="45"/>
    <n v="45"/>
    <s v=""/>
    <m/>
  </r>
  <r>
    <n v="18067921"/>
    <n v="18071262"/>
    <x v="0"/>
    <x v="1"/>
    <x v="16"/>
    <x v="16"/>
    <n v="489.34"/>
    <n v="587.21"/>
    <n v="67.5"/>
    <n v="0.13794089998773859"/>
    <x v="11"/>
    <d v="2022-05-15T00:00:00"/>
    <d v="2022-05-15T00:00:00"/>
    <n v="45"/>
    <n v="45"/>
    <s v=""/>
    <m/>
  </r>
  <r>
    <n v="18067920"/>
    <n v="18071235"/>
    <x v="0"/>
    <x v="1"/>
    <x v="16"/>
    <x v="16"/>
    <n v="77.64"/>
    <n v="93.17"/>
    <n v="17.919999999999998"/>
    <n v="0.23080886141164345"/>
    <x v="11"/>
    <d v="2022-05-15T00:00:00"/>
    <d v="2022-05-15T00:00:00"/>
    <n v="45"/>
    <n v="45"/>
    <s v=""/>
    <m/>
  </r>
  <r>
    <n v="18067919"/>
    <n v="18071134"/>
    <x v="0"/>
    <x v="1"/>
    <x v="16"/>
    <x v="16"/>
    <n v="1716.78"/>
    <n v="2060.1400000000003"/>
    <n v="183.38"/>
    <n v="0.10681624902433626"/>
    <x v="11"/>
    <d v="2022-05-15T00:00:00"/>
    <d v="2022-05-15T00:00:00"/>
    <n v="45"/>
    <n v="45"/>
    <s v=""/>
    <m/>
  </r>
  <r>
    <n v="18067918"/>
    <n v="18071106"/>
    <x v="0"/>
    <x v="1"/>
    <x v="16"/>
    <x v="16"/>
    <n v="2646.2599999999998"/>
    <n v="3175.5099999999998"/>
    <n v="571.81000000000006"/>
    <n v="0.21608231995344376"/>
    <x v="11"/>
    <d v="2022-05-15T00:00:00"/>
    <d v="2022-05-15T00:00:00"/>
    <n v="45"/>
    <n v="45"/>
    <s v=""/>
    <m/>
  </r>
  <r>
    <n v="18067917"/>
    <n v="18071025"/>
    <x v="0"/>
    <x v="1"/>
    <x v="16"/>
    <x v="16"/>
    <n v="56.839999999999996"/>
    <n v="68.210000000000008"/>
    <n v="11.370000000000001"/>
    <n v="0.2000351864883885"/>
    <x v="11"/>
    <d v="2022-05-15T00:00:00"/>
    <d v="2022-05-15T00:00:00"/>
    <n v="45"/>
    <n v="45"/>
    <s v=""/>
    <m/>
  </r>
  <r>
    <n v="18067916"/>
    <n v="18071024"/>
    <x v="0"/>
    <x v="1"/>
    <x v="16"/>
    <x v="16"/>
    <n v="533.53"/>
    <n v="640.24"/>
    <n v="46.69"/>
    <n v="8.7511480141697753E-2"/>
    <x v="11"/>
    <d v="2022-05-15T00:00:00"/>
    <d v="2022-05-15T00:00:00"/>
    <n v="45"/>
    <n v="45"/>
    <s v=""/>
    <m/>
  </r>
  <r>
    <n v="18067915"/>
    <n v="18070917"/>
    <x v="0"/>
    <x v="1"/>
    <x v="16"/>
    <x v="16"/>
    <n v="774.24"/>
    <n v="929.08999999999992"/>
    <n v="137.52000000000001"/>
    <n v="0.17761934283942965"/>
    <x v="11"/>
    <d v="2022-05-15T00:00:00"/>
    <d v="2022-05-15T00:00:00"/>
    <n v="45"/>
    <n v="45"/>
    <s v=""/>
    <m/>
  </r>
  <r>
    <n v="18067914"/>
    <n v="18070911"/>
    <x v="0"/>
    <x v="1"/>
    <x v="16"/>
    <x v="16"/>
    <n v="675.36"/>
    <n v="810.43000000000006"/>
    <n v="37.519999999999996"/>
    <n v="5.5555555555555546E-2"/>
    <x v="11"/>
    <d v="2022-05-15T00:00:00"/>
    <d v="2022-05-15T00:00:00"/>
    <n v="45"/>
    <n v="45"/>
    <s v=""/>
    <m/>
  </r>
  <r>
    <n v="18067909"/>
    <n v="18070848"/>
    <x v="0"/>
    <x v="1"/>
    <x v="16"/>
    <x v="16"/>
    <n v="240.84"/>
    <n v="289.01"/>
    <n v="52.9"/>
    <n v="0.21964789902009632"/>
    <x v="11"/>
    <d v="2022-05-15T00:00:00"/>
    <d v="2022-05-15T00:00:00"/>
    <n v="45"/>
    <n v="45"/>
    <s v=""/>
    <m/>
  </r>
  <r>
    <n v="18067908"/>
    <n v="18070797"/>
    <x v="0"/>
    <x v="1"/>
    <x v="16"/>
    <x v="16"/>
    <n v="645.16000000000008"/>
    <n v="774.18999999999994"/>
    <n v="112.46"/>
    <n v="0.17431334862669723"/>
    <x v="11"/>
    <d v="2022-05-15T00:00:00"/>
    <d v="2022-05-15T00:00:00"/>
    <n v="45"/>
    <n v="45"/>
    <s v=""/>
    <m/>
  </r>
  <r>
    <n v="18067905"/>
    <n v="18070725"/>
    <x v="0"/>
    <x v="1"/>
    <x v="16"/>
    <x v="16"/>
    <n v="196.07999999999998"/>
    <n v="235.3"/>
    <n v="32.64"/>
    <n v="0.16646266829865364"/>
    <x v="11"/>
    <d v="2022-05-15T00:00:00"/>
    <d v="2022-05-15T00:00:00"/>
    <n v="45"/>
    <n v="45"/>
    <s v=""/>
    <m/>
  </r>
  <r>
    <n v="18067901"/>
    <n v="18070690"/>
    <x v="0"/>
    <x v="1"/>
    <x v="16"/>
    <x v="16"/>
    <n v="851.96"/>
    <n v="1022.35"/>
    <n v="160.97"/>
    <n v="0.18894079534250433"/>
    <x v="11"/>
    <d v="2022-05-15T00:00:00"/>
    <d v="2022-05-15T00:00:00"/>
    <n v="45"/>
    <n v="45"/>
    <s v=""/>
    <m/>
  </r>
  <r>
    <n v="18067900"/>
    <n v="18070643"/>
    <x v="0"/>
    <x v="1"/>
    <x v="16"/>
    <x v="16"/>
    <n v="438.6"/>
    <n v="526.31999999999994"/>
    <n v="73.08"/>
    <n v="0.16662106703146373"/>
    <x v="11"/>
    <d v="2022-05-15T00:00:00"/>
    <d v="2022-05-15T00:00:00"/>
    <n v="45"/>
    <n v="45"/>
    <s v=""/>
    <m/>
  </r>
  <r>
    <n v="18067899"/>
    <n v="18070567"/>
    <x v="0"/>
    <x v="1"/>
    <x v="16"/>
    <x v="16"/>
    <n v="61.6"/>
    <n v="73.92"/>
    <n v="17.600000000000001"/>
    <n v="0.28571428571428575"/>
    <x v="11"/>
    <d v="2022-05-15T00:00:00"/>
    <d v="2022-05-15T00:00:00"/>
    <n v="45"/>
    <n v="45"/>
    <s v=""/>
    <m/>
  </r>
  <r>
    <n v="18067898"/>
    <n v="18070563"/>
    <x v="0"/>
    <x v="1"/>
    <x v="16"/>
    <x v="16"/>
    <n v="154.53"/>
    <n v="185.44"/>
    <n v="14.05"/>
    <n v="9.0920856791561519E-2"/>
    <x v="11"/>
    <d v="2022-05-15T00:00:00"/>
    <d v="2022-05-15T00:00:00"/>
    <n v="45"/>
    <n v="45"/>
    <s v=""/>
    <m/>
  </r>
  <r>
    <n v="18067897"/>
    <n v="18070561"/>
    <x v="0"/>
    <x v="1"/>
    <x v="16"/>
    <x v="16"/>
    <n v="72.78"/>
    <n v="87.34"/>
    <n v="16.78"/>
    <n v="0.23055784556196759"/>
    <x v="11"/>
    <d v="2022-05-15T00:00:00"/>
    <d v="2022-05-15T00:00:00"/>
    <n v="45"/>
    <n v="45"/>
    <s v=""/>
    <m/>
  </r>
  <r>
    <n v="18067896"/>
    <n v="18070544"/>
    <x v="0"/>
    <x v="1"/>
    <x v="16"/>
    <x v="16"/>
    <n v="1341.73"/>
    <n v="1610.08"/>
    <n v="173.28"/>
    <n v="0.12914669866515618"/>
    <x v="11"/>
    <d v="2022-05-15T00:00:00"/>
    <d v="2022-05-15T00:00:00"/>
    <n v="45"/>
    <n v="45"/>
    <s v=""/>
    <m/>
  </r>
  <r>
    <n v="18067894"/>
    <n v="18070530"/>
    <x v="0"/>
    <x v="1"/>
    <x v="16"/>
    <x v="16"/>
    <n v="995.93999999999994"/>
    <n v="1195.1299999999999"/>
    <n v="115.54"/>
    <n v="0.11601100467899673"/>
    <x v="11"/>
    <d v="2022-05-15T00:00:00"/>
    <d v="2022-05-15T00:00:00"/>
    <n v="45"/>
    <n v="45"/>
    <s v=""/>
    <m/>
  </r>
  <r>
    <n v="18067893"/>
    <n v="18070526"/>
    <x v="0"/>
    <x v="1"/>
    <x v="16"/>
    <x v="16"/>
    <n v="716.36"/>
    <n v="859.62999999999988"/>
    <n v="75.8"/>
    <n v="0.10581271986152213"/>
    <x v="11"/>
    <d v="2022-05-15T00:00:00"/>
    <d v="2022-05-15T00:00:00"/>
    <n v="45"/>
    <n v="45"/>
    <s v=""/>
    <m/>
  </r>
  <r>
    <n v="18067892"/>
    <n v="18070523"/>
    <x v="0"/>
    <x v="1"/>
    <x v="16"/>
    <x v="16"/>
    <n v="131.19999999999999"/>
    <n v="157.44"/>
    <n v="34.299999999999997"/>
    <n v="0.26143292682926828"/>
    <x v="11"/>
    <d v="2022-05-15T00:00:00"/>
    <d v="2022-05-15T00:00:00"/>
    <n v="45"/>
    <n v="45"/>
    <s v=""/>
    <m/>
  </r>
  <r>
    <n v="18067890"/>
    <n v="18070440"/>
    <x v="0"/>
    <x v="1"/>
    <x v="16"/>
    <x v="16"/>
    <n v="980.47"/>
    <n v="1176.56"/>
    <n v="303.35000000000002"/>
    <n v="0.30939243424072133"/>
    <x v="11"/>
    <d v="2022-05-15T00:00:00"/>
    <d v="2022-05-15T00:00:00"/>
    <n v="45"/>
    <n v="45"/>
    <s v=""/>
    <m/>
  </r>
  <r>
    <n v="18067889"/>
    <n v="18070387"/>
    <x v="0"/>
    <x v="1"/>
    <x v="16"/>
    <x v="16"/>
    <n v="-669"/>
    <n v="-802.8"/>
    <n v="38"/>
    <n v="-5.6801195814648729E-2"/>
    <x v="11"/>
    <d v="2022-05-15T00:00:00"/>
    <d v="2022-05-15T00:00:00"/>
    <n v="45"/>
    <s v=""/>
    <s v=""/>
    <m/>
  </r>
  <r>
    <n v="18067888"/>
    <n v="18070384"/>
    <x v="0"/>
    <x v="1"/>
    <x v="16"/>
    <x v="16"/>
    <n v="-565.5"/>
    <n v="-678.6"/>
    <n v="14"/>
    <n v="-2.475685234305924E-2"/>
    <x v="11"/>
    <d v="2022-05-15T00:00:00"/>
    <d v="2022-05-15T00:00:00"/>
    <n v="45"/>
    <s v=""/>
    <s v=""/>
    <m/>
  </r>
  <r>
    <n v="18067886"/>
    <n v="18070358"/>
    <x v="0"/>
    <x v="1"/>
    <x v="16"/>
    <x v="16"/>
    <n v="1062.28"/>
    <n v="1274.74"/>
    <n v="134.78"/>
    <n v="0.12687803592273225"/>
    <x v="11"/>
    <d v="2022-05-15T00:00:00"/>
    <d v="2022-05-15T00:00:00"/>
    <n v="45"/>
    <n v="45"/>
    <s v=""/>
    <m/>
  </r>
  <r>
    <n v="18067885"/>
    <n v="18070326"/>
    <x v="0"/>
    <x v="1"/>
    <x v="16"/>
    <x v="16"/>
    <n v="1511.1"/>
    <n v="1813.3200000000002"/>
    <n v="197.1"/>
    <n v="0.13043478260869565"/>
    <x v="11"/>
    <d v="2022-05-15T00:00:00"/>
    <d v="2022-05-15T00:00:00"/>
    <n v="45"/>
    <n v="45"/>
    <s v=""/>
    <m/>
  </r>
  <r>
    <n v="18067884"/>
    <n v="18070291"/>
    <x v="0"/>
    <x v="1"/>
    <x v="16"/>
    <x v="16"/>
    <n v="-1355.5"/>
    <n v="-1626.6"/>
    <n v="95"/>
    <n v="-7.0084839542604208E-2"/>
    <x v="11"/>
    <d v="2022-05-15T00:00:00"/>
    <d v="2022-05-15T00:00:00"/>
    <n v="45"/>
    <s v=""/>
    <s v=""/>
    <m/>
  </r>
  <r>
    <n v="18067883"/>
    <n v="18070281"/>
    <x v="0"/>
    <x v="1"/>
    <x v="16"/>
    <x v="16"/>
    <n v="2227.63"/>
    <n v="2673.16"/>
    <n v="467.16999999999996"/>
    <n v="0.20971615573501881"/>
    <x v="11"/>
    <d v="2022-05-15T00:00:00"/>
    <d v="2022-05-15T00:00:00"/>
    <n v="45"/>
    <n v="45"/>
    <s v=""/>
    <m/>
  </r>
  <r>
    <n v="18067882"/>
    <n v="18070279"/>
    <x v="0"/>
    <x v="1"/>
    <x v="16"/>
    <x v="16"/>
    <n v="-1391.0700000000002"/>
    <n v="-1669.28"/>
    <n v="-77.31"/>
    <n v="5.5575923569626255E-2"/>
    <x v="11"/>
    <d v="2022-05-15T00:00:00"/>
    <d v="2022-05-15T00:00:00"/>
    <n v="45"/>
    <s v=""/>
    <s v=""/>
    <m/>
  </r>
  <r>
    <n v="18067881"/>
    <n v="18070194"/>
    <x v="0"/>
    <x v="1"/>
    <x v="16"/>
    <x v="16"/>
    <n v="2120.02"/>
    <n v="2544.02"/>
    <n v="304.51"/>
    <n v="0.14363543740153395"/>
    <x v="11"/>
    <d v="2022-05-15T00:00:00"/>
    <d v="2022-05-15T00:00:00"/>
    <n v="45"/>
    <n v="45"/>
    <s v=""/>
    <m/>
  </r>
  <r>
    <n v="18067880"/>
    <n v="18070192"/>
    <x v="0"/>
    <x v="1"/>
    <x v="16"/>
    <x v="16"/>
    <n v="21.25"/>
    <n v="25.5"/>
    <n v="-78.75"/>
    <n v="-3.7058823529411766"/>
    <x v="11"/>
    <d v="2022-05-15T00:00:00"/>
    <d v="2022-05-15T00:00:00"/>
    <n v="45"/>
    <n v="45"/>
    <s v=""/>
    <m/>
  </r>
  <r>
    <n v="18067879"/>
    <n v="18070188"/>
    <x v="0"/>
    <x v="1"/>
    <x v="16"/>
    <x v="16"/>
    <n v="1018.0799999999999"/>
    <n v="1221.7"/>
    <n v="56.56"/>
    <n v="5.5555555555555559E-2"/>
    <x v="11"/>
    <d v="2022-05-15T00:00:00"/>
    <d v="2022-05-15T00:00:00"/>
    <n v="45"/>
    <n v="45"/>
    <s v=""/>
    <m/>
  </r>
  <r>
    <n v="18067878"/>
    <n v="18070187"/>
    <x v="0"/>
    <x v="1"/>
    <x v="16"/>
    <x v="16"/>
    <n v="1391.0700000000002"/>
    <n v="1669.28"/>
    <n v="77.31"/>
    <n v="5.5575923569626255E-2"/>
    <x v="11"/>
    <d v="2022-05-15T00:00:00"/>
    <d v="2022-05-15T00:00:00"/>
    <n v="45"/>
    <n v="45"/>
    <s v=""/>
    <m/>
  </r>
  <r>
    <n v="18067877"/>
    <n v="18070081"/>
    <x v="0"/>
    <x v="1"/>
    <x v="16"/>
    <x v="16"/>
    <n v="642.26"/>
    <n v="770.71"/>
    <n v="128.44"/>
    <n v="0.19998131597795285"/>
    <x v="11"/>
    <d v="2022-05-15T00:00:00"/>
    <d v="2022-05-15T00:00:00"/>
    <n v="45"/>
    <n v="45"/>
    <s v=""/>
    <m/>
  </r>
  <r>
    <n v="18067876"/>
    <n v="18070060"/>
    <x v="0"/>
    <x v="1"/>
    <x v="16"/>
    <x v="16"/>
    <n v="293.71999999999997"/>
    <n v="352.46"/>
    <n v="51.529999999999994"/>
    <n v="0.17543919379000408"/>
    <x v="11"/>
    <d v="2022-05-15T00:00:00"/>
    <d v="2022-05-15T00:00:00"/>
    <n v="45"/>
    <n v="45"/>
    <s v=""/>
    <m/>
  </r>
  <r>
    <n v="18067875"/>
    <n v="18070059"/>
    <x v="0"/>
    <x v="1"/>
    <x v="16"/>
    <x v="16"/>
    <n v="32.6"/>
    <n v="39.119999999999997"/>
    <n v="8.620000000000001"/>
    <n v="0.26441717791411046"/>
    <x v="11"/>
    <d v="2022-05-15T00:00:00"/>
    <d v="2022-05-15T00:00:00"/>
    <n v="45"/>
    <n v="45"/>
    <s v=""/>
    <m/>
  </r>
  <r>
    <n v="18067873"/>
    <n v="18069979"/>
    <x v="0"/>
    <x v="1"/>
    <x v="16"/>
    <x v="16"/>
    <n v="-404"/>
    <n v="-484.8"/>
    <n v="1"/>
    <n v="-2.4752475247524753E-3"/>
    <x v="11"/>
    <d v="2022-05-15T00:00:00"/>
    <d v="2022-05-15T00:00:00"/>
    <n v="45"/>
    <s v=""/>
    <s v=""/>
    <m/>
  </r>
  <r>
    <n v="18067872"/>
    <n v="18069978"/>
    <x v="0"/>
    <x v="1"/>
    <x v="16"/>
    <x v="16"/>
    <n v="-541.5"/>
    <n v="-649.79999999999995"/>
    <n v="19"/>
    <n v="-3.5087719298245612E-2"/>
    <x v="11"/>
    <d v="2022-05-15T00:00:00"/>
    <d v="2022-05-15T00:00:00"/>
    <n v="45"/>
    <s v=""/>
    <s v=""/>
    <m/>
  </r>
  <r>
    <n v="18067870"/>
    <n v="18069963"/>
    <x v="0"/>
    <x v="1"/>
    <x v="16"/>
    <x v="16"/>
    <n v="1007.26"/>
    <n v="1208.71"/>
    <n v="76.039999999999992"/>
    <n v="7.5491928598375779E-2"/>
    <x v="11"/>
    <d v="2022-05-15T00:00:00"/>
    <d v="2022-05-15T00:00:00"/>
    <n v="45"/>
    <n v="45"/>
    <s v=""/>
    <m/>
  </r>
  <r>
    <n v="18067868"/>
    <n v="18069953"/>
    <x v="0"/>
    <x v="1"/>
    <x v="16"/>
    <x v="16"/>
    <n v="186.3"/>
    <n v="223.56"/>
    <n v="24.3"/>
    <n v="0.13043478260869565"/>
    <x v="11"/>
    <d v="2022-05-15T00:00:00"/>
    <d v="2022-05-15T00:00:00"/>
    <n v="45"/>
    <n v="45"/>
    <s v=""/>
    <m/>
  </r>
  <r>
    <n v="18067866"/>
    <n v="18069928"/>
    <x v="0"/>
    <x v="1"/>
    <x v="16"/>
    <x v="16"/>
    <n v="212.96999999999997"/>
    <n v="255.56"/>
    <n v="38.589999999999996"/>
    <n v="0.181199229938489"/>
    <x v="11"/>
    <d v="2022-05-15T00:00:00"/>
    <d v="2022-05-15T00:00:00"/>
    <n v="45"/>
    <n v="45"/>
    <s v=""/>
    <m/>
  </r>
  <r>
    <n v="18064951"/>
    <n v="18068261"/>
    <x v="1"/>
    <x v="1"/>
    <x v="16"/>
    <x v="16"/>
    <n v="467.83000000000004"/>
    <n v="561.4"/>
    <n v="85.9"/>
    <n v="0.18361370583331552"/>
    <x v="12"/>
    <d v="2022-03-15T00:00:00"/>
    <d v="2022-03-15T00:00:00"/>
    <n v="43"/>
    <n v="43"/>
    <s v=""/>
    <m/>
  </r>
  <r>
    <n v="18064950"/>
    <n v="18068249"/>
    <x v="1"/>
    <x v="1"/>
    <x v="16"/>
    <x v="16"/>
    <n v="1680.3700000000001"/>
    <n v="2016.44"/>
    <n v="415.03999999999996"/>
    <n v="0.24699322173092828"/>
    <x v="12"/>
    <d v="2022-03-15T00:00:00"/>
    <d v="2022-03-15T00:00:00"/>
    <n v="43"/>
    <n v="43"/>
    <s v=""/>
    <m/>
  </r>
  <r>
    <n v="18064949"/>
    <n v="18068228"/>
    <x v="1"/>
    <x v="1"/>
    <x v="16"/>
    <x v="16"/>
    <n v="1722.8200000000002"/>
    <n v="2067.38"/>
    <n v="415.81000000000006"/>
    <n v="0.24135429122020874"/>
    <x v="12"/>
    <d v="2022-03-15T00:00:00"/>
    <d v="2022-03-15T00:00:00"/>
    <n v="43"/>
    <n v="43"/>
    <s v=""/>
    <m/>
  </r>
  <r>
    <n v="18064947"/>
    <n v="18068083"/>
    <x v="1"/>
    <x v="1"/>
    <x v="16"/>
    <x v="16"/>
    <n v="2369.12"/>
    <n v="2842.94"/>
    <n v="500.9"/>
    <n v="0.21142871614776795"/>
    <x v="12"/>
    <d v="2022-03-15T00:00:00"/>
    <d v="2022-03-15T00:00:00"/>
    <n v="43"/>
    <n v="43"/>
    <s v=""/>
    <m/>
  </r>
  <r>
    <n v="18064945"/>
    <n v="18068016"/>
    <x v="1"/>
    <x v="1"/>
    <x v="16"/>
    <x v="16"/>
    <n v="1658.9099999999999"/>
    <n v="1990.69"/>
    <n v="281.75"/>
    <n v="0.16984043739563931"/>
    <x v="12"/>
    <d v="2022-03-15T00:00:00"/>
    <d v="2022-03-15T00:00:00"/>
    <n v="43"/>
    <n v="43"/>
    <s v=""/>
    <m/>
  </r>
  <r>
    <n v="18064941"/>
    <n v="18067982"/>
    <x v="1"/>
    <x v="1"/>
    <x v="16"/>
    <x v="16"/>
    <n v="1680.53"/>
    <n v="2016.64"/>
    <n v="332.03000000000003"/>
    <n v="0.19757457468774733"/>
    <x v="12"/>
    <d v="2022-03-15T00:00:00"/>
    <d v="2022-03-15T00:00:00"/>
    <n v="43"/>
    <n v="43"/>
    <s v=""/>
    <m/>
  </r>
  <r>
    <n v="18064938"/>
    <n v="18067932"/>
    <x v="1"/>
    <x v="1"/>
    <x v="16"/>
    <x v="16"/>
    <n v="985.16000000000008"/>
    <n v="1182.19"/>
    <n v="225.33"/>
    <n v="0.2287242681391855"/>
    <x v="12"/>
    <d v="2022-03-15T00:00:00"/>
    <d v="2022-03-15T00:00:00"/>
    <n v="43"/>
    <n v="43"/>
    <s v=""/>
    <m/>
  </r>
  <r>
    <n v="18064937"/>
    <n v="18067922"/>
    <x v="1"/>
    <x v="1"/>
    <x v="16"/>
    <x v="16"/>
    <n v="1548.27"/>
    <n v="1857.92"/>
    <n v="275.32"/>
    <n v="0.17782428129460623"/>
    <x v="12"/>
    <d v="2022-03-15T00:00:00"/>
    <d v="2022-03-15T00:00:00"/>
    <n v="43"/>
    <n v="43"/>
    <s v=""/>
    <m/>
  </r>
  <r>
    <n v="18064936"/>
    <n v="18067899"/>
    <x v="1"/>
    <x v="1"/>
    <x v="16"/>
    <x v="16"/>
    <n v="2070.4700000000003"/>
    <n v="2484.56"/>
    <n v="443.34"/>
    <n v="0.21412529522282375"/>
    <x v="12"/>
    <d v="2022-03-15T00:00:00"/>
    <d v="2022-03-15T00:00:00"/>
    <n v="43"/>
    <n v="43"/>
    <s v=""/>
    <m/>
  </r>
  <r>
    <n v="18064935"/>
    <n v="18067887"/>
    <x v="1"/>
    <x v="1"/>
    <x v="16"/>
    <x v="16"/>
    <n v="1932.0400000000002"/>
    <n v="2318.4499999999998"/>
    <n v="416.5"/>
    <n v="0.21557524688929833"/>
    <x v="12"/>
    <d v="2022-03-15T00:00:00"/>
    <d v="2022-03-15T00:00:00"/>
    <n v="43"/>
    <n v="43"/>
    <s v=""/>
    <m/>
  </r>
  <r>
    <n v="18064934"/>
    <n v="18067884"/>
    <x v="1"/>
    <x v="1"/>
    <x v="16"/>
    <x v="16"/>
    <n v="2241.88"/>
    <n v="2690.2599999999998"/>
    <n v="397.28000000000003"/>
    <n v="0.17720841436651383"/>
    <x v="12"/>
    <d v="2022-03-15T00:00:00"/>
    <d v="2022-03-15T00:00:00"/>
    <n v="43"/>
    <n v="43"/>
    <s v=""/>
    <m/>
  </r>
  <r>
    <n v="18064933"/>
    <n v="18067863"/>
    <x v="1"/>
    <x v="1"/>
    <x v="16"/>
    <x v="16"/>
    <n v="1848.97"/>
    <n v="2218.7599999999998"/>
    <n v="294.66999999999996"/>
    <n v="0.15936981130034558"/>
    <x v="12"/>
    <d v="2022-03-15T00:00:00"/>
    <d v="2022-03-15T00:00:00"/>
    <n v="43"/>
    <n v="43"/>
    <s v=""/>
    <m/>
  </r>
  <r>
    <n v="18064931"/>
    <n v="18067816"/>
    <x v="1"/>
    <x v="1"/>
    <x v="16"/>
    <x v="16"/>
    <n v="1679.61"/>
    <n v="2015.53"/>
    <n v="273.79000000000002"/>
    <n v="0.16300807925649408"/>
    <x v="12"/>
    <d v="2022-03-15T00:00:00"/>
    <d v="2022-03-15T00:00:00"/>
    <n v="43"/>
    <n v="43"/>
    <s v=""/>
    <m/>
  </r>
  <r>
    <n v="18064930"/>
    <n v="18067815"/>
    <x v="1"/>
    <x v="1"/>
    <x v="16"/>
    <x v="16"/>
    <n v="1857.56"/>
    <n v="2229.0700000000002"/>
    <n v="304.37"/>
    <n v="0.1638547341674024"/>
    <x v="12"/>
    <d v="2022-03-15T00:00:00"/>
    <d v="2022-03-15T00:00:00"/>
    <n v="43"/>
    <n v="43"/>
    <s v=""/>
    <m/>
  </r>
  <r>
    <n v="18064929"/>
    <n v="18067813"/>
    <x v="1"/>
    <x v="1"/>
    <x v="16"/>
    <x v="16"/>
    <n v="1821.42"/>
    <n v="2185.6999999999998"/>
    <n v="285.73"/>
    <n v="0.15687211077071736"/>
    <x v="12"/>
    <d v="2022-03-15T00:00:00"/>
    <d v="2022-03-15T00:00:00"/>
    <n v="43"/>
    <n v="43"/>
    <s v=""/>
    <m/>
  </r>
  <r>
    <n v="18064928"/>
    <n v="18067725"/>
    <x v="1"/>
    <x v="1"/>
    <x v="16"/>
    <x v="16"/>
    <n v="3030.4"/>
    <n v="3636.4800000000005"/>
    <n v="400.64"/>
    <n v="0.13220696937697993"/>
    <x v="12"/>
    <d v="2022-03-15T00:00:00"/>
    <d v="2022-03-15T00:00:00"/>
    <n v="43"/>
    <n v="43"/>
    <s v=""/>
    <m/>
  </r>
  <r>
    <n v="18064927"/>
    <n v="18067657"/>
    <x v="1"/>
    <x v="1"/>
    <x v="16"/>
    <x v="16"/>
    <n v="3052.87"/>
    <n v="3663.44"/>
    <n v="309.95"/>
    <n v="0.10152741518636561"/>
    <x v="12"/>
    <d v="2022-03-15T00:00:00"/>
    <d v="2022-03-15T00:00:00"/>
    <n v="43"/>
    <n v="43"/>
    <s v=""/>
    <m/>
  </r>
  <r>
    <n v="18064924"/>
    <n v="18067606"/>
    <x v="1"/>
    <x v="1"/>
    <x v="16"/>
    <x v="16"/>
    <n v="6194.67"/>
    <n v="7433.6"/>
    <n v="889.66000000000008"/>
    <n v="0.14361701268994154"/>
    <x v="12"/>
    <d v="2022-03-15T00:00:00"/>
    <d v="2022-03-15T00:00:00"/>
    <n v="43"/>
    <n v="43"/>
    <s v=""/>
    <m/>
  </r>
  <r>
    <n v="18064921"/>
    <n v="18067555"/>
    <x v="1"/>
    <x v="1"/>
    <x v="16"/>
    <x v="16"/>
    <n v="7383.35"/>
    <n v="8860.02"/>
    <n v="1696.2400000000002"/>
    <n v="0.22973853332159525"/>
    <x v="12"/>
    <d v="2022-03-15T00:00:00"/>
    <d v="2022-03-15T00:00:00"/>
    <n v="43"/>
    <n v="43"/>
    <s v=""/>
    <m/>
  </r>
  <r>
    <n v="18064918"/>
    <n v="18067498"/>
    <x v="1"/>
    <x v="1"/>
    <x v="16"/>
    <x v="16"/>
    <n v="4550.4800000000005"/>
    <n v="5460.58"/>
    <n v="715.2"/>
    <n v="0.15717023259084756"/>
    <x v="12"/>
    <d v="2022-03-15T00:00:00"/>
    <d v="2022-03-15T00:00:00"/>
    <n v="43"/>
    <n v="43"/>
    <s v=""/>
    <m/>
  </r>
  <r>
    <n v="18064902"/>
    <n v="18066944"/>
    <x v="1"/>
    <x v="1"/>
    <x v="16"/>
    <x v="16"/>
    <n v="2439.1099999999997"/>
    <n v="2926.93"/>
    <n v="421.71000000000004"/>
    <n v="0.17289503138439843"/>
    <x v="12"/>
    <d v="2022-03-15T00:00:00"/>
    <d v="2022-03-15T00:00:00"/>
    <n v="43"/>
    <n v="43"/>
    <s v=""/>
    <m/>
  </r>
  <r>
    <n v="18064901"/>
    <n v="18066941"/>
    <x v="1"/>
    <x v="1"/>
    <x v="16"/>
    <x v="16"/>
    <n v="1830.85"/>
    <n v="2197.02"/>
    <n v="336.28000000000003"/>
    <n v="0.18367424966545595"/>
    <x v="12"/>
    <d v="2022-03-15T00:00:00"/>
    <d v="2022-03-15T00:00:00"/>
    <n v="43"/>
    <n v="43"/>
    <s v=""/>
    <m/>
  </r>
  <r>
    <n v="18066389"/>
    <n v="18069803"/>
    <x v="1"/>
    <x v="1"/>
    <x v="16"/>
    <x v="16"/>
    <n v="3863.3"/>
    <n v="4635.96"/>
    <n v="454.28999999999996"/>
    <n v="0.11759117852613049"/>
    <x v="10"/>
    <d v="2022-04-15T00:00:00"/>
    <d v="2022-04-15T00:00:00"/>
    <n v="46"/>
    <n v="46"/>
    <s v=""/>
    <m/>
  </r>
  <r>
    <n v="18066387"/>
    <n v="18069789"/>
    <x v="1"/>
    <x v="1"/>
    <x v="16"/>
    <x v="16"/>
    <n v="-439.83000000000004"/>
    <n v="-527.79999999999995"/>
    <n v="-439.83000000000004"/>
    <n v="1"/>
    <x v="10"/>
    <d v="2022-04-15T00:00:00"/>
    <d v="2022-04-15T00:00:00"/>
    <n v="46"/>
    <s v=""/>
    <s v=""/>
    <m/>
  </r>
  <r>
    <n v="18066384"/>
    <n v="18069711"/>
    <x v="1"/>
    <x v="1"/>
    <x v="16"/>
    <x v="16"/>
    <n v="2309.29"/>
    <n v="2771.15"/>
    <n v="355.71999999999997"/>
    <n v="0.15403868721555108"/>
    <x v="10"/>
    <d v="2022-04-15T00:00:00"/>
    <d v="2022-04-15T00:00:00"/>
    <n v="46"/>
    <n v="46"/>
    <s v=""/>
    <m/>
  </r>
  <r>
    <n v="18066381"/>
    <n v="18069684"/>
    <x v="1"/>
    <x v="1"/>
    <x v="16"/>
    <x v="16"/>
    <n v="2248.12"/>
    <n v="2697.7400000000002"/>
    <n v="390.65999999999997"/>
    <n v="0.17377186271195488"/>
    <x v="10"/>
    <d v="2022-04-15T00:00:00"/>
    <d v="2022-04-15T00:00:00"/>
    <n v="46"/>
    <n v="46"/>
    <s v=""/>
    <m/>
  </r>
  <r>
    <n v="18066379"/>
    <n v="18069651"/>
    <x v="1"/>
    <x v="1"/>
    <x v="16"/>
    <x v="16"/>
    <n v="1292.71"/>
    <n v="1551.25"/>
    <n v="273.36"/>
    <n v="0.21146274106334756"/>
    <x v="10"/>
    <d v="2022-04-15T00:00:00"/>
    <d v="2022-04-15T00:00:00"/>
    <n v="46"/>
    <n v="46"/>
    <s v=""/>
    <m/>
  </r>
  <r>
    <n v="18066376"/>
    <n v="18069579"/>
    <x v="1"/>
    <x v="1"/>
    <x v="16"/>
    <x v="16"/>
    <n v="1663.0099999999998"/>
    <n v="1995.61"/>
    <n v="332.24"/>
    <n v="0.19978232241537938"/>
    <x v="10"/>
    <d v="2022-04-15T00:00:00"/>
    <d v="2022-04-15T00:00:00"/>
    <n v="46"/>
    <n v="46"/>
    <s v=""/>
    <m/>
  </r>
  <r>
    <n v="18066371"/>
    <n v="18069319"/>
    <x v="1"/>
    <x v="1"/>
    <x v="16"/>
    <x v="16"/>
    <n v="1865.5900000000001"/>
    <n v="2238.71"/>
    <n v="505.01000000000005"/>
    <n v="0.27069720570972189"/>
    <x v="10"/>
    <d v="2022-04-15T00:00:00"/>
    <d v="2022-04-15T00:00:00"/>
    <n v="46"/>
    <n v="46"/>
    <s v=""/>
    <m/>
  </r>
  <r>
    <n v="18066369"/>
    <n v="18069291"/>
    <x v="1"/>
    <x v="1"/>
    <x v="16"/>
    <x v="16"/>
    <n v="1710.9299999999998"/>
    <n v="2053.12"/>
    <n v="481.35"/>
    <n v="0.28133821956479815"/>
    <x v="10"/>
    <d v="2022-04-15T00:00:00"/>
    <d v="2022-04-15T00:00:00"/>
    <n v="46"/>
    <n v="46"/>
    <s v=""/>
    <m/>
  </r>
  <r>
    <n v="18066368"/>
    <n v="18069290"/>
    <x v="1"/>
    <x v="1"/>
    <x v="16"/>
    <x v="16"/>
    <n v="2866.9"/>
    <n v="3440.28"/>
    <n v="555.41999999999996"/>
    <n v="0.19373539363075096"/>
    <x v="10"/>
    <d v="2022-04-15T00:00:00"/>
    <d v="2022-04-15T00:00:00"/>
    <n v="46"/>
    <n v="46"/>
    <s v=""/>
    <m/>
  </r>
  <r>
    <n v="18066367"/>
    <n v="18069288"/>
    <x v="1"/>
    <x v="1"/>
    <x v="16"/>
    <x v="16"/>
    <n v="1440.42"/>
    <n v="1728.5"/>
    <n v="305.02"/>
    <n v="0.21175768178725646"/>
    <x v="10"/>
    <d v="2022-04-15T00:00:00"/>
    <d v="2022-04-15T00:00:00"/>
    <n v="46"/>
    <n v="46"/>
    <s v=""/>
    <m/>
  </r>
  <r>
    <n v="18066366"/>
    <n v="18069270"/>
    <x v="1"/>
    <x v="1"/>
    <x v="16"/>
    <x v="16"/>
    <n v="2859.23"/>
    <n v="3431.0800000000004"/>
    <n v="767.22"/>
    <n v="0.26833098421603019"/>
    <x v="10"/>
    <d v="2022-04-15T00:00:00"/>
    <d v="2022-04-15T00:00:00"/>
    <n v="46"/>
    <n v="46"/>
    <s v=""/>
    <m/>
  </r>
  <r>
    <n v="18066364"/>
    <n v="18069262"/>
    <x v="1"/>
    <x v="1"/>
    <x v="16"/>
    <x v="16"/>
    <n v="2445.21"/>
    <n v="2934.25"/>
    <n v="496.5"/>
    <n v="0.20305004478142982"/>
    <x v="10"/>
    <d v="2022-04-15T00:00:00"/>
    <d v="2022-04-15T00:00:00"/>
    <n v="46"/>
    <n v="46"/>
    <s v=""/>
    <m/>
  </r>
  <r>
    <n v="18066361"/>
    <n v="18069203"/>
    <x v="1"/>
    <x v="1"/>
    <x v="16"/>
    <x v="16"/>
    <n v="1539.81"/>
    <n v="1847.77"/>
    <n v="255.23000000000002"/>
    <n v="0.16575421642929974"/>
    <x v="10"/>
    <d v="2022-04-15T00:00:00"/>
    <d v="2022-04-15T00:00:00"/>
    <n v="46"/>
    <n v="46"/>
    <s v=""/>
    <m/>
  </r>
  <r>
    <n v="18066359"/>
    <n v="18069181"/>
    <x v="1"/>
    <x v="1"/>
    <x v="16"/>
    <x v="16"/>
    <n v="1944.7"/>
    <n v="2333.6400000000003"/>
    <n v="294.37"/>
    <n v="0.15137039131999794"/>
    <x v="10"/>
    <d v="2022-04-15T00:00:00"/>
    <d v="2022-04-15T00:00:00"/>
    <n v="46"/>
    <n v="46"/>
    <s v=""/>
    <m/>
  </r>
  <r>
    <n v="18066348"/>
    <n v="18068846"/>
    <x v="1"/>
    <x v="1"/>
    <x v="16"/>
    <x v="16"/>
    <n v="113.85"/>
    <n v="136.62"/>
    <n v="26.910000000000004"/>
    <n v="0.23636363636363641"/>
    <x v="10"/>
    <d v="2022-04-15T00:00:00"/>
    <d v="2022-04-15T00:00:00"/>
    <n v="46"/>
    <n v="46"/>
    <s v=""/>
    <m/>
  </r>
  <r>
    <n v="18066345"/>
    <n v="18068808"/>
    <x v="1"/>
    <x v="1"/>
    <x v="16"/>
    <x v="16"/>
    <n v="1304"/>
    <n v="1564.8"/>
    <n v="249.95"/>
    <n v="0.19167944785276073"/>
    <x v="10"/>
    <d v="2022-04-15T00:00:00"/>
    <d v="2022-04-15T00:00:00"/>
    <n v="46"/>
    <n v="46"/>
    <s v=""/>
    <m/>
  </r>
  <r>
    <n v="18066343"/>
    <n v="18068789"/>
    <x v="1"/>
    <x v="1"/>
    <x v="16"/>
    <x v="16"/>
    <n v="2411.13"/>
    <n v="2893.3599999999997"/>
    <n v="355.25"/>
    <n v="0.14733755542007274"/>
    <x v="10"/>
    <d v="2022-04-15T00:00:00"/>
    <d v="2022-04-15T00:00:00"/>
    <n v="46"/>
    <n v="46"/>
    <s v=""/>
    <m/>
  </r>
  <r>
    <n v="18066337"/>
    <n v="18068589"/>
    <x v="1"/>
    <x v="1"/>
    <x v="16"/>
    <x v="16"/>
    <n v="1835.2599999999998"/>
    <n v="2202.31"/>
    <n v="341.18"/>
    <n v="0.18590281486001986"/>
    <x v="10"/>
    <d v="2022-04-15T00:00:00"/>
    <d v="2022-04-15T00:00:00"/>
    <n v="46"/>
    <n v="46"/>
    <s v=""/>
    <m/>
  </r>
  <r>
    <n v="18066335"/>
    <n v="18068580"/>
    <x v="1"/>
    <x v="1"/>
    <x v="16"/>
    <x v="16"/>
    <n v="2544.41"/>
    <n v="3053.29"/>
    <n v="544.15"/>
    <n v="0.21386097366383564"/>
    <x v="10"/>
    <d v="2022-04-15T00:00:00"/>
    <d v="2022-04-15T00:00:00"/>
    <n v="46"/>
    <n v="46"/>
    <s v=""/>
    <m/>
  </r>
  <r>
    <n v="18066334"/>
    <n v="18068542"/>
    <x v="1"/>
    <x v="1"/>
    <x v="16"/>
    <x v="16"/>
    <n v="1351.33"/>
    <n v="1621.6"/>
    <n v="282"/>
    <n v="0.20868329719609571"/>
    <x v="10"/>
    <d v="2022-04-15T00:00:00"/>
    <d v="2022-04-15T00:00:00"/>
    <n v="46"/>
    <n v="46"/>
    <s v=""/>
    <m/>
  </r>
  <r>
    <n v="18066333"/>
    <n v="18068541"/>
    <x v="1"/>
    <x v="1"/>
    <x v="16"/>
    <x v="16"/>
    <n v="1993.02"/>
    <n v="2391.62"/>
    <n v="341.49"/>
    <n v="0.17134298702471626"/>
    <x v="10"/>
    <d v="2022-04-15T00:00:00"/>
    <d v="2022-04-15T00:00:00"/>
    <n v="46"/>
    <n v="46"/>
    <s v=""/>
    <m/>
  </r>
  <r>
    <n v="18066331"/>
    <n v="18068514"/>
    <x v="1"/>
    <x v="1"/>
    <x v="16"/>
    <x v="16"/>
    <n v="2350.56"/>
    <n v="2820.67"/>
    <n v="341.36"/>
    <n v="0.1452249676672793"/>
    <x v="10"/>
    <d v="2022-04-15T00:00:00"/>
    <d v="2022-04-15T00:00:00"/>
    <n v="46"/>
    <n v="46"/>
    <s v=""/>
    <m/>
  </r>
  <r>
    <n v="18066330"/>
    <n v="18068508"/>
    <x v="1"/>
    <x v="1"/>
    <x v="16"/>
    <x v="16"/>
    <n v="1952.8799999999999"/>
    <n v="2343.46"/>
    <n v="470.11"/>
    <n v="0.24072651673425915"/>
    <x v="10"/>
    <d v="2022-04-15T00:00:00"/>
    <d v="2022-04-15T00:00:00"/>
    <n v="46"/>
    <n v="46"/>
    <s v=""/>
    <m/>
  </r>
  <r>
    <n v="18066327"/>
    <n v="18068380"/>
    <x v="1"/>
    <x v="1"/>
    <x v="16"/>
    <x v="16"/>
    <n v="2951.57"/>
    <n v="3541.88"/>
    <n v="662.54"/>
    <n v="0.22447036661844372"/>
    <x v="10"/>
    <d v="2022-04-15T00:00:00"/>
    <d v="2022-04-15T00:00:00"/>
    <n v="46"/>
    <n v="46"/>
    <s v=""/>
    <m/>
  </r>
  <r>
    <n v="18067935"/>
    <n v="18071586"/>
    <x v="1"/>
    <x v="1"/>
    <x v="16"/>
    <x v="16"/>
    <n v="1752.11"/>
    <n v="2102.5299999999997"/>
    <n v="291.56"/>
    <n v="0.16640507730679011"/>
    <x v="11"/>
    <d v="2022-05-15T00:00:00"/>
    <d v="2022-05-15T00:00:00"/>
    <n v="45"/>
    <n v="45"/>
    <s v=""/>
    <m/>
  </r>
  <r>
    <n v="18067933"/>
    <n v="18071575"/>
    <x v="1"/>
    <x v="1"/>
    <x v="16"/>
    <x v="16"/>
    <n v="2506.6799999999998"/>
    <n v="3008.02"/>
    <n v="365.95"/>
    <n v="0.14598991494726093"/>
    <x v="11"/>
    <d v="2022-05-15T00:00:00"/>
    <d v="2022-05-15T00:00:00"/>
    <n v="45"/>
    <n v="45"/>
    <s v=""/>
    <m/>
  </r>
  <r>
    <n v="18067932"/>
    <n v="18071561"/>
    <x v="1"/>
    <x v="1"/>
    <x v="16"/>
    <x v="16"/>
    <n v="2739.98"/>
    <n v="3287.9800000000005"/>
    <n v="598.29999999999995"/>
    <n v="0.21835925809677442"/>
    <x v="11"/>
    <d v="2022-05-15T00:00:00"/>
    <d v="2022-05-15T00:00:00"/>
    <n v="45"/>
    <n v="45"/>
    <s v=""/>
    <m/>
  </r>
  <r>
    <n v="18067931"/>
    <n v="18071527"/>
    <x v="1"/>
    <x v="1"/>
    <x v="16"/>
    <x v="16"/>
    <n v="2578.5099999999998"/>
    <n v="3094.21"/>
    <n v="542.68999999999994"/>
    <n v="0.2104665097284866"/>
    <x v="11"/>
    <d v="2022-05-15T00:00:00"/>
    <d v="2022-05-15T00:00:00"/>
    <n v="45"/>
    <n v="45"/>
    <s v=""/>
    <m/>
  </r>
  <r>
    <n v="18067930"/>
    <n v="18071461"/>
    <x v="1"/>
    <x v="1"/>
    <x v="16"/>
    <x v="16"/>
    <n v="1635.8600000000001"/>
    <n v="1963.03"/>
    <n v="272.16999999999996"/>
    <n v="0.1663773183524262"/>
    <x v="11"/>
    <d v="2022-05-15T00:00:00"/>
    <d v="2022-05-15T00:00:00"/>
    <n v="45"/>
    <n v="45"/>
    <s v=""/>
    <m/>
  </r>
  <r>
    <n v="18067926"/>
    <n v="18071414"/>
    <x v="1"/>
    <x v="1"/>
    <x v="16"/>
    <x v="16"/>
    <n v="7638.8899999999994"/>
    <n v="9166.67"/>
    <n v="777.65"/>
    <n v="0.10180143973797241"/>
    <x v="11"/>
    <d v="2022-05-15T00:00:00"/>
    <d v="2022-05-15T00:00:00"/>
    <n v="45"/>
    <n v="45"/>
    <s v=""/>
    <m/>
  </r>
  <r>
    <n v="18067924"/>
    <n v="18071388"/>
    <x v="1"/>
    <x v="1"/>
    <x v="16"/>
    <x v="16"/>
    <n v="77.64"/>
    <n v="93.17"/>
    <n v="17.919999999999998"/>
    <n v="0.23080886141164345"/>
    <x v="11"/>
    <d v="2022-05-15T00:00:00"/>
    <d v="2022-05-15T00:00:00"/>
    <n v="45"/>
    <n v="45"/>
    <s v=""/>
    <m/>
  </r>
  <r>
    <n v="18067923"/>
    <n v="18071384"/>
    <x v="1"/>
    <x v="1"/>
    <x v="16"/>
    <x v="16"/>
    <n v="194.7"/>
    <n v="233.64000000000001"/>
    <n v="32.450000000000003"/>
    <n v="0.16666666666666669"/>
    <x v="11"/>
    <d v="2022-05-15T00:00:00"/>
    <d v="2022-05-15T00:00:00"/>
    <n v="45"/>
    <n v="45"/>
    <s v=""/>
    <m/>
  </r>
  <r>
    <n v="18067922"/>
    <n v="18071377"/>
    <x v="1"/>
    <x v="1"/>
    <x v="16"/>
    <x v="16"/>
    <n v="2618.56"/>
    <n v="3142.27"/>
    <n v="431.21999999999997"/>
    <n v="0.16467829646828791"/>
    <x v="11"/>
    <d v="2022-05-15T00:00:00"/>
    <d v="2022-05-15T00:00:00"/>
    <n v="45"/>
    <n v="45"/>
    <s v=""/>
    <m/>
  </r>
  <r>
    <n v="18067913"/>
    <n v="18070880"/>
    <x v="1"/>
    <x v="1"/>
    <x v="16"/>
    <x v="16"/>
    <n v="2111.6999999999998"/>
    <n v="2534.04"/>
    <n v="581.47"/>
    <n v="0.27535634796609371"/>
    <x v="11"/>
    <d v="2022-05-15T00:00:00"/>
    <d v="2022-05-15T00:00:00"/>
    <n v="45"/>
    <n v="45"/>
    <s v=""/>
    <m/>
  </r>
  <r>
    <n v="18067912"/>
    <n v="18070876"/>
    <x v="1"/>
    <x v="1"/>
    <x v="16"/>
    <x v="16"/>
    <n v="1693.3400000000001"/>
    <n v="2032.0099999999998"/>
    <n v="334.33000000000004"/>
    <n v="0.19743819906220841"/>
    <x v="11"/>
    <d v="2022-05-15T00:00:00"/>
    <d v="2022-05-15T00:00:00"/>
    <n v="45"/>
    <n v="45"/>
    <s v=""/>
    <m/>
  </r>
  <r>
    <n v="18067911"/>
    <n v="18070866"/>
    <x v="1"/>
    <x v="1"/>
    <x v="16"/>
    <x v="16"/>
    <n v="2081.17"/>
    <n v="2497.4"/>
    <n v="354.29"/>
    <n v="0.17023597303439891"/>
    <x v="11"/>
    <d v="2022-05-15T00:00:00"/>
    <d v="2022-05-15T00:00:00"/>
    <n v="45"/>
    <n v="45"/>
    <s v=""/>
    <m/>
  </r>
  <r>
    <n v="18067910"/>
    <n v="18070855"/>
    <x v="1"/>
    <x v="1"/>
    <x v="16"/>
    <x v="16"/>
    <n v="2628.2400000000002"/>
    <n v="3153.8900000000003"/>
    <n v="378.96999999999997"/>
    <n v="0.14419155023894314"/>
    <x v="11"/>
    <d v="2022-05-15T00:00:00"/>
    <d v="2022-05-15T00:00:00"/>
    <n v="45"/>
    <n v="45"/>
    <s v=""/>
    <m/>
  </r>
  <r>
    <n v="18067907"/>
    <n v="18070755"/>
    <x v="1"/>
    <x v="1"/>
    <x v="16"/>
    <x v="16"/>
    <n v="1139.19"/>
    <n v="1367.03"/>
    <n v="228.03000000000003"/>
    <n v="0.20016854080530905"/>
    <x v="11"/>
    <d v="2022-05-15T00:00:00"/>
    <d v="2022-05-15T00:00:00"/>
    <n v="45"/>
    <n v="45"/>
    <s v=""/>
    <m/>
  </r>
  <r>
    <n v="18067906"/>
    <n v="18070731"/>
    <x v="1"/>
    <x v="1"/>
    <x v="16"/>
    <x v="16"/>
    <n v="2004.4"/>
    <n v="2405.2799999999997"/>
    <n v="436.75"/>
    <n v="0.21789562961484732"/>
    <x v="11"/>
    <d v="2022-05-15T00:00:00"/>
    <d v="2022-05-15T00:00:00"/>
    <n v="45"/>
    <n v="45"/>
    <s v=""/>
    <m/>
  </r>
  <r>
    <n v="18067904"/>
    <n v="18070720"/>
    <x v="1"/>
    <x v="1"/>
    <x v="16"/>
    <x v="16"/>
    <n v="2770.3900000000003"/>
    <n v="3324.47"/>
    <n v="592.13"/>
    <n v="0.21373525027162238"/>
    <x v="11"/>
    <d v="2022-05-15T00:00:00"/>
    <d v="2022-05-15T00:00:00"/>
    <n v="45"/>
    <n v="45"/>
    <s v=""/>
    <m/>
  </r>
  <r>
    <n v="18067903"/>
    <n v="18070719"/>
    <x v="1"/>
    <x v="1"/>
    <x v="16"/>
    <x v="16"/>
    <n v="1998.89"/>
    <n v="2398.67"/>
    <n v="479.53999999999996"/>
    <n v="0.2399031462461666"/>
    <x v="11"/>
    <d v="2022-05-15T00:00:00"/>
    <d v="2022-05-15T00:00:00"/>
    <n v="45"/>
    <n v="45"/>
    <s v=""/>
    <m/>
  </r>
  <r>
    <n v="18067902"/>
    <n v="18070709"/>
    <x v="1"/>
    <x v="1"/>
    <x v="16"/>
    <x v="16"/>
    <n v="4932.54"/>
    <n v="5919.05"/>
    <n v="566.87"/>
    <n v="0.11492456219310944"/>
    <x v="11"/>
    <d v="2022-05-15T00:00:00"/>
    <d v="2022-05-15T00:00:00"/>
    <n v="45"/>
    <n v="45"/>
    <s v=""/>
    <m/>
  </r>
  <r>
    <n v="18067895"/>
    <n v="18070535"/>
    <x v="1"/>
    <x v="1"/>
    <x v="16"/>
    <x v="16"/>
    <n v="3466.13"/>
    <n v="4159.3599999999997"/>
    <n v="472.2"/>
    <n v="0.13623262832034574"/>
    <x v="11"/>
    <d v="2022-05-15T00:00:00"/>
    <d v="2022-05-15T00:00:00"/>
    <n v="45"/>
    <n v="45"/>
    <s v=""/>
    <m/>
  </r>
  <r>
    <n v="18067891"/>
    <n v="18070448"/>
    <x v="1"/>
    <x v="1"/>
    <x v="16"/>
    <x v="16"/>
    <n v="234.54000000000002"/>
    <n v="281.45"/>
    <n v="85.36"/>
    <n v="0.36394644836701623"/>
    <x v="11"/>
    <d v="2022-05-15T00:00:00"/>
    <d v="2022-05-15T00:00:00"/>
    <n v="45"/>
    <n v="45"/>
    <s v=""/>
    <m/>
  </r>
  <r>
    <n v="18067887"/>
    <n v="18070370"/>
    <x v="1"/>
    <x v="1"/>
    <x v="16"/>
    <x v="16"/>
    <n v="138.26"/>
    <n v="165.91"/>
    <n v="22.94"/>
    <n v="0.16591928251121077"/>
    <x v="11"/>
    <d v="2022-05-15T00:00:00"/>
    <d v="2022-05-15T00:00:00"/>
    <n v="45"/>
    <n v="45"/>
    <s v=""/>
    <m/>
  </r>
  <r>
    <n v="18067874"/>
    <n v="18070001"/>
    <x v="1"/>
    <x v="1"/>
    <x v="16"/>
    <x v="16"/>
    <n v="2161.96"/>
    <n v="2594.35"/>
    <n v="380.2"/>
    <n v="0.17585894281115283"/>
    <x v="11"/>
    <d v="2022-05-15T00:00:00"/>
    <d v="2022-05-15T00:00:00"/>
    <n v="45"/>
    <n v="45"/>
    <s v=""/>
    <m/>
  </r>
  <r>
    <n v="18067871"/>
    <n v="18069964"/>
    <x v="1"/>
    <x v="1"/>
    <x v="16"/>
    <x v="16"/>
    <n v="1905.7599999999998"/>
    <n v="2286.91"/>
    <n v="357.21999999999997"/>
    <n v="0.18744228024515155"/>
    <x v="11"/>
    <d v="2022-05-15T00:00:00"/>
    <d v="2022-05-15T00:00:00"/>
    <n v="45"/>
    <n v="45"/>
    <s v=""/>
    <m/>
  </r>
  <r>
    <n v="18067869"/>
    <n v="18069956"/>
    <x v="1"/>
    <x v="1"/>
    <x v="16"/>
    <x v="16"/>
    <n v="4035.8"/>
    <n v="4842.96"/>
    <n v="493.41999999999996"/>
    <n v="0.12226076614301995"/>
    <x v="11"/>
    <d v="2022-05-15T00:00:00"/>
    <d v="2022-05-15T00:00:00"/>
    <n v="45"/>
    <n v="45"/>
    <s v=""/>
    <m/>
  </r>
  <r>
    <n v="18067867"/>
    <n v="18069947"/>
    <x v="1"/>
    <x v="1"/>
    <x v="16"/>
    <x v="16"/>
    <n v="2176.52"/>
    <n v="2611.8200000000002"/>
    <n v="333.43"/>
    <n v="0.15319408964769449"/>
    <x v="11"/>
    <d v="2022-05-15T00:00:00"/>
    <d v="2022-05-15T00:00:00"/>
    <n v="45"/>
    <n v="45"/>
    <s v=""/>
    <m/>
  </r>
  <r>
    <n v="18067865"/>
    <n v="18069907"/>
    <x v="1"/>
    <x v="1"/>
    <x v="16"/>
    <x v="16"/>
    <n v="4304.2300000000005"/>
    <n v="5165.08"/>
    <n v="521.62"/>
    <n v="0.12118776180640903"/>
    <x v="11"/>
    <d v="2022-05-15T00:00:00"/>
    <d v="2022-05-15T00:00:00"/>
    <n v="45"/>
    <n v="45"/>
    <s v=""/>
    <m/>
  </r>
  <r>
    <n v="18066394"/>
    <n v="18068678"/>
    <x v="0"/>
    <x v="1"/>
    <x v="17"/>
    <x v="17"/>
    <n v="45.67"/>
    <n v="54.8"/>
    <n v="18.8"/>
    <n v="0.41164878476023647"/>
    <x v="10"/>
    <d v="2022-04-15T00:00:00"/>
    <d v="2022-04-15T00:00:00"/>
    <n v="46"/>
    <n v="46"/>
    <s v=""/>
    <m/>
  </r>
  <r>
    <n v="18067938"/>
    <n v="18070005"/>
    <x v="0"/>
    <x v="1"/>
    <x v="17"/>
    <x v="17"/>
    <n v="18.5"/>
    <n v="22.2"/>
    <n v="6.25"/>
    <n v="0.33783783783783783"/>
    <x v="11"/>
    <d v="2022-05-15T00:00:00"/>
    <d v="2022-05-15T00:00:00"/>
    <n v="45"/>
    <n v="45"/>
    <s v=""/>
    <m/>
  </r>
  <r>
    <n v="18066771"/>
    <n v="18071351"/>
    <x v="3"/>
    <x v="1"/>
    <x v="18"/>
    <x v="18"/>
    <n v="-993.47"/>
    <n v="-1192.1600000000001"/>
    <n v="-90.289999999999992"/>
    <n v="9.0883469052915528E-2"/>
    <x v="14"/>
    <d v="2022-05-15T00:00:00"/>
    <d v="2022-05-15T00:00:00"/>
    <n v="48"/>
    <s v=""/>
    <s v=""/>
    <m/>
  </r>
  <r>
    <n v="18066770"/>
    <n v="18071350"/>
    <x v="3"/>
    <x v="1"/>
    <x v="18"/>
    <x v="18"/>
    <n v="-1014.71"/>
    <n v="-1217.6500000000001"/>
    <n v="-92.210000000000008"/>
    <n v="9.0873254427373346E-2"/>
    <x v="14"/>
    <d v="2022-05-15T00:00:00"/>
    <d v="2022-05-15T00:00:00"/>
    <n v="48"/>
    <s v=""/>
    <s v=""/>
    <m/>
  </r>
  <r>
    <n v="18066769"/>
    <n v="18071349"/>
    <x v="3"/>
    <x v="1"/>
    <x v="18"/>
    <x v="18"/>
    <n v="-1001.64"/>
    <n v="-1201.97"/>
    <n v="-91.03"/>
    <n v="9.0880955233417202E-2"/>
    <x v="14"/>
    <d v="2022-05-15T00:00:00"/>
    <d v="2022-05-15T00:00:00"/>
    <n v="48"/>
    <s v=""/>
    <s v=""/>
    <m/>
  </r>
  <r>
    <n v="18064954"/>
    <n v="18067499"/>
    <x v="0"/>
    <x v="0"/>
    <x v="19"/>
    <x v="19"/>
    <n v="4167.54"/>
    <n v="5001.05"/>
    <n v="-709.8"/>
    <n v="-0.170316301703163"/>
    <x v="12"/>
    <d v="2022-03-15T00:00:00"/>
    <d v="2022-03-15T00:00:00"/>
    <n v="43"/>
    <n v="43"/>
    <s v=""/>
    <m/>
  </r>
  <r>
    <n v="18066395"/>
    <n v="18068582"/>
    <x v="0"/>
    <x v="0"/>
    <x v="19"/>
    <x v="19"/>
    <n v="119.67"/>
    <n v="143.6"/>
    <n v="49.44"/>
    <n v="0.4131361243419403"/>
    <x v="10"/>
    <d v="2022-04-15T00:00:00"/>
    <d v="2022-04-15T00:00:00"/>
    <n v="46"/>
    <n v="46"/>
    <s v=""/>
    <m/>
  </r>
  <r>
    <n v="18064955"/>
    <n v="18067613"/>
    <x v="1"/>
    <x v="0"/>
    <x v="19"/>
    <x v="19"/>
    <n v="10312.16"/>
    <n v="12374.59"/>
    <n v="-956.04"/>
    <n v="-9.2709965710384631E-2"/>
    <x v="12"/>
    <d v="2022-03-15T00:00:00"/>
    <d v="2022-03-15T00:00:00"/>
    <n v="43"/>
    <n v="43"/>
    <s v=""/>
    <m/>
  </r>
  <r>
    <n v="18067940"/>
    <n v="18071594"/>
    <x v="1"/>
    <x v="0"/>
    <x v="19"/>
    <x v="19"/>
    <n v="82.9"/>
    <n v="99.47999999999999"/>
    <n v="34.15"/>
    <n v="0.41194209891435463"/>
    <x v="11"/>
    <d v="2022-05-15T00:00:00"/>
    <d v="2022-05-15T00:00:00"/>
    <n v="45"/>
    <n v="45"/>
    <s v=""/>
    <m/>
  </r>
  <r>
    <n v="18067939"/>
    <n v="18071507"/>
    <x v="1"/>
    <x v="0"/>
    <x v="19"/>
    <x v="19"/>
    <n v="2179.23"/>
    <n v="2615.08"/>
    <n v="515.35"/>
    <n v="0.23648261083043093"/>
    <x v="11"/>
    <d v="2022-05-15T00:00:00"/>
    <d v="2022-05-15T00:00:00"/>
    <n v="45"/>
    <n v="45"/>
    <s v=""/>
    <m/>
  </r>
  <r>
    <n v="18066396"/>
    <n v="18069392"/>
    <x v="1"/>
    <x v="1"/>
    <x v="20"/>
    <x v="20"/>
    <n v="1387.56"/>
    <n v="1665.0700000000002"/>
    <n v="467.12"/>
    <n v="0.33664850528986134"/>
    <x v="10"/>
    <d v="2022-04-15T00:00:00"/>
    <m/>
    <n v="46"/>
    <n v="52"/>
    <n v="6"/>
    <m/>
  </r>
  <r>
    <n v="18064969"/>
    <n v="18068395"/>
    <x v="0"/>
    <x v="0"/>
    <x v="21"/>
    <x v="21"/>
    <n v="112.8"/>
    <n v="135.35999999999999"/>
    <n v="18.72"/>
    <n v="0.16595744680851063"/>
    <x v="12"/>
    <d v="2022-03-15T00:00:00"/>
    <d v="2022-03-15T00:00:00"/>
    <n v="43"/>
    <n v="43"/>
    <s v=""/>
    <m/>
  </r>
  <r>
    <n v="18064968"/>
    <n v="18068154"/>
    <x v="0"/>
    <x v="0"/>
    <x v="21"/>
    <x v="21"/>
    <n v="4150.1000000000004"/>
    <n v="4980.12"/>
    <n v="276.95999999999998"/>
    <n v="6.6735741307438368E-2"/>
    <x v="12"/>
    <d v="2022-03-15T00:00:00"/>
    <d v="2022-03-15T00:00:00"/>
    <n v="43"/>
    <n v="43"/>
    <s v=""/>
    <m/>
  </r>
  <r>
    <n v="18064967"/>
    <n v="18067992"/>
    <x v="0"/>
    <x v="0"/>
    <x v="21"/>
    <x v="21"/>
    <n v="650.26"/>
    <n v="780.31000000000006"/>
    <n v="95.820000000000007"/>
    <n v="0.14735644203856921"/>
    <x v="12"/>
    <d v="2022-03-15T00:00:00"/>
    <d v="2022-03-15T00:00:00"/>
    <n v="43"/>
    <n v="43"/>
    <s v=""/>
    <m/>
  </r>
  <r>
    <n v="18064966"/>
    <n v="18067977"/>
    <x v="0"/>
    <x v="0"/>
    <x v="21"/>
    <x v="21"/>
    <n v="-570"/>
    <n v="-684"/>
    <n v="0"/>
    <n v="0"/>
    <x v="12"/>
    <d v="2022-03-15T00:00:00"/>
    <d v="2022-03-15T00:00:00"/>
    <n v="43"/>
    <s v=""/>
    <s v=""/>
    <m/>
  </r>
  <r>
    <n v="18064965"/>
    <n v="18067933"/>
    <x v="0"/>
    <x v="0"/>
    <x v="21"/>
    <x v="21"/>
    <n v="318.37"/>
    <n v="382.04"/>
    <n v="75.02000000000001"/>
    <n v="0.23563777994157745"/>
    <x v="12"/>
    <d v="2022-03-15T00:00:00"/>
    <d v="2022-03-15T00:00:00"/>
    <n v="43"/>
    <n v="43"/>
    <s v=""/>
    <m/>
  </r>
  <r>
    <n v="18064964"/>
    <n v="18067531"/>
    <x v="0"/>
    <x v="0"/>
    <x v="21"/>
    <x v="21"/>
    <n v="1281.6799999999998"/>
    <n v="1538.02"/>
    <n v="236.92"/>
    <n v="0.18485113288808441"/>
    <x v="12"/>
    <d v="2022-03-15T00:00:00"/>
    <d v="2022-03-15T00:00:00"/>
    <n v="43"/>
    <n v="43"/>
    <s v=""/>
    <m/>
  </r>
  <r>
    <n v="18064963"/>
    <n v="18067503"/>
    <x v="0"/>
    <x v="0"/>
    <x v="21"/>
    <x v="21"/>
    <n v="813.6"/>
    <n v="976.32"/>
    <n v="-137.16"/>
    <n v="-0.16858407079646018"/>
    <x v="12"/>
    <d v="2022-03-15T00:00:00"/>
    <d v="2022-03-15T00:00:00"/>
    <n v="43"/>
    <n v="43"/>
    <s v=""/>
    <m/>
  </r>
  <r>
    <n v="18064962"/>
    <n v="18067442"/>
    <x v="0"/>
    <x v="0"/>
    <x v="21"/>
    <x v="21"/>
    <n v="572.41000000000008"/>
    <n v="686.89"/>
    <n v="107.67999999999999"/>
    <n v="0.18811690920843446"/>
    <x v="12"/>
    <d v="2022-03-15T00:00:00"/>
    <d v="2022-03-15T00:00:00"/>
    <n v="43"/>
    <n v="43"/>
    <s v=""/>
    <m/>
  </r>
  <r>
    <n v="18064961"/>
    <n v="18067319"/>
    <x v="0"/>
    <x v="0"/>
    <x v="21"/>
    <x v="21"/>
    <n v="601.66000000000008"/>
    <n v="721.99"/>
    <n v="125.92"/>
    <n v="0.20928763753614996"/>
    <x v="12"/>
    <d v="2022-03-15T00:00:00"/>
    <d v="2022-03-15T00:00:00"/>
    <n v="43"/>
    <n v="43"/>
    <s v=""/>
    <m/>
  </r>
  <r>
    <n v="18064960"/>
    <n v="18067252"/>
    <x v="0"/>
    <x v="0"/>
    <x v="21"/>
    <x v="21"/>
    <n v="345.57"/>
    <n v="414.68"/>
    <n v="61.6"/>
    <n v="0.17825621437046041"/>
    <x v="12"/>
    <d v="2022-03-15T00:00:00"/>
    <d v="2022-03-15T00:00:00"/>
    <n v="43"/>
    <n v="43"/>
    <s v=""/>
    <m/>
  </r>
  <r>
    <n v="18064959"/>
    <n v="18067189"/>
    <x v="0"/>
    <x v="0"/>
    <x v="21"/>
    <x v="21"/>
    <n v="434.16"/>
    <n v="520.99"/>
    <n v="76.56"/>
    <n v="0.17634051962410172"/>
    <x v="12"/>
    <d v="2022-03-15T00:00:00"/>
    <d v="2022-03-15T00:00:00"/>
    <n v="43"/>
    <n v="43"/>
    <s v=""/>
    <m/>
  </r>
  <r>
    <n v="18064957"/>
    <n v="18067037"/>
    <x v="0"/>
    <x v="0"/>
    <x v="21"/>
    <x v="21"/>
    <n v="69.38"/>
    <n v="83.26"/>
    <n v="19.82"/>
    <n v="0.28567310464110696"/>
    <x v="12"/>
    <d v="2022-03-15T00:00:00"/>
    <d v="2022-03-15T00:00:00"/>
    <n v="43"/>
    <n v="43"/>
    <s v=""/>
    <m/>
  </r>
  <r>
    <n v="18064956"/>
    <n v="18067008"/>
    <x v="0"/>
    <x v="0"/>
    <x v="21"/>
    <x v="21"/>
    <n v="82.44"/>
    <n v="98.929999999999993"/>
    <n v="17.36"/>
    <n v="0.21057738961669092"/>
    <x v="12"/>
    <d v="2022-03-15T00:00:00"/>
    <d v="2022-03-15T00:00:00"/>
    <n v="43"/>
    <n v="43"/>
    <s v=""/>
    <m/>
  </r>
  <r>
    <n v="18066405"/>
    <n v="18069655"/>
    <x v="0"/>
    <x v="0"/>
    <x v="21"/>
    <x v="21"/>
    <n v="530.85"/>
    <n v="637.02"/>
    <n v="131.94999999999999"/>
    <n v="0.24856362437600071"/>
    <x v="10"/>
    <d v="2022-04-15T00:00:00"/>
    <m/>
    <n v="46"/>
    <n v="52"/>
    <n v="6"/>
    <m/>
  </r>
  <r>
    <n v="18066404"/>
    <n v="18069496"/>
    <x v="0"/>
    <x v="0"/>
    <x v="21"/>
    <x v="21"/>
    <n v="-135"/>
    <n v="-162"/>
    <n v="0"/>
    <n v="0"/>
    <x v="10"/>
    <d v="2022-04-15T00:00:00"/>
    <m/>
    <n v="46"/>
    <s v=""/>
    <n v="6"/>
    <m/>
  </r>
  <r>
    <n v="18066403"/>
    <n v="18069461"/>
    <x v="0"/>
    <x v="0"/>
    <x v="21"/>
    <x v="21"/>
    <n v="102"/>
    <n v="122.4"/>
    <n v="25"/>
    <n v="0.24509803921568626"/>
    <x v="10"/>
    <d v="2022-04-15T00:00:00"/>
    <m/>
    <n v="46"/>
    <n v="52"/>
    <n v="6"/>
    <m/>
  </r>
  <r>
    <n v="18066402"/>
    <n v="18069407"/>
    <x v="0"/>
    <x v="0"/>
    <x v="21"/>
    <x v="21"/>
    <n v="185"/>
    <n v="222"/>
    <n v="31"/>
    <n v="0.16756756756756758"/>
    <x v="10"/>
    <d v="2022-04-15T00:00:00"/>
    <m/>
    <n v="46"/>
    <n v="52"/>
    <n v="6"/>
    <m/>
  </r>
  <r>
    <n v="18066401"/>
    <n v="18069188"/>
    <x v="0"/>
    <x v="0"/>
    <x v="21"/>
    <x v="21"/>
    <n v="396.02"/>
    <n v="475.21999999999997"/>
    <n v="66.179999999999993"/>
    <n v="0.16711277208221806"/>
    <x v="10"/>
    <d v="2022-04-15T00:00:00"/>
    <m/>
    <n v="46"/>
    <n v="52"/>
    <n v="6"/>
    <m/>
  </r>
  <r>
    <n v="18066400"/>
    <n v="18068843"/>
    <x v="0"/>
    <x v="0"/>
    <x v="21"/>
    <x v="21"/>
    <n v="83.39"/>
    <n v="100.07000000000001"/>
    <n v="20.919999999999998"/>
    <n v="0.25086940880201458"/>
    <x v="10"/>
    <d v="2022-04-15T00:00:00"/>
    <m/>
    <n v="46"/>
    <n v="52"/>
    <n v="6"/>
    <m/>
  </r>
  <r>
    <n v="18066399"/>
    <n v="18068815"/>
    <x v="0"/>
    <x v="0"/>
    <x v="21"/>
    <x v="21"/>
    <n v="1385.1"/>
    <n v="1662.1200000000001"/>
    <n v="166.95999999999998"/>
    <n v="0.1205400332105985"/>
    <x v="10"/>
    <d v="2022-04-15T00:00:00"/>
    <m/>
    <n v="46"/>
    <n v="52"/>
    <n v="6"/>
    <m/>
  </r>
  <r>
    <n v="18066398"/>
    <n v="18068794"/>
    <x v="0"/>
    <x v="0"/>
    <x v="21"/>
    <x v="21"/>
    <n v="1625.2"/>
    <n v="1950.2400000000002"/>
    <n v="378.21"/>
    <n v="0.23271597341865616"/>
    <x v="10"/>
    <d v="2022-04-15T00:00:00"/>
    <m/>
    <n v="46"/>
    <n v="52"/>
    <n v="6"/>
    <m/>
  </r>
  <r>
    <n v="18066397"/>
    <n v="18068518"/>
    <x v="0"/>
    <x v="0"/>
    <x v="21"/>
    <x v="21"/>
    <n v="2384.5700000000002"/>
    <n v="2861.48"/>
    <n v="344.57"/>
    <n v="0.14449984693257065"/>
    <x v="10"/>
    <d v="2022-04-15T00:00:00"/>
    <m/>
    <n v="46"/>
    <n v="52"/>
    <n v="6"/>
    <m/>
  </r>
  <r>
    <n v="18068316"/>
    <n v="18070743"/>
    <x v="0"/>
    <x v="0"/>
    <x v="21"/>
    <x v="21"/>
    <n v="241.2"/>
    <n v="289.44"/>
    <n v="40.200000000000003"/>
    <n v="0.16666666666666669"/>
    <x v="11"/>
    <d v="2022-05-15T00:00:00"/>
    <m/>
    <n v="45"/>
    <n v="45"/>
    <s v=""/>
    <m/>
  </r>
  <r>
    <n v="18067960"/>
    <n v="18071635"/>
    <x v="0"/>
    <x v="0"/>
    <x v="21"/>
    <x v="21"/>
    <n v="193.4"/>
    <n v="232.08"/>
    <n v="28.360000000000003"/>
    <n v="0.14663908996897623"/>
    <x v="11"/>
    <d v="2022-05-15T00:00:00"/>
    <m/>
    <n v="45"/>
    <n v="45"/>
    <s v=""/>
    <m/>
  </r>
  <r>
    <n v="18067959"/>
    <n v="18071494"/>
    <x v="0"/>
    <x v="0"/>
    <x v="21"/>
    <x v="21"/>
    <n v="622.93000000000006"/>
    <n v="747.52"/>
    <n v="123.75"/>
    <n v="0.19865795514744833"/>
    <x v="11"/>
    <d v="2022-05-15T00:00:00"/>
    <m/>
    <n v="45"/>
    <n v="45"/>
    <s v=""/>
    <m/>
  </r>
  <r>
    <n v="18067958"/>
    <n v="18071315"/>
    <x v="0"/>
    <x v="0"/>
    <x v="21"/>
    <x v="21"/>
    <n v="468.12"/>
    <n v="561.74"/>
    <n v="112.05"/>
    <n v="0.23936170212765956"/>
    <x v="11"/>
    <d v="2022-05-15T00:00:00"/>
    <m/>
    <n v="45"/>
    <n v="45"/>
    <s v=""/>
    <m/>
  </r>
  <r>
    <n v="18067957"/>
    <n v="18071170"/>
    <x v="0"/>
    <x v="0"/>
    <x v="21"/>
    <x v="21"/>
    <n v="1119.52"/>
    <n v="1343.42"/>
    <n v="204.96999999999997"/>
    <n v="0.18308739459768469"/>
    <x v="11"/>
    <d v="2022-05-15T00:00:00"/>
    <m/>
    <n v="45"/>
    <n v="45"/>
    <s v=""/>
    <m/>
  </r>
  <r>
    <n v="18067956"/>
    <n v="18071155"/>
    <x v="0"/>
    <x v="0"/>
    <x v="21"/>
    <x v="21"/>
    <n v="-255"/>
    <n v="-306"/>
    <n v="0"/>
    <n v="0"/>
    <x v="11"/>
    <d v="2022-05-15T00:00:00"/>
    <m/>
    <n v="45"/>
    <s v=""/>
    <s v=""/>
    <m/>
  </r>
  <r>
    <n v="18067955"/>
    <n v="18071137"/>
    <x v="0"/>
    <x v="0"/>
    <x v="21"/>
    <x v="21"/>
    <n v="-90"/>
    <n v="-108"/>
    <n v="0"/>
    <n v="0"/>
    <x v="11"/>
    <d v="2022-05-15T00:00:00"/>
    <m/>
    <n v="45"/>
    <s v=""/>
    <s v=""/>
    <m/>
  </r>
  <r>
    <n v="18067954"/>
    <n v="18071095"/>
    <x v="0"/>
    <x v="0"/>
    <x v="21"/>
    <x v="21"/>
    <n v="979.57"/>
    <n v="1175.48"/>
    <n v="175.16"/>
    <n v="0.17881315270986248"/>
    <x v="11"/>
    <d v="2022-05-15T00:00:00"/>
    <m/>
    <n v="45"/>
    <n v="45"/>
    <s v=""/>
    <m/>
  </r>
  <r>
    <n v="18067953"/>
    <n v="18070996"/>
    <x v="0"/>
    <x v="0"/>
    <x v="21"/>
    <x v="21"/>
    <n v="299.85000000000002"/>
    <n v="359.82"/>
    <n v="67.5"/>
    <n v="0.22511255627813906"/>
    <x v="11"/>
    <d v="2022-05-15T00:00:00"/>
    <m/>
    <n v="45"/>
    <n v="45"/>
    <s v=""/>
    <m/>
  </r>
  <r>
    <n v="18067952"/>
    <n v="18070994"/>
    <x v="0"/>
    <x v="0"/>
    <x v="21"/>
    <x v="21"/>
    <n v="136.07999999999998"/>
    <n v="163.30000000000001"/>
    <n v="28.080000000000002"/>
    <n v="0.20634920634920639"/>
    <x v="11"/>
    <d v="2022-05-15T00:00:00"/>
    <m/>
    <n v="45"/>
    <n v="45"/>
    <s v=""/>
    <m/>
  </r>
  <r>
    <n v="18067951"/>
    <n v="18070993"/>
    <x v="0"/>
    <x v="0"/>
    <x v="21"/>
    <x v="21"/>
    <n v="-105"/>
    <n v="-126"/>
    <n v="0"/>
    <n v="0"/>
    <x v="11"/>
    <d v="2022-05-15T00:00:00"/>
    <m/>
    <n v="45"/>
    <s v=""/>
    <s v=""/>
    <m/>
  </r>
  <r>
    <n v="18067950"/>
    <n v="18070959"/>
    <x v="0"/>
    <x v="0"/>
    <x v="21"/>
    <x v="21"/>
    <n v="568.91999999999996"/>
    <n v="682.7"/>
    <n v="34.260000000000005"/>
    <n v="6.0219363003585755E-2"/>
    <x v="11"/>
    <d v="2022-05-15T00:00:00"/>
    <m/>
    <n v="45"/>
    <n v="45"/>
    <s v=""/>
    <m/>
  </r>
  <r>
    <n v="18067949"/>
    <n v="18070799"/>
    <x v="0"/>
    <x v="0"/>
    <x v="21"/>
    <x v="21"/>
    <n v="490.64"/>
    <n v="588.77"/>
    <n v="97.84"/>
    <n v="0.19941301157671615"/>
    <x v="11"/>
    <d v="2022-05-15T00:00:00"/>
    <m/>
    <n v="45"/>
    <n v="45"/>
    <s v=""/>
    <m/>
  </r>
  <r>
    <n v="18067947"/>
    <n v="18070619"/>
    <x v="0"/>
    <x v="0"/>
    <x v="21"/>
    <x v="21"/>
    <n v="89.84"/>
    <n v="107.80999999999999"/>
    <n v="15.12"/>
    <n v="0.16829919857524486"/>
    <x v="11"/>
    <d v="2022-05-15T00:00:00"/>
    <m/>
    <n v="45"/>
    <n v="45"/>
    <s v=""/>
    <m/>
  </r>
  <r>
    <n v="18067946"/>
    <n v="18070550"/>
    <x v="0"/>
    <x v="0"/>
    <x v="21"/>
    <x v="21"/>
    <n v="251.24"/>
    <n v="301.49"/>
    <n v="57.879999999999995"/>
    <n v="0.2303773284508836"/>
    <x v="11"/>
    <d v="2022-05-15T00:00:00"/>
    <m/>
    <n v="45"/>
    <n v="45"/>
    <s v=""/>
    <m/>
  </r>
  <r>
    <n v="18067945"/>
    <n v="18070510"/>
    <x v="0"/>
    <x v="0"/>
    <x v="21"/>
    <x v="21"/>
    <n v="8956.91"/>
    <n v="10748.289999999999"/>
    <n v="497.71000000000004"/>
    <n v="5.5567154297631663E-2"/>
    <x v="11"/>
    <d v="2022-05-15T00:00:00"/>
    <m/>
    <n v="45"/>
    <n v="45"/>
    <s v=""/>
    <m/>
  </r>
  <r>
    <n v="18067944"/>
    <n v="18070494"/>
    <x v="0"/>
    <x v="0"/>
    <x v="21"/>
    <x v="21"/>
    <n v="48.010000000000005"/>
    <n v="57.61"/>
    <n v="16.02"/>
    <n v="0.33368048323265981"/>
    <x v="11"/>
    <d v="2022-05-15T00:00:00"/>
    <m/>
    <n v="45"/>
    <n v="45"/>
    <s v=""/>
    <m/>
  </r>
  <r>
    <n v="18067942"/>
    <n v="18070057"/>
    <x v="0"/>
    <x v="0"/>
    <x v="21"/>
    <x v="21"/>
    <n v="1563.19"/>
    <n v="1875.83"/>
    <n v="275.58000000000004"/>
    <n v="0.1762933488571447"/>
    <x v="11"/>
    <d v="2022-05-15T00:00:00"/>
    <m/>
    <n v="45"/>
    <n v="45"/>
    <s v=""/>
    <m/>
  </r>
  <r>
    <n v="18067941"/>
    <n v="18069966"/>
    <x v="0"/>
    <x v="0"/>
    <x v="21"/>
    <x v="21"/>
    <n v="457.73"/>
    <n v="549.28"/>
    <n v="55.48"/>
    <n v="0.12120682498416095"/>
    <x v="11"/>
    <d v="2022-05-15T00:00:00"/>
    <m/>
    <n v="45"/>
    <n v="45"/>
    <s v=""/>
    <m/>
  </r>
  <r>
    <n v="18064958"/>
    <n v="18067180"/>
    <x v="1"/>
    <x v="0"/>
    <x v="21"/>
    <x v="21"/>
    <n v="2971.9900000000002"/>
    <n v="3566.3900000000003"/>
    <n v="660.31999999999994"/>
    <n v="0.22218109751378701"/>
    <x v="12"/>
    <d v="2022-03-15T00:00:00"/>
    <d v="2022-03-15T00:00:00"/>
    <n v="43"/>
    <n v="43"/>
    <s v=""/>
    <m/>
  </r>
  <r>
    <n v="18067948"/>
    <n v="18070638"/>
    <x v="1"/>
    <x v="0"/>
    <x v="21"/>
    <x v="21"/>
    <n v="4609.24"/>
    <n v="5531.09"/>
    <n v="989.91000000000008"/>
    <n v="0.21476642570141719"/>
    <x v="11"/>
    <d v="2022-05-15T00:00:00"/>
    <m/>
    <n v="45"/>
    <n v="45"/>
    <s v=""/>
    <m/>
  </r>
  <r>
    <n v="18067943"/>
    <n v="18070452"/>
    <x v="1"/>
    <x v="0"/>
    <x v="21"/>
    <x v="21"/>
    <n v="8934.83"/>
    <n v="10721.8"/>
    <n v="1822.9900000000002"/>
    <n v="0.20403186182613439"/>
    <x v="11"/>
    <d v="2022-05-15T00:00:00"/>
    <m/>
    <n v="45"/>
    <n v="45"/>
    <s v=""/>
    <m/>
  </r>
  <r>
    <n v="18064971"/>
    <n v="18067111"/>
    <x v="0"/>
    <x v="0"/>
    <x v="22"/>
    <x v="22"/>
    <n v="-140"/>
    <n v="-168"/>
    <n v="10"/>
    <n v="-7.1428571428571425E-2"/>
    <x v="12"/>
    <d v="2022-03-15T00:00:00"/>
    <d v="2022-03-15T00:00:00"/>
    <n v="43"/>
    <s v=""/>
    <s v=""/>
    <m/>
  </r>
  <r>
    <n v="18064970"/>
    <n v="18067096"/>
    <x v="0"/>
    <x v="0"/>
    <x v="22"/>
    <x v="22"/>
    <n v="1412.9"/>
    <n v="1695.48"/>
    <n v="338.71999999999997"/>
    <n v="0.23973388067096041"/>
    <x v="12"/>
    <d v="2022-03-15T00:00:00"/>
    <d v="2022-03-15T00:00:00"/>
    <n v="43"/>
    <n v="43"/>
    <s v=""/>
    <m/>
  </r>
  <r>
    <n v="18066411"/>
    <n v="18069896"/>
    <x v="0"/>
    <x v="0"/>
    <x v="22"/>
    <x v="22"/>
    <n v="-94.59"/>
    <n v="-113.50999999999999"/>
    <n v="-2.0499999999999998"/>
    <n v="2.167248123480283E-2"/>
    <x v="10"/>
    <d v="2022-04-15T00:00:00"/>
    <d v="2022-04-15T00:00:00"/>
    <n v="46"/>
    <s v=""/>
    <s v=""/>
    <m/>
  </r>
  <r>
    <n v="18066408"/>
    <n v="18069150"/>
    <x v="0"/>
    <x v="0"/>
    <x v="22"/>
    <x v="22"/>
    <n v="1125.51"/>
    <n v="1350.6100000000001"/>
    <n v="178.07999999999998"/>
    <n v="0.15822160620518697"/>
    <x v="10"/>
    <d v="2022-04-15T00:00:00"/>
    <d v="2022-04-15T00:00:00"/>
    <n v="46"/>
    <n v="46"/>
    <s v=""/>
    <m/>
  </r>
  <r>
    <n v="18066407"/>
    <n v="18068409"/>
    <x v="0"/>
    <x v="0"/>
    <x v="22"/>
    <x v="22"/>
    <n v="657.49"/>
    <n v="788.99"/>
    <n v="98.83"/>
    <n v="0.15031407321784362"/>
    <x v="10"/>
    <d v="2022-04-15T00:00:00"/>
    <d v="2022-04-15T00:00:00"/>
    <n v="46"/>
    <n v="46"/>
    <s v=""/>
    <m/>
  </r>
  <r>
    <n v="18066406"/>
    <n v="18068408"/>
    <x v="0"/>
    <x v="0"/>
    <x v="22"/>
    <x v="22"/>
    <n v="-70"/>
    <n v="-84"/>
    <n v="5"/>
    <n v="-7.1428571428571425E-2"/>
    <x v="10"/>
    <d v="2022-04-15T00:00:00"/>
    <d v="2022-04-15T00:00:00"/>
    <n v="46"/>
    <s v=""/>
    <s v=""/>
    <m/>
  </r>
  <r>
    <n v="18067968"/>
    <n v="18071618"/>
    <x v="0"/>
    <x v="0"/>
    <x v="22"/>
    <x v="22"/>
    <n v="112.85999999999999"/>
    <n v="135.43"/>
    <n v="-27.889999999999997"/>
    <n v="-0.24712032606769449"/>
    <x v="11"/>
    <d v="2022-05-15T00:00:00"/>
    <d v="2022-05-15T00:00:00"/>
    <n v="45"/>
    <n v="45"/>
    <s v=""/>
    <m/>
  </r>
  <r>
    <n v="18067967"/>
    <n v="18071151"/>
    <x v="0"/>
    <x v="0"/>
    <x v="22"/>
    <x v="22"/>
    <n v="1067.78"/>
    <n v="1281.3399999999999"/>
    <n v="42.160000000000004"/>
    <n v="3.9483788795444758E-2"/>
    <x v="11"/>
    <d v="2022-05-15T00:00:00"/>
    <d v="2022-05-15T00:00:00"/>
    <n v="45"/>
    <n v="45"/>
    <s v=""/>
    <m/>
  </r>
  <r>
    <n v="18067964"/>
    <n v="18070392"/>
    <x v="0"/>
    <x v="0"/>
    <x v="22"/>
    <x v="22"/>
    <n v="-723.81000000000006"/>
    <n v="-868.57"/>
    <n v="-91.62"/>
    <n v="0.12658017988146061"/>
    <x v="11"/>
    <d v="2022-05-15T00:00:00"/>
    <d v="2022-05-15T00:00:00"/>
    <n v="45"/>
    <s v=""/>
    <s v=""/>
    <m/>
  </r>
  <r>
    <n v="18067963"/>
    <n v="18070280"/>
    <x v="0"/>
    <x v="0"/>
    <x v="22"/>
    <x v="22"/>
    <n v="-128.02000000000001"/>
    <n v="-153.62"/>
    <n v="-11.959999999999999"/>
    <n v="9.3422902671457572E-2"/>
    <x v="11"/>
    <d v="2022-05-15T00:00:00"/>
    <d v="2022-05-15T00:00:00"/>
    <n v="45"/>
    <s v=""/>
    <s v=""/>
    <m/>
  </r>
  <r>
    <n v="18067962"/>
    <n v="18070212"/>
    <x v="0"/>
    <x v="0"/>
    <x v="22"/>
    <x v="22"/>
    <n v="475"/>
    <n v="570"/>
    <n v="-104.69000000000001"/>
    <n v="-0.22040000000000001"/>
    <x v="11"/>
    <d v="2022-05-15T00:00:00"/>
    <d v="2022-05-15T00:00:00"/>
    <n v="45"/>
    <n v="45"/>
    <s v=""/>
    <m/>
  </r>
  <r>
    <n v="18067961"/>
    <n v="18070211"/>
    <x v="0"/>
    <x v="0"/>
    <x v="22"/>
    <x v="22"/>
    <n v="519.64"/>
    <n v="623.56999999999994"/>
    <n v="91.45"/>
    <n v="0.1759872219228697"/>
    <x v="11"/>
    <d v="2022-05-15T00:00:00"/>
    <d v="2022-05-15T00:00:00"/>
    <n v="45"/>
    <n v="45"/>
    <s v=""/>
    <m/>
  </r>
  <r>
    <n v="18064972"/>
    <n v="18068061"/>
    <x v="1"/>
    <x v="0"/>
    <x v="22"/>
    <x v="22"/>
    <n v="4356.8"/>
    <n v="5228.16"/>
    <n v="670.54"/>
    <n v="0.15390653690782224"/>
    <x v="12"/>
    <d v="2022-03-15T00:00:00"/>
    <d v="2022-03-15T00:00:00"/>
    <n v="43"/>
    <n v="43"/>
    <s v=""/>
    <m/>
  </r>
  <r>
    <n v="18066410"/>
    <n v="18069850"/>
    <x v="1"/>
    <x v="0"/>
    <x v="22"/>
    <x v="22"/>
    <n v="855"/>
    <n v="1026"/>
    <n v="226.99"/>
    <n v="0.2654853801169591"/>
    <x v="10"/>
    <d v="2022-04-15T00:00:00"/>
    <d v="2022-04-15T00:00:00"/>
    <n v="46"/>
    <n v="46"/>
    <s v=""/>
    <m/>
  </r>
  <r>
    <n v="18066409"/>
    <n v="18069649"/>
    <x v="1"/>
    <x v="0"/>
    <x v="22"/>
    <x v="22"/>
    <n v="9104.2100000000009"/>
    <n v="10925.05"/>
    <n v="1190.3700000000001"/>
    <n v="0.13074940055205228"/>
    <x v="10"/>
    <d v="2022-04-15T00:00:00"/>
    <d v="2022-04-15T00:00:00"/>
    <n v="46"/>
    <n v="46"/>
    <s v=""/>
    <m/>
  </r>
  <r>
    <n v="18067966"/>
    <n v="18070886"/>
    <x v="1"/>
    <x v="0"/>
    <x v="22"/>
    <x v="22"/>
    <n v="1772.11"/>
    <n v="2126.5299999999997"/>
    <n v="196.31"/>
    <n v="0.11077754766916276"/>
    <x v="11"/>
    <d v="2022-05-15T00:00:00"/>
    <d v="2022-05-15T00:00:00"/>
    <n v="45"/>
    <n v="45"/>
    <s v=""/>
    <m/>
  </r>
  <r>
    <n v="18067965"/>
    <n v="18070846"/>
    <x v="1"/>
    <x v="0"/>
    <x v="22"/>
    <x v="22"/>
    <n v="2787.7"/>
    <n v="3345.2400000000002"/>
    <n v="528.89"/>
    <n v="0.18972271047817199"/>
    <x v="11"/>
    <d v="2022-05-15T00:00:00"/>
    <d v="2022-05-15T00:00:00"/>
    <n v="45"/>
    <n v="45"/>
    <s v=""/>
    <m/>
  </r>
  <r>
    <n v="18064980"/>
    <n v="18067504"/>
    <x v="3"/>
    <x v="2"/>
    <x v="23"/>
    <x v="23"/>
    <n v="2777.5"/>
    <n v="3333"/>
    <n v="641.4"/>
    <n v="0.23092709270927092"/>
    <x v="12"/>
    <d v="2022-03-15T00:00:00"/>
    <d v="2022-03-15T00:00:00"/>
    <n v="43"/>
    <n v="43"/>
    <s v=""/>
    <m/>
  </r>
  <r>
    <n v="18066434"/>
    <n v="18069559"/>
    <x v="3"/>
    <x v="2"/>
    <x v="23"/>
    <x v="23"/>
    <n v="5262.58"/>
    <n v="6315.1"/>
    <n v="502.48"/>
    <n v="9.5481683888891E-2"/>
    <x v="10"/>
    <d v="2022-04-15T00:00:00"/>
    <m/>
    <n v="46"/>
    <n v="52"/>
    <n v="6"/>
    <m/>
  </r>
  <r>
    <n v="18066433"/>
    <n v="18069558"/>
    <x v="3"/>
    <x v="2"/>
    <x v="23"/>
    <x v="23"/>
    <n v="8287.9399999999987"/>
    <n v="9945.5300000000007"/>
    <n v="584.31000000000006"/>
    <n v="7.0501234323607567E-2"/>
    <x v="10"/>
    <d v="2022-04-15T00:00:00"/>
    <m/>
    <n v="46"/>
    <n v="52"/>
    <n v="6"/>
    <m/>
  </r>
  <r>
    <n v="18066432"/>
    <n v="18069554"/>
    <x v="3"/>
    <x v="2"/>
    <x v="23"/>
    <x v="23"/>
    <n v="5446.7"/>
    <n v="6536.04"/>
    <n v="1257.5"/>
    <n v="0.23087374006279032"/>
    <x v="10"/>
    <d v="2022-04-15T00:00:00"/>
    <m/>
    <n v="46"/>
    <n v="52"/>
    <n v="6"/>
    <m/>
  </r>
  <r>
    <n v="18066421"/>
    <n v="18068966"/>
    <x v="3"/>
    <x v="2"/>
    <x v="23"/>
    <x v="23"/>
    <n v="7798.95"/>
    <n v="9358.74"/>
    <n v="-130.72999999999999"/>
    <n v="-1.6762512902377884E-2"/>
    <x v="10"/>
    <d v="2022-04-15T00:00:00"/>
    <m/>
    <n v="46"/>
    <n v="52"/>
    <n v="6"/>
    <m/>
  </r>
  <r>
    <n v="18066420"/>
    <n v="18068965"/>
    <x v="3"/>
    <x v="2"/>
    <x v="23"/>
    <x v="23"/>
    <n v="721.33"/>
    <n v="865.6"/>
    <n v="-27.02"/>
    <n v="-3.7458583450015938E-2"/>
    <x v="10"/>
    <d v="2022-04-15T00:00:00"/>
    <m/>
    <n v="46"/>
    <n v="52"/>
    <n v="6"/>
    <m/>
  </r>
  <r>
    <n v="18066419"/>
    <n v="18068964"/>
    <x v="3"/>
    <x v="2"/>
    <x v="23"/>
    <x v="23"/>
    <n v="8520.2800000000007"/>
    <n v="10224.34"/>
    <n v="-157.75"/>
    <n v="-1.851464975329449E-2"/>
    <x v="10"/>
    <d v="2022-04-15T00:00:00"/>
    <m/>
    <n v="46"/>
    <n v="52"/>
    <n v="6"/>
    <m/>
  </r>
  <r>
    <n v="18064973"/>
    <n v="18067002"/>
    <x v="0"/>
    <x v="2"/>
    <x v="23"/>
    <x v="23"/>
    <n v="201.28"/>
    <n v="241.54000000000002"/>
    <n v="24.32"/>
    <n v="0.12082670906200318"/>
    <x v="12"/>
    <d v="2022-03-15T00:00:00"/>
    <d v="2022-02-17T00:00:00"/>
    <n v="43"/>
    <n v="17"/>
    <s v=""/>
    <m/>
  </r>
  <r>
    <n v="18064989"/>
    <n v="18068259"/>
    <x v="0"/>
    <x v="2"/>
    <x v="23"/>
    <x v="23"/>
    <n v="452.73999999999995"/>
    <n v="543.29"/>
    <n v="72.92"/>
    <n v="0.16106374519591821"/>
    <x v="12"/>
    <d v="2022-03-15T00:00:00"/>
    <d v="2022-03-15T00:00:00"/>
    <n v="43"/>
    <n v="43"/>
    <s v=""/>
    <m/>
  </r>
  <r>
    <n v="18064987"/>
    <n v="18068022"/>
    <x v="0"/>
    <x v="2"/>
    <x v="23"/>
    <x v="23"/>
    <n v="218.96999999999997"/>
    <n v="262.76"/>
    <n v="41.46"/>
    <n v="0.18934100561720787"/>
    <x v="12"/>
    <d v="2022-03-15T00:00:00"/>
    <d v="2022-03-15T00:00:00"/>
    <n v="43"/>
    <n v="43"/>
    <s v=""/>
    <m/>
  </r>
  <r>
    <n v="18064986"/>
    <n v="18067979"/>
    <x v="0"/>
    <x v="2"/>
    <x v="23"/>
    <x v="23"/>
    <n v="-221.5"/>
    <n v="-265.8"/>
    <n v="15"/>
    <n v="-6.772009029345373E-2"/>
    <x v="12"/>
    <d v="2022-03-15T00:00:00"/>
    <d v="2022-03-15T00:00:00"/>
    <n v="43"/>
    <s v=""/>
    <s v=""/>
    <m/>
  </r>
  <r>
    <n v="18064984"/>
    <n v="18067960"/>
    <x v="0"/>
    <x v="2"/>
    <x v="23"/>
    <x v="23"/>
    <n v="1243.1500000000001"/>
    <n v="1491.78"/>
    <n v="171.42000000000002"/>
    <n v="0.13789164622129269"/>
    <x v="12"/>
    <d v="2022-03-15T00:00:00"/>
    <d v="2022-03-15T00:00:00"/>
    <n v="43"/>
    <n v="43"/>
    <s v=""/>
    <m/>
  </r>
  <r>
    <n v="18064982"/>
    <n v="18067563"/>
    <x v="0"/>
    <x v="2"/>
    <x v="23"/>
    <x v="23"/>
    <n v="465.1"/>
    <n v="558.12"/>
    <n v="77.5"/>
    <n v="0.16663083207912277"/>
    <x v="12"/>
    <d v="2022-03-15T00:00:00"/>
    <d v="2022-03-15T00:00:00"/>
    <n v="43"/>
    <n v="43"/>
    <s v=""/>
    <m/>
  </r>
  <r>
    <n v="18064978"/>
    <n v="18067431"/>
    <x v="0"/>
    <x v="2"/>
    <x v="23"/>
    <x v="23"/>
    <n v="-56"/>
    <n v="-67.2"/>
    <n v="4"/>
    <n v="-7.1428571428571425E-2"/>
    <x v="12"/>
    <d v="2022-03-15T00:00:00"/>
    <d v="2022-03-15T00:00:00"/>
    <n v="43"/>
    <s v=""/>
    <s v=""/>
    <m/>
  </r>
  <r>
    <n v="18064974"/>
    <n v="18067110"/>
    <x v="0"/>
    <x v="2"/>
    <x v="23"/>
    <x v="23"/>
    <n v="9138.36"/>
    <n v="10966.03"/>
    <n v="1156.47"/>
    <n v="0.12655115359867633"/>
    <x v="12"/>
    <d v="2022-03-15T00:00:00"/>
    <d v="2022-03-15T00:00:00"/>
    <n v="43"/>
    <n v="43"/>
    <s v=""/>
    <m/>
  </r>
  <r>
    <n v="18066431"/>
    <n v="18069516"/>
    <x v="0"/>
    <x v="2"/>
    <x v="23"/>
    <x v="23"/>
    <n v="12.72"/>
    <n v="15.26"/>
    <n v="2.46"/>
    <n v="0.19339622641509432"/>
    <x v="10"/>
    <d v="2022-04-15T00:00:00"/>
    <m/>
    <n v="46"/>
    <n v="52"/>
    <n v="6"/>
    <m/>
  </r>
  <r>
    <n v="18066430"/>
    <n v="18069378"/>
    <x v="0"/>
    <x v="2"/>
    <x v="23"/>
    <x v="23"/>
    <n v="-378"/>
    <n v="-453.6"/>
    <n v="27"/>
    <n v="-7.1428571428571425E-2"/>
    <x v="10"/>
    <d v="2022-04-15T00:00:00"/>
    <m/>
    <n v="46"/>
    <s v=""/>
    <n v="6"/>
    <m/>
  </r>
  <r>
    <n v="18066429"/>
    <n v="18069371"/>
    <x v="0"/>
    <x v="2"/>
    <x v="23"/>
    <x v="23"/>
    <n v="5260.2800000000007"/>
    <n v="6312.34"/>
    <n v="532.58999999999992"/>
    <n v="0.10124746211228297"/>
    <x v="10"/>
    <d v="2022-04-15T00:00:00"/>
    <m/>
    <n v="46"/>
    <n v="52"/>
    <n v="6"/>
    <m/>
  </r>
  <r>
    <n v="18066428"/>
    <n v="18069370"/>
    <x v="0"/>
    <x v="2"/>
    <x v="23"/>
    <x v="23"/>
    <n v="58.44"/>
    <n v="70.13"/>
    <n v="12"/>
    <n v="0.20533880903490762"/>
    <x v="10"/>
    <d v="2022-04-15T00:00:00"/>
    <m/>
    <n v="46"/>
    <n v="52"/>
    <n v="6"/>
    <m/>
  </r>
  <r>
    <n v="18066424"/>
    <n v="18069079"/>
    <x v="0"/>
    <x v="2"/>
    <x v="23"/>
    <x v="23"/>
    <n v="885.87999999999988"/>
    <n v="1063.06"/>
    <n v="204.44"/>
    <n v="0.23077617736036488"/>
    <x v="10"/>
    <d v="2022-04-15T00:00:00"/>
    <m/>
    <n v="46"/>
    <n v="52"/>
    <n v="6"/>
    <m/>
  </r>
  <r>
    <n v="18066423"/>
    <n v="18069078"/>
    <x v="0"/>
    <x v="2"/>
    <x v="23"/>
    <x v="23"/>
    <n v="503.53999999999996"/>
    <n v="604.25"/>
    <n v="116.22"/>
    <n v="0.23080589426857848"/>
    <x v="10"/>
    <d v="2022-04-15T00:00:00"/>
    <m/>
    <n v="46"/>
    <n v="52"/>
    <n v="6"/>
    <m/>
  </r>
  <r>
    <n v="18066415"/>
    <n v="18068586"/>
    <x v="0"/>
    <x v="2"/>
    <x v="23"/>
    <x v="23"/>
    <n v="-209.5"/>
    <n v="-251.4"/>
    <n v="15"/>
    <n v="-7.1599045346062054E-2"/>
    <x v="10"/>
    <d v="2022-04-15T00:00:00"/>
    <m/>
    <n v="46"/>
    <s v=""/>
    <n v="6"/>
    <m/>
  </r>
  <r>
    <n v="18066414"/>
    <n v="18068577"/>
    <x v="0"/>
    <x v="2"/>
    <x v="23"/>
    <x v="23"/>
    <n v="1901.25"/>
    <n v="2281.5"/>
    <n v="339.38"/>
    <n v="0.17850361604207757"/>
    <x v="10"/>
    <d v="2022-04-15T00:00:00"/>
    <m/>
    <n v="46"/>
    <n v="52"/>
    <n v="6"/>
    <m/>
  </r>
  <r>
    <n v="18066412"/>
    <n v="18068461"/>
    <x v="0"/>
    <x v="2"/>
    <x v="23"/>
    <x v="23"/>
    <n v="-60"/>
    <n v="-72"/>
    <n v="0"/>
    <n v="0"/>
    <x v="10"/>
    <d v="2022-04-15T00:00:00"/>
    <m/>
    <n v="46"/>
    <s v=""/>
    <n v="6"/>
    <m/>
  </r>
  <r>
    <n v="18067983"/>
    <n v="18071344"/>
    <x v="0"/>
    <x v="2"/>
    <x v="23"/>
    <x v="23"/>
    <n v="505.91999999999996"/>
    <n v="607.1"/>
    <n v="87.92"/>
    <n v="0.17378241619228338"/>
    <x v="11"/>
    <d v="2022-05-15T00:00:00"/>
    <m/>
    <n v="45"/>
    <n v="45"/>
    <s v=""/>
    <m/>
  </r>
  <r>
    <n v="18067982"/>
    <n v="18071129"/>
    <x v="0"/>
    <x v="2"/>
    <x v="23"/>
    <x v="23"/>
    <n v="461.06000000000006"/>
    <n v="553.27"/>
    <n v="106.39000000000001"/>
    <n v="0.230750878410619"/>
    <x v="11"/>
    <d v="2022-05-15T00:00:00"/>
    <m/>
    <n v="45"/>
    <n v="45"/>
    <s v=""/>
    <m/>
  </r>
  <r>
    <n v="18067981"/>
    <n v="18071096"/>
    <x v="0"/>
    <x v="2"/>
    <x v="23"/>
    <x v="23"/>
    <n v="1823.0400000000002"/>
    <n v="2187.65"/>
    <n v="303.84000000000003"/>
    <n v="0.16666666666666666"/>
    <x v="11"/>
    <d v="2022-05-15T00:00:00"/>
    <m/>
    <n v="45"/>
    <n v="45"/>
    <s v=""/>
    <m/>
  </r>
  <r>
    <n v="18067977"/>
    <n v="18070699"/>
    <x v="0"/>
    <x v="2"/>
    <x v="23"/>
    <x v="23"/>
    <n v="163"/>
    <n v="195.6"/>
    <n v="27"/>
    <n v="0.16564417177914109"/>
    <x v="11"/>
    <d v="2022-05-15T00:00:00"/>
    <m/>
    <n v="45"/>
    <n v="45"/>
    <s v=""/>
    <m/>
  </r>
  <r>
    <n v="18067976"/>
    <n v="18070505"/>
    <x v="0"/>
    <x v="2"/>
    <x v="23"/>
    <x v="23"/>
    <n v="329.4"/>
    <n v="395.28000000000003"/>
    <n v="59.4"/>
    <n v="0.18032786885245902"/>
    <x v="11"/>
    <d v="2022-05-15T00:00:00"/>
    <m/>
    <n v="45"/>
    <n v="45"/>
    <s v=""/>
    <m/>
  </r>
  <r>
    <n v="18067975"/>
    <n v="18070501"/>
    <x v="0"/>
    <x v="2"/>
    <x v="23"/>
    <x v="23"/>
    <n v="2851"/>
    <n v="3421.2"/>
    <n v="537.16999999999996"/>
    <n v="0.18841459137144859"/>
    <x v="11"/>
    <d v="2022-05-15T00:00:00"/>
    <m/>
    <n v="45"/>
    <n v="45"/>
    <s v=""/>
    <m/>
  </r>
  <r>
    <n v="18067973"/>
    <n v="18070429"/>
    <x v="0"/>
    <x v="2"/>
    <x v="23"/>
    <x v="23"/>
    <n v="-378"/>
    <n v="-453.6"/>
    <n v="27"/>
    <n v="-7.1428571428571425E-2"/>
    <x v="11"/>
    <d v="2022-05-15T00:00:00"/>
    <m/>
    <n v="45"/>
    <s v=""/>
    <s v=""/>
    <m/>
  </r>
  <r>
    <n v="18067970"/>
    <n v="18070145"/>
    <x v="0"/>
    <x v="2"/>
    <x v="23"/>
    <x v="23"/>
    <n v="1340.25"/>
    <n v="1608.3"/>
    <n v="293.14"/>
    <n v="0.2187203879873158"/>
    <x v="11"/>
    <d v="2022-05-15T00:00:00"/>
    <m/>
    <n v="45"/>
    <n v="45"/>
    <s v=""/>
    <m/>
  </r>
  <r>
    <n v="18067969"/>
    <n v="18070144"/>
    <x v="0"/>
    <x v="2"/>
    <x v="23"/>
    <x v="23"/>
    <n v="15.309999999999999"/>
    <n v="18.369999999999997"/>
    <n v="2.96"/>
    <n v="0.19333768778576096"/>
    <x v="11"/>
    <d v="2022-05-15T00:00:00"/>
    <m/>
    <n v="45"/>
    <n v="45"/>
    <s v=""/>
    <m/>
  </r>
  <r>
    <n v="18064988"/>
    <n v="18068130"/>
    <x v="1"/>
    <x v="2"/>
    <x v="23"/>
    <x v="23"/>
    <n v="4730.57"/>
    <n v="5676.68"/>
    <n v="1104.23"/>
    <n v="0.23342430193401642"/>
    <x v="12"/>
    <d v="2022-03-15T00:00:00"/>
    <d v="2022-03-15T00:00:00"/>
    <n v="43"/>
    <n v="43"/>
    <s v=""/>
    <m/>
  </r>
  <r>
    <n v="18064985"/>
    <n v="18067972"/>
    <x v="1"/>
    <x v="2"/>
    <x v="23"/>
    <x v="23"/>
    <n v="3343.6800000000003"/>
    <n v="4012.4199999999996"/>
    <n v="828.99"/>
    <n v="0.24792743324720068"/>
    <x v="12"/>
    <d v="2022-03-15T00:00:00"/>
    <d v="2022-03-15T00:00:00"/>
    <n v="43"/>
    <n v="43"/>
    <s v=""/>
    <m/>
  </r>
  <r>
    <n v="18064983"/>
    <n v="18067614"/>
    <x v="1"/>
    <x v="2"/>
    <x v="23"/>
    <x v="23"/>
    <n v="1113.0700000000002"/>
    <n v="1335.6799999999998"/>
    <n v="282.60000000000002"/>
    <n v="0.25389238772044881"/>
    <x v="12"/>
    <d v="2022-03-15T00:00:00"/>
    <d v="2022-03-15T00:00:00"/>
    <n v="43"/>
    <n v="43"/>
    <s v=""/>
    <m/>
  </r>
  <r>
    <n v="18064981"/>
    <n v="18067533"/>
    <x v="1"/>
    <x v="2"/>
    <x v="23"/>
    <x v="23"/>
    <n v="81.72"/>
    <n v="98.06"/>
    <n v="10.08"/>
    <n v="0.12334801762114538"/>
    <x v="12"/>
    <d v="2022-03-15T00:00:00"/>
    <d v="2022-03-15T00:00:00"/>
    <n v="43"/>
    <n v="43"/>
    <s v=""/>
    <m/>
  </r>
  <r>
    <n v="18064979"/>
    <n v="18067495"/>
    <x v="1"/>
    <x v="2"/>
    <x v="23"/>
    <x v="23"/>
    <n v="3630.37"/>
    <n v="4356.4400000000005"/>
    <n v="445.51000000000005"/>
    <n v="0.12271751915094055"/>
    <x v="12"/>
    <d v="2022-03-15T00:00:00"/>
    <d v="2022-03-15T00:00:00"/>
    <n v="43"/>
    <n v="43"/>
    <s v=""/>
    <m/>
  </r>
  <r>
    <n v="18064977"/>
    <n v="18067371"/>
    <x v="1"/>
    <x v="2"/>
    <x v="23"/>
    <x v="23"/>
    <n v="17.2"/>
    <n v="20.64"/>
    <n v="2.9"/>
    <n v="0.16860465116279069"/>
    <x v="12"/>
    <d v="2022-03-15T00:00:00"/>
    <d v="2022-03-15T00:00:00"/>
    <n v="43"/>
    <n v="43"/>
    <s v=""/>
    <m/>
  </r>
  <r>
    <n v="18064976"/>
    <n v="18067349"/>
    <x v="1"/>
    <x v="2"/>
    <x v="23"/>
    <x v="23"/>
    <n v="3643.6"/>
    <n v="4372.32"/>
    <n v="854.7299999999999"/>
    <n v="0.23458392798331318"/>
    <x v="12"/>
    <d v="2022-03-15T00:00:00"/>
    <d v="2022-03-15T00:00:00"/>
    <n v="43"/>
    <n v="43"/>
    <s v=""/>
    <m/>
  </r>
  <r>
    <n v="18064975"/>
    <n v="18067266"/>
    <x v="1"/>
    <x v="2"/>
    <x v="23"/>
    <x v="23"/>
    <n v="1113.0700000000002"/>
    <n v="1335.6799999999998"/>
    <n v="282.60000000000002"/>
    <n v="0.25389238772044881"/>
    <x v="12"/>
    <d v="2022-03-15T00:00:00"/>
    <d v="2022-03-15T00:00:00"/>
    <n v="43"/>
    <n v="43"/>
    <s v=""/>
    <m/>
  </r>
  <r>
    <n v="18066436"/>
    <n v="18069775"/>
    <x v="1"/>
    <x v="2"/>
    <x v="23"/>
    <x v="23"/>
    <n v="2708.0299999999997"/>
    <n v="3249.6400000000003"/>
    <n v="669.66000000000008"/>
    <n v="0.24728677304165764"/>
    <x v="10"/>
    <d v="2022-04-15T00:00:00"/>
    <m/>
    <n v="46"/>
    <n v="52"/>
    <n v="6"/>
    <m/>
  </r>
  <r>
    <n v="18066435"/>
    <n v="18069682"/>
    <x v="1"/>
    <x v="2"/>
    <x v="23"/>
    <x v="23"/>
    <n v="14151.7"/>
    <n v="16982.04"/>
    <n v="1750.9"/>
    <n v="0.1237236515754291"/>
    <x v="10"/>
    <d v="2022-04-15T00:00:00"/>
    <m/>
    <n v="46"/>
    <n v="52"/>
    <n v="6"/>
    <m/>
  </r>
  <r>
    <n v="18066427"/>
    <n v="18069185"/>
    <x v="1"/>
    <x v="2"/>
    <x v="23"/>
    <x v="23"/>
    <n v="3038.19"/>
    <n v="3645.8300000000004"/>
    <n v="510.59"/>
    <n v="0.16805729727238913"/>
    <x v="10"/>
    <d v="2022-04-15T00:00:00"/>
    <m/>
    <n v="46"/>
    <n v="52"/>
    <n v="6"/>
    <m/>
  </r>
  <r>
    <n v="18066426"/>
    <n v="18069144"/>
    <x v="1"/>
    <x v="2"/>
    <x v="23"/>
    <x v="23"/>
    <n v="4175.7699999999995"/>
    <n v="5010.92"/>
    <n v="1084.3499999999999"/>
    <n v="0.25967665843664761"/>
    <x v="10"/>
    <d v="2022-04-15T00:00:00"/>
    <m/>
    <n v="46"/>
    <n v="52"/>
    <n v="6"/>
    <m/>
  </r>
  <r>
    <n v="18066425"/>
    <n v="18069083"/>
    <x v="1"/>
    <x v="2"/>
    <x v="23"/>
    <x v="23"/>
    <n v="79.7"/>
    <n v="95.64"/>
    <n v="15.62"/>
    <n v="0.19598494353826848"/>
    <x v="10"/>
    <d v="2022-04-15T00:00:00"/>
    <m/>
    <n v="46"/>
    <n v="52"/>
    <n v="6"/>
    <m/>
  </r>
  <r>
    <n v="18066422"/>
    <n v="18068983"/>
    <x v="1"/>
    <x v="2"/>
    <x v="23"/>
    <x v="23"/>
    <n v="177.06"/>
    <n v="212.46999999999997"/>
    <n v="37.11"/>
    <n v="0.20958996950186376"/>
    <x v="10"/>
    <d v="2022-04-15T00:00:00"/>
    <m/>
    <n v="46"/>
    <n v="52"/>
    <n v="6"/>
    <m/>
  </r>
  <r>
    <n v="18066418"/>
    <n v="18068953"/>
    <x v="1"/>
    <x v="2"/>
    <x v="23"/>
    <x v="23"/>
    <n v="6019.33"/>
    <n v="7223.2"/>
    <n v="1334.98"/>
    <n v="0.22178215847943211"/>
    <x v="10"/>
    <d v="2022-04-15T00:00:00"/>
    <m/>
    <n v="46"/>
    <n v="52"/>
    <n v="6"/>
    <m/>
  </r>
  <r>
    <n v="18066417"/>
    <n v="18068729"/>
    <x v="1"/>
    <x v="2"/>
    <x v="23"/>
    <x v="23"/>
    <n v="2154.13"/>
    <n v="2584.96"/>
    <n v="494.18999999999994"/>
    <n v="0.2294151235069378"/>
    <x v="10"/>
    <d v="2022-04-15T00:00:00"/>
    <m/>
    <n v="46"/>
    <n v="52"/>
    <n v="6"/>
    <m/>
  </r>
  <r>
    <n v="18066416"/>
    <n v="18068594"/>
    <x v="1"/>
    <x v="2"/>
    <x v="23"/>
    <x v="23"/>
    <n v="1729.85"/>
    <n v="2075.8200000000002"/>
    <n v="375.83000000000004"/>
    <n v="0.21726161227852128"/>
    <x v="10"/>
    <d v="2022-04-15T00:00:00"/>
    <m/>
    <n v="46"/>
    <n v="52"/>
    <n v="6"/>
    <m/>
  </r>
  <r>
    <n v="18066413"/>
    <n v="18068535"/>
    <x v="1"/>
    <x v="2"/>
    <x v="23"/>
    <x v="23"/>
    <n v="2269.98"/>
    <n v="2723.98"/>
    <n v="368.36"/>
    <n v="0.16227455748508798"/>
    <x v="10"/>
    <d v="2022-04-15T00:00:00"/>
    <m/>
    <n v="46"/>
    <n v="52"/>
    <n v="6"/>
    <m/>
  </r>
  <r>
    <n v="18067984"/>
    <n v="18071440"/>
    <x v="1"/>
    <x v="2"/>
    <x v="23"/>
    <x v="23"/>
    <n v="5111.2699999999995"/>
    <n v="6133.5199999999995"/>
    <n v="1082.77"/>
    <n v="0.21183971889569522"/>
    <x v="11"/>
    <d v="2022-05-15T00:00:00"/>
    <m/>
    <n v="45"/>
    <n v="45"/>
    <s v=""/>
    <m/>
  </r>
  <r>
    <n v="18067980"/>
    <n v="18071073"/>
    <x v="1"/>
    <x v="2"/>
    <x v="23"/>
    <x v="23"/>
    <n v="3907.97"/>
    <n v="4689.5599999999995"/>
    <n v="845.56000000000006"/>
    <n v="0.21636808880313824"/>
    <x v="11"/>
    <d v="2022-05-15T00:00:00"/>
    <m/>
    <n v="45"/>
    <n v="45"/>
    <s v=""/>
    <m/>
  </r>
  <r>
    <n v="18067979"/>
    <n v="18071038"/>
    <x v="1"/>
    <x v="2"/>
    <x v="23"/>
    <x v="23"/>
    <n v="1713.4599999999998"/>
    <n v="2056.15"/>
    <n v="395.32"/>
    <n v="0.23071446079861802"/>
    <x v="11"/>
    <d v="2022-05-15T00:00:00"/>
    <m/>
    <n v="45"/>
    <n v="45"/>
    <s v=""/>
    <m/>
  </r>
  <r>
    <n v="18067978"/>
    <n v="18070703"/>
    <x v="1"/>
    <x v="2"/>
    <x v="23"/>
    <x v="23"/>
    <n v="1025.48"/>
    <n v="1230.58"/>
    <n v="268.52"/>
    <n v="0.26184811015329407"/>
    <x v="11"/>
    <d v="2022-05-15T00:00:00"/>
    <m/>
    <n v="45"/>
    <n v="45"/>
    <s v=""/>
    <m/>
  </r>
  <r>
    <n v="18067974"/>
    <n v="18070435"/>
    <x v="1"/>
    <x v="2"/>
    <x v="23"/>
    <x v="23"/>
    <n v="5595.46"/>
    <n v="6714.55"/>
    <n v="893.68"/>
    <n v="0.15971519767811759"/>
    <x v="11"/>
    <d v="2022-05-15T00:00:00"/>
    <m/>
    <n v="45"/>
    <n v="45"/>
    <s v=""/>
    <m/>
  </r>
  <r>
    <n v="18067972"/>
    <n v="18070330"/>
    <x v="1"/>
    <x v="2"/>
    <x v="23"/>
    <x v="23"/>
    <n v="2735.0099999999998"/>
    <n v="3282.0099999999998"/>
    <n v="349.9"/>
    <n v="0.12793371870669579"/>
    <x v="11"/>
    <d v="2022-05-15T00:00:00"/>
    <m/>
    <n v="45"/>
    <n v="45"/>
    <s v=""/>
    <m/>
  </r>
  <r>
    <n v="18067971"/>
    <n v="18070179"/>
    <x v="1"/>
    <x v="2"/>
    <x v="23"/>
    <x v="23"/>
    <n v="1116.67"/>
    <n v="1340"/>
    <n v="286.2"/>
    <n v="0.2562977423947988"/>
    <x v="11"/>
    <d v="2022-05-15T00:00:00"/>
    <m/>
    <n v="45"/>
    <n v="45"/>
    <s v=""/>
    <m/>
  </r>
  <r>
    <n v="18064990"/>
    <n v="18067959"/>
    <x v="3"/>
    <x v="1"/>
    <x v="24"/>
    <x v="24"/>
    <n v="4620.96"/>
    <n v="5545.15"/>
    <n v="603.36"/>
    <n v="0.13057027111249611"/>
    <x v="12"/>
    <d v="2022-03-15T00:00:00"/>
    <d v="2022-03-24T00:00:00"/>
    <n v="43"/>
    <n v="52"/>
    <n v="9"/>
    <m/>
  </r>
  <r>
    <n v="18066437"/>
    <n v="18069227"/>
    <x v="1"/>
    <x v="1"/>
    <x v="24"/>
    <x v="24"/>
    <n v="2287.2799999999997"/>
    <n v="2744.7400000000002"/>
    <n v="893"/>
    <n v="0.39042006225735376"/>
    <x v="10"/>
    <d v="2022-04-15T00:00:00"/>
    <m/>
    <n v="46"/>
    <n v="52"/>
    <n v="6"/>
    <m/>
  </r>
  <r>
    <n v="18067985"/>
    <n v="18070887"/>
    <x v="1"/>
    <x v="2"/>
    <x v="25"/>
    <x v="25"/>
    <n v="2301.6799999999998"/>
    <n v="2762.02"/>
    <n v="230.76"/>
    <n v="0.10025720343401343"/>
    <x v="11"/>
    <d v="2022-05-15T00:00:00"/>
    <m/>
    <n v="45"/>
    <n v="45"/>
    <s v=""/>
    <m/>
  </r>
  <r>
    <n v="18064992"/>
    <n v="18068354"/>
    <x v="3"/>
    <x v="3"/>
    <x v="26"/>
    <x v="26"/>
    <n v="2348.08"/>
    <n v="2817.7"/>
    <n v="152.85999999999999"/>
    <n v="6.5099996592961049E-2"/>
    <x v="12"/>
    <d v="2022-03-15T00:00:00"/>
    <d v="2022-03-15T00:00:00"/>
    <n v="43"/>
    <n v="43"/>
    <s v=""/>
    <m/>
  </r>
  <r>
    <n v="18064991"/>
    <n v="18067754"/>
    <x v="3"/>
    <x v="3"/>
    <x v="26"/>
    <x v="26"/>
    <n v="7630.31"/>
    <n v="9156.369999999999"/>
    <n v="499.64"/>
    <n v="6.5480956868069581E-2"/>
    <x v="12"/>
    <d v="2022-03-15T00:00:00"/>
    <d v="2022-03-15T00:00:00"/>
    <n v="43"/>
    <n v="43"/>
    <s v=""/>
    <m/>
  </r>
  <r>
    <n v="18066443"/>
    <n v="18069663"/>
    <x v="3"/>
    <x v="3"/>
    <x v="26"/>
    <x v="26"/>
    <n v="7896.65"/>
    <n v="9475.98"/>
    <n v="508.91999999999996"/>
    <n v="6.4447582202579567E-2"/>
    <x v="10"/>
    <d v="2022-04-15T00:00:00"/>
    <d v="2022-04-15T00:00:00"/>
    <n v="46"/>
    <n v="46"/>
    <s v=""/>
    <m/>
  </r>
  <r>
    <n v="18066442"/>
    <n v="18069065"/>
    <x v="3"/>
    <x v="3"/>
    <x v="26"/>
    <x v="26"/>
    <n v="6466.74"/>
    <n v="7760.0899999999992"/>
    <n v="414.53999999999996"/>
    <n v="6.4103396765603685E-2"/>
    <x v="10"/>
    <d v="2022-04-15T00:00:00"/>
    <d v="2022-04-15T00:00:00"/>
    <n v="46"/>
    <n v="46"/>
    <s v=""/>
    <m/>
  </r>
  <r>
    <n v="18066441"/>
    <n v="18069064"/>
    <x v="3"/>
    <x v="3"/>
    <x v="26"/>
    <x v="26"/>
    <n v="3600.78"/>
    <n v="4320.9400000000005"/>
    <n v="226.38000000000002"/>
    <n v="6.2869711562494796E-2"/>
    <x v="10"/>
    <d v="2022-04-15T00:00:00"/>
    <d v="2022-04-15T00:00:00"/>
    <n v="46"/>
    <n v="46"/>
    <s v=""/>
    <m/>
  </r>
  <r>
    <n v="18066440"/>
    <n v="18068857"/>
    <x v="3"/>
    <x v="3"/>
    <x v="26"/>
    <x v="26"/>
    <n v="7629.7"/>
    <n v="9155.64"/>
    <n v="492.35"/>
    <n v="6.4530715493400795E-2"/>
    <x v="10"/>
    <d v="2022-04-15T00:00:00"/>
    <d v="2022-04-15T00:00:00"/>
    <n v="46"/>
    <n v="46"/>
    <s v=""/>
    <m/>
  </r>
  <r>
    <n v="18066439"/>
    <n v="18068654"/>
    <x v="3"/>
    <x v="3"/>
    <x v="26"/>
    <x v="26"/>
    <n v="1799.36"/>
    <n v="2159.23"/>
    <n v="115.35"/>
    <n v="6.4106126622799214E-2"/>
    <x v="10"/>
    <d v="2022-04-15T00:00:00"/>
    <d v="2022-04-15T00:00:00"/>
    <n v="46"/>
    <n v="46"/>
    <s v=""/>
    <m/>
  </r>
  <r>
    <n v="18066438"/>
    <n v="18068652"/>
    <x v="3"/>
    <x v="3"/>
    <x v="26"/>
    <x v="26"/>
    <n v="2684.3599999999997"/>
    <n v="3221.23"/>
    <n v="174.98"/>
    <n v="6.5184997541313391E-2"/>
    <x v="10"/>
    <d v="2022-04-15T00:00:00"/>
    <d v="2022-04-15T00:00:00"/>
    <n v="46"/>
    <n v="46"/>
    <s v=""/>
    <m/>
  </r>
  <r>
    <n v="18067992"/>
    <n v="18071212"/>
    <x v="3"/>
    <x v="3"/>
    <x v="26"/>
    <x v="26"/>
    <n v="5434.95"/>
    <n v="6521.9400000000005"/>
    <n v="307.18"/>
    <n v="5.651937920312055E-2"/>
    <x v="11"/>
    <d v="2022-05-15T00:00:00"/>
    <d v="2022-05-15T00:00:00"/>
    <n v="45"/>
    <n v="45"/>
    <s v=""/>
    <m/>
  </r>
  <r>
    <n v="18067991"/>
    <n v="18071062"/>
    <x v="3"/>
    <x v="3"/>
    <x v="26"/>
    <x v="26"/>
    <n v="5105.7199999999993"/>
    <n v="6126.86"/>
    <n v="288.88"/>
    <n v="5.6579679261690816E-2"/>
    <x v="11"/>
    <d v="2022-05-15T00:00:00"/>
    <d v="2022-05-15T00:00:00"/>
    <n v="45"/>
    <n v="45"/>
    <s v=""/>
    <m/>
  </r>
  <r>
    <n v="18067990"/>
    <n v="18071008"/>
    <x v="3"/>
    <x v="3"/>
    <x v="26"/>
    <x v="26"/>
    <n v="8844.380000000001"/>
    <n v="10613.26"/>
    <n v="501.2"/>
    <n v="5.6668754621578894E-2"/>
    <x v="11"/>
    <d v="2022-05-15T00:00:00"/>
    <d v="2022-05-15T00:00:00"/>
    <n v="45"/>
    <n v="45"/>
    <s v=""/>
    <m/>
  </r>
  <r>
    <n v="18067989"/>
    <n v="18070865"/>
    <x v="3"/>
    <x v="3"/>
    <x v="26"/>
    <x v="26"/>
    <n v="36886.659999999996"/>
    <n v="44263.990000000005"/>
    <n v="4243.84"/>
    <n v="0.11505080698550643"/>
    <x v="11"/>
    <d v="2022-05-15T00:00:00"/>
    <d v="2022-05-15T00:00:00"/>
    <n v="45"/>
    <n v="45"/>
    <s v=""/>
    <m/>
  </r>
  <r>
    <n v="18067988"/>
    <n v="18070711"/>
    <x v="3"/>
    <x v="3"/>
    <x v="26"/>
    <x v="26"/>
    <n v="4834.67"/>
    <n v="5801.6"/>
    <n v="273.25"/>
    <n v="5.6518852372550762E-2"/>
    <x v="11"/>
    <d v="2022-05-15T00:00:00"/>
    <d v="2022-05-15T00:00:00"/>
    <n v="45"/>
    <n v="45"/>
    <s v=""/>
    <m/>
  </r>
  <r>
    <n v="18067987"/>
    <n v="18070381"/>
    <x v="3"/>
    <x v="3"/>
    <x v="26"/>
    <x v="26"/>
    <n v="1675.31"/>
    <n v="2010.3700000000001"/>
    <n v="94.69"/>
    <n v="5.652088270230584E-2"/>
    <x v="11"/>
    <d v="2022-05-15T00:00:00"/>
    <d v="2022-05-15T00:00:00"/>
    <n v="45"/>
    <n v="45"/>
    <s v=""/>
    <m/>
  </r>
  <r>
    <n v="18067986"/>
    <n v="18070375"/>
    <x v="3"/>
    <x v="3"/>
    <x v="26"/>
    <x v="26"/>
    <n v="5184.3599999999997"/>
    <n v="6221.2300000000005"/>
    <n v="293.33000000000004"/>
    <n v="5.6579789983720277E-2"/>
    <x v="11"/>
    <d v="2022-05-15T00:00:00"/>
    <d v="2022-05-15T00:00:00"/>
    <n v="45"/>
    <n v="45"/>
    <s v=""/>
    <m/>
  </r>
  <r>
    <n v="18067993"/>
    <n v="18070074"/>
    <x v="0"/>
    <x v="2"/>
    <x v="27"/>
    <x v="27"/>
    <n v="426.15"/>
    <n v="511.38"/>
    <n v="78.400000000000006"/>
    <n v="0.18397277953772148"/>
    <x v="11"/>
    <d v="2022-05-15T00:00:00"/>
    <m/>
    <n v="45"/>
    <n v="45"/>
    <s v=""/>
    <m/>
  </r>
  <r>
    <n v="18064999"/>
    <n v="18068358"/>
    <x v="0"/>
    <x v="0"/>
    <x v="28"/>
    <x v="28"/>
    <n v="109.10999999999999"/>
    <n v="130.93"/>
    <n v="25.22"/>
    <n v="0.23114288332875083"/>
    <x v="12"/>
    <d v="2022-03-10T00:00:00"/>
    <d v="2022-03-10T00:00:00"/>
    <n v="38"/>
    <n v="38"/>
    <s v=""/>
    <m/>
  </r>
  <r>
    <n v="18064998"/>
    <n v="18067894"/>
    <x v="0"/>
    <x v="0"/>
    <x v="28"/>
    <x v="28"/>
    <n v="33.410000000000004"/>
    <n v="40.089999999999996"/>
    <n v="7.85"/>
    <n v="0.2349595929362466"/>
    <x v="12"/>
    <d v="2022-03-10T00:00:00"/>
    <d v="2022-03-10T00:00:00"/>
    <n v="38"/>
    <n v="38"/>
    <s v=""/>
    <m/>
  </r>
  <r>
    <n v="18064997"/>
    <n v="18067857"/>
    <x v="0"/>
    <x v="0"/>
    <x v="28"/>
    <x v="28"/>
    <n v="171.45999999999998"/>
    <n v="205.75"/>
    <n v="39.630000000000003"/>
    <n v="0.23113262568529108"/>
    <x v="12"/>
    <d v="2022-03-10T00:00:00"/>
    <d v="2022-03-10T00:00:00"/>
    <n v="38"/>
    <n v="38"/>
    <s v=""/>
    <m/>
  </r>
  <r>
    <n v="18064996"/>
    <n v="18067420"/>
    <x v="0"/>
    <x v="0"/>
    <x v="28"/>
    <x v="28"/>
    <n v="264.99"/>
    <n v="317.99"/>
    <n v="61.25"/>
    <n v="0.23114079776595342"/>
    <x v="12"/>
    <d v="2022-03-10T00:00:00"/>
    <d v="2022-03-10T00:00:00"/>
    <n v="38"/>
    <n v="38"/>
    <s v=""/>
    <m/>
  </r>
  <r>
    <n v="18064995"/>
    <n v="18067327"/>
    <x v="0"/>
    <x v="0"/>
    <x v="28"/>
    <x v="28"/>
    <n v="88.24"/>
    <n v="105.89000000000001"/>
    <n v="14.680000000000001"/>
    <n v="0.16636446056210338"/>
    <x v="12"/>
    <d v="2022-03-10T00:00:00"/>
    <d v="2022-03-10T00:00:00"/>
    <n v="38"/>
    <n v="38"/>
    <s v=""/>
    <m/>
  </r>
  <r>
    <n v="18064994"/>
    <n v="18067286"/>
    <x v="0"/>
    <x v="0"/>
    <x v="28"/>
    <x v="28"/>
    <n v="171.45999999999998"/>
    <n v="205.75"/>
    <n v="39.630000000000003"/>
    <n v="0.23113262568529108"/>
    <x v="12"/>
    <d v="2022-03-10T00:00:00"/>
    <d v="2022-03-10T00:00:00"/>
    <n v="38"/>
    <n v="38"/>
    <s v=""/>
    <m/>
  </r>
  <r>
    <n v="18064993"/>
    <n v="18067095"/>
    <x v="0"/>
    <x v="0"/>
    <x v="28"/>
    <x v="28"/>
    <n v="91.820000000000007"/>
    <n v="110.17999999999999"/>
    <n v="21.990000000000002"/>
    <n v="0.23949030712263122"/>
    <x v="12"/>
    <d v="2022-03-10T00:00:00"/>
    <d v="2022-03-10T00:00:00"/>
    <n v="38"/>
    <n v="38"/>
    <s v=""/>
    <m/>
  </r>
  <r>
    <n v="18066444"/>
    <n v="18068411"/>
    <x v="0"/>
    <x v="0"/>
    <x v="28"/>
    <x v="28"/>
    <n v="79.5"/>
    <n v="95.4"/>
    <n v="16.369999999999997"/>
    <n v="0.20591194968553456"/>
    <x v="10"/>
    <d v="2022-04-10T00:00:00"/>
    <d v="2022-04-10T00:00:00"/>
    <n v="41"/>
    <n v="41"/>
    <s v=""/>
    <m/>
  </r>
  <r>
    <n v="18065000"/>
    <n v="18068307"/>
    <x v="1"/>
    <x v="3"/>
    <x v="29"/>
    <x v="29"/>
    <n v="5807.5"/>
    <n v="6969"/>
    <n v="1943.3799999999999"/>
    <n v="0.33463280241067583"/>
    <x v="12"/>
    <d v="2022-03-15T00:00:00"/>
    <d v="2022-03-18T00:00:00"/>
    <n v="43"/>
    <n v="46"/>
    <n v="3"/>
    <m/>
  </r>
  <r>
    <n v="18066445"/>
    <n v="18069733"/>
    <x v="1"/>
    <x v="3"/>
    <x v="29"/>
    <x v="29"/>
    <n v="3561.28"/>
    <n v="4273.54"/>
    <n v="1172.0899999999999"/>
    <n v="0.32912042860993795"/>
    <x v="10"/>
    <d v="2022-04-15T00:00:00"/>
    <m/>
    <n v="46"/>
    <n v="52"/>
    <n v="6"/>
    <m/>
  </r>
  <r>
    <n v="18067995"/>
    <n v="18071348"/>
    <x v="1"/>
    <x v="3"/>
    <x v="29"/>
    <x v="29"/>
    <n v="150"/>
    <n v="180"/>
    <n v="149"/>
    <n v="0.99333333333333329"/>
    <x v="11"/>
    <d v="2022-05-15T00:00:00"/>
    <m/>
    <n v="45"/>
    <n v="45"/>
    <s v=""/>
    <m/>
  </r>
  <r>
    <n v="18067994"/>
    <n v="18069921"/>
    <x v="1"/>
    <x v="3"/>
    <x v="29"/>
    <x v="29"/>
    <n v="3248.07"/>
    <n v="3897.6800000000003"/>
    <n v="389.53000000000003"/>
    <n v="0.1199266025670629"/>
    <x v="11"/>
    <d v="2022-05-15T00:00:00"/>
    <m/>
    <n v="45"/>
    <n v="45"/>
    <s v=""/>
    <m/>
  </r>
  <r>
    <n v="18065002"/>
    <n v="18068312"/>
    <x v="1"/>
    <x v="2"/>
    <x v="30"/>
    <x v="30"/>
    <n v="746.83999999999992"/>
    <n v="896.21"/>
    <n v="184.59"/>
    <n v="0.24716137325263782"/>
    <x v="12"/>
    <d v="2022-03-15T00:00:00"/>
    <d v="2022-03-18T00:00:00"/>
    <n v="43"/>
    <n v="46"/>
    <n v="3"/>
    <m/>
  </r>
  <r>
    <n v="18065001"/>
    <n v="18068309"/>
    <x v="1"/>
    <x v="2"/>
    <x v="30"/>
    <x v="30"/>
    <n v="2378.5"/>
    <n v="2854.2"/>
    <n v="319.29000000000002"/>
    <n v="0.13424006726928736"/>
    <x v="12"/>
    <d v="2022-03-15T00:00:00"/>
    <d v="2022-03-18T00:00:00"/>
    <n v="43"/>
    <n v="46"/>
    <n v="3"/>
    <m/>
  </r>
  <r>
    <n v="18067996"/>
    <n v="18070598"/>
    <x v="1"/>
    <x v="2"/>
    <x v="30"/>
    <x v="30"/>
    <n v="2074.2599999999998"/>
    <n v="2489.1099999999997"/>
    <n v="286.71999999999997"/>
    <n v="0.13822760888220378"/>
    <x v="11"/>
    <d v="2022-05-15T00:00:00"/>
    <m/>
    <n v="45"/>
    <n v="45"/>
    <s v=""/>
    <m/>
  </r>
  <r>
    <n v="18066447"/>
    <n v="18069048"/>
    <x v="0"/>
    <x v="1"/>
    <x v="31"/>
    <x v="31"/>
    <n v="253.88000000000002"/>
    <n v="304.65999999999997"/>
    <n v="105.5"/>
    <n v="0.41555065385221363"/>
    <x v="10"/>
    <d v="2022-04-15T00:00:00"/>
    <d v="2022-04-15T00:00:00"/>
    <n v="46"/>
    <n v="46"/>
    <s v=""/>
    <m/>
  </r>
  <r>
    <n v="18066446"/>
    <n v="18068536"/>
    <x v="0"/>
    <x v="1"/>
    <x v="31"/>
    <x v="31"/>
    <n v="172.78"/>
    <n v="207.34"/>
    <n v="68.63"/>
    <n v="0.39721032526912836"/>
    <x v="10"/>
    <d v="2022-04-15T00:00:00"/>
    <d v="2022-04-15T00:00:00"/>
    <n v="46"/>
    <n v="46"/>
    <s v=""/>
    <m/>
  </r>
  <r>
    <n v="18068000"/>
    <n v="18071405"/>
    <x v="0"/>
    <x v="1"/>
    <x v="31"/>
    <x v="31"/>
    <n v="301.21999999999997"/>
    <n v="361.46"/>
    <n v="115.21"/>
    <n v="0.38247792311267514"/>
    <x v="11"/>
    <d v="2022-05-15T00:00:00"/>
    <d v="2022-05-15T00:00:00"/>
    <n v="45"/>
    <n v="45"/>
    <s v=""/>
    <m/>
  </r>
  <r>
    <n v="18067999"/>
    <n v="18070646"/>
    <x v="0"/>
    <x v="1"/>
    <x v="31"/>
    <x v="31"/>
    <n v="2074.16"/>
    <n v="2488.9900000000002"/>
    <n v="429.14"/>
    <n v="0.2068982142168396"/>
    <x v="11"/>
    <d v="2022-05-15T00:00:00"/>
    <d v="2022-05-15T00:00:00"/>
    <n v="45"/>
    <n v="45"/>
    <s v=""/>
    <m/>
  </r>
  <r>
    <n v="18067997"/>
    <n v="18069967"/>
    <x v="0"/>
    <x v="1"/>
    <x v="31"/>
    <x v="31"/>
    <n v="278.28000000000003"/>
    <n v="333.94"/>
    <n v="110.77000000000001"/>
    <n v="0.39805232140290353"/>
    <x v="11"/>
    <d v="2022-05-15T00:00:00"/>
    <d v="2022-05-15T00:00:00"/>
    <n v="45"/>
    <n v="45"/>
    <s v=""/>
    <m/>
  </r>
  <r>
    <n v="18067998"/>
    <n v="18070645"/>
    <x v="1"/>
    <x v="1"/>
    <x v="31"/>
    <x v="31"/>
    <n v="3611.6800000000003"/>
    <n v="4334.0199999999995"/>
    <n v="1156.81"/>
    <n v="0.32029692553050099"/>
    <x v="11"/>
    <d v="2022-05-15T00:00:00"/>
    <d v="2022-05-15T00:00:00"/>
    <n v="45"/>
    <n v="45"/>
    <s v=""/>
    <m/>
  </r>
  <r>
    <n v="18068001"/>
    <n v="18070045"/>
    <x v="2"/>
    <x v="2"/>
    <x v="32"/>
    <x v="32"/>
    <n v="1771.44"/>
    <n v="2125.73"/>
    <n v="235.24"/>
    <n v="0.13279591744569391"/>
    <x v="11"/>
    <d v="2022-05-15T00:00:00"/>
    <d v="2022-05-15T00:00:00"/>
    <n v="45"/>
    <n v="45"/>
    <s v=""/>
    <m/>
  </r>
  <r>
    <n v="18065007"/>
    <n v="18067828"/>
    <x v="0"/>
    <x v="1"/>
    <x v="33"/>
    <x v="33"/>
    <n v="581.41999999999996"/>
    <n v="697.7"/>
    <n v="94.72999999999999"/>
    <n v="0.16292869182346667"/>
    <x v="12"/>
    <d v="2022-03-15T00:00:00"/>
    <d v="2022-03-15T00:00:00"/>
    <n v="43"/>
    <n v="43"/>
    <s v=""/>
    <m/>
  </r>
  <r>
    <n v="18065005"/>
    <n v="18067636"/>
    <x v="0"/>
    <x v="1"/>
    <x v="33"/>
    <x v="33"/>
    <n v="-126"/>
    <n v="-151.19999999999999"/>
    <n v="9"/>
    <n v="-7.1428571428571425E-2"/>
    <x v="12"/>
    <d v="2022-03-15T00:00:00"/>
    <d v="2022-03-15T00:00:00"/>
    <n v="43"/>
    <s v=""/>
    <s v=""/>
    <m/>
  </r>
  <r>
    <n v="18065004"/>
    <n v="18067588"/>
    <x v="0"/>
    <x v="1"/>
    <x v="33"/>
    <x v="33"/>
    <n v="428.32"/>
    <n v="513.98"/>
    <n v="80.239999999999995"/>
    <n v="0.18733657078819574"/>
    <x v="12"/>
    <d v="2022-03-15T00:00:00"/>
    <d v="2022-03-15T00:00:00"/>
    <n v="43"/>
    <n v="43"/>
    <s v=""/>
    <m/>
  </r>
  <r>
    <n v="18066448"/>
    <n v="18068725"/>
    <x v="0"/>
    <x v="1"/>
    <x v="33"/>
    <x v="33"/>
    <n v="511.48"/>
    <n v="613.78"/>
    <n v="124.2"/>
    <n v="0.24282474388050362"/>
    <x v="10"/>
    <d v="2022-04-15T00:00:00"/>
    <d v="2022-04-15T00:00:00"/>
    <n v="46"/>
    <n v="46"/>
    <s v=""/>
    <m/>
  </r>
  <r>
    <n v="18068009"/>
    <n v="18071651"/>
    <x v="0"/>
    <x v="1"/>
    <x v="33"/>
    <x v="33"/>
    <n v="-120"/>
    <n v="-144"/>
    <n v="0"/>
    <n v="0"/>
    <x v="11"/>
    <d v="2022-05-15T00:00:00"/>
    <d v="2022-05-15T00:00:00"/>
    <n v="45"/>
    <s v=""/>
    <s v=""/>
    <m/>
  </r>
  <r>
    <n v="18068007"/>
    <n v="18071044"/>
    <x v="0"/>
    <x v="1"/>
    <x v="33"/>
    <x v="33"/>
    <n v="-45"/>
    <n v="-54"/>
    <n v="3"/>
    <n v="-6.6666666666666666E-2"/>
    <x v="11"/>
    <d v="2022-05-15T00:00:00"/>
    <d v="2022-05-15T00:00:00"/>
    <n v="45"/>
    <s v=""/>
    <s v=""/>
    <m/>
  </r>
  <r>
    <n v="18068006"/>
    <n v="18071023"/>
    <x v="0"/>
    <x v="1"/>
    <x v="33"/>
    <x v="33"/>
    <n v="190.04000000000002"/>
    <n v="228.05"/>
    <n v="46.12"/>
    <n v="0.24268575036834347"/>
    <x v="11"/>
    <d v="2022-05-15T00:00:00"/>
    <d v="2022-05-15T00:00:00"/>
    <n v="45"/>
    <n v="45"/>
    <s v=""/>
    <m/>
  </r>
  <r>
    <n v="18068004"/>
    <n v="18070426"/>
    <x v="0"/>
    <x v="1"/>
    <x v="33"/>
    <x v="33"/>
    <n v="-195"/>
    <n v="-234"/>
    <n v="0"/>
    <n v="0"/>
    <x v="11"/>
    <d v="2022-05-15T00:00:00"/>
    <d v="2022-05-15T00:00:00"/>
    <n v="45"/>
    <s v=""/>
    <s v=""/>
    <m/>
  </r>
  <r>
    <n v="18065006"/>
    <n v="18067827"/>
    <x v="1"/>
    <x v="1"/>
    <x v="33"/>
    <x v="33"/>
    <n v="1084.3399999999999"/>
    <n v="1301.21"/>
    <n v="60.260000000000005"/>
    <n v="5.5572975266060469E-2"/>
    <x v="12"/>
    <d v="2022-03-15T00:00:00"/>
    <d v="2022-03-15T00:00:00"/>
    <n v="43"/>
    <n v="43"/>
    <s v=""/>
    <m/>
  </r>
  <r>
    <n v="18065003"/>
    <n v="18067587"/>
    <x v="1"/>
    <x v="1"/>
    <x v="33"/>
    <x v="33"/>
    <n v="588.66000000000008"/>
    <n v="706.39"/>
    <n v="33.14"/>
    <n v="5.6297353310909515E-2"/>
    <x v="12"/>
    <d v="2022-03-15T00:00:00"/>
    <d v="2022-03-15T00:00:00"/>
    <n v="43"/>
    <n v="43"/>
    <s v=""/>
    <m/>
  </r>
  <r>
    <n v="18066449"/>
    <n v="18069640"/>
    <x v="1"/>
    <x v="1"/>
    <x v="33"/>
    <x v="33"/>
    <n v="9968.7199999999993"/>
    <n v="11962.460000000001"/>
    <n v="2250.1999999999998"/>
    <n v="0.22572607115055895"/>
    <x v="10"/>
    <d v="2022-04-15T00:00:00"/>
    <d v="2022-04-15T00:00:00"/>
    <n v="46"/>
    <n v="46"/>
    <s v=""/>
    <m/>
  </r>
  <r>
    <n v="18068008"/>
    <n v="18071355"/>
    <x v="1"/>
    <x v="1"/>
    <x v="33"/>
    <x v="33"/>
    <n v="3147.1099999999997"/>
    <n v="3776.53"/>
    <n v="634.18999999999994"/>
    <n v="0.20151504078344895"/>
    <x v="11"/>
    <d v="2022-05-15T00:00:00"/>
    <d v="2022-05-15T00:00:00"/>
    <n v="45"/>
    <n v="45"/>
    <s v=""/>
    <m/>
  </r>
  <r>
    <n v="18068005"/>
    <n v="18070849"/>
    <x v="1"/>
    <x v="1"/>
    <x v="33"/>
    <x v="33"/>
    <n v="3869.7300000000005"/>
    <n v="4643.68"/>
    <n v="594.5"/>
    <n v="0.1536282893121742"/>
    <x v="11"/>
    <d v="2022-05-15T00:00:00"/>
    <d v="2022-05-15T00:00:00"/>
    <n v="45"/>
    <n v="45"/>
    <s v=""/>
    <m/>
  </r>
  <r>
    <n v="18068003"/>
    <n v="18070416"/>
    <x v="1"/>
    <x v="1"/>
    <x v="33"/>
    <x v="33"/>
    <n v="7038.7199999999993"/>
    <n v="8446.4600000000009"/>
    <n v="397.05"/>
    <n v="5.6409403982542287E-2"/>
    <x v="11"/>
    <d v="2022-05-15T00:00:00"/>
    <d v="2022-05-15T00:00:00"/>
    <n v="45"/>
    <n v="45"/>
    <s v=""/>
    <m/>
  </r>
  <r>
    <n v="18068002"/>
    <n v="18070296"/>
    <x v="1"/>
    <x v="1"/>
    <x v="33"/>
    <x v="33"/>
    <n v="3760"/>
    <n v="4512"/>
    <n v="775.01"/>
    <n v="0.20611968085106383"/>
    <x v="11"/>
    <d v="2022-05-15T00:00:00"/>
    <d v="2022-05-15T00:00:00"/>
    <n v="45"/>
    <n v="45"/>
    <s v=""/>
    <m/>
  </r>
  <r>
    <n v="18065008"/>
    <n v="18067978"/>
    <x v="0"/>
    <x v="5"/>
    <x v="34"/>
    <x v="34"/>
    <n v="405.28000000000003"/>
    <n v="486.34"/>
    <n v="93.5"/>
    <n v="0.23070469798657717"/>
    <x v="12"/>
    <d v="2022-03-15T00:00:00"/>
    <d v="2022-03-15T00:00:00"/>
    <n v="43"/>
    <n v="43"/>
    <s v=""/>
    <m/>
  </r>
  <r>
    <n v="18066451"/>
    <n v="18068708"/>
    <x v="0"/>
    <x v="2"/>
    <x v="35"/>
    <x v="35"/>
    <n v="43.8"/>
    <n v="52.56"/>
    <n v="16.43"/>
    <n v="0.37511415525114156"/>
    <x v="10"/>
    <d v="2022-03-31T00:00:00"/>
    <d v="2022-03-31T00:00:00"/>
    <n v="31"/>
    <s v=""/>
    <s v=""/>
    <m/>
  </r>
  <r>
    <n v="18066450"/>
    <n v="18068707"/>
    <x v="0"/>
    <x v="2"/>
    <x v="35"/>
    <x v="35"/>
    <n v="-84"/>
    <n v="-100.8"/>
    <n v="6"/>
    <n v="-7.1428571428571425E-2"/>
    <x v="10"/>
    <d v="2022-03-31T00:00:00"/>
    <d v="2022-03-31T00:00:00"/>
    <n v="31"/>
    <s v=""/>
    <s v=""/>
    <m/>
  </r>
  <r>
    <n v="18066452"/>
    <n v="18069341"/>
    <x v="3"/>
    <x v="3"/>
    <x v="36"/>
    <x v="36"/>
    <n v="5637.0599999999995"/>
    <n v="6764.4699999999993"/>
    <n v="368.04"/>
    <n v="6.5289352960585842E-2"/>
    <x v="10"/>
    <d v="2022-04-15T00:00:00"/>
    <d v="2022-04-15T00:00:00"/>
    <n v="46"/>
    <n v="46"/>
    <s v=""/>
    <m/>
  </r>
  <r>
    <n v="18068010"/>
    <n v="18070850"/>
    <x v="1"/>
    <x v="3"/>
    <x v="36"/>
    <x v="36"/>
    <n v="44299.71"/>
    <n v="53159.65"/>
    <n v="10961.73"/>
    <n v="0.24744473496553362"/>
    <x v="11"/>
    <d v="2022-05-15T00:00:00"/>
    <d v="2022-05-15T00:00:00"/>
    <n v="45"/>
    <n v="45"/>
    <s v=""/>
    <m/>
  </r>
  <r>
    <n v="18065035"/>
    <n v="18068300"/>
    <x v="0"/>
    <x v="2"/>
    <x v="37"/>
    <x v="37"/>
    <n v="335.38"/>
    <n v="402.46"/>
    <n v="127.58"/>
    <n v="0.38040431749060766"/>
    <x v="12"/>
    <d v="2022-03-15T00:00:00"/>
    <d v="2022-03-15T00:00:00"/>
    <n v="43"/>
    <n v="43"/>
    <s v=""/>
    <m/>
  </r>
  <r>
    <n v="18065034"/>
    <n v="18068188"/>
    <x v="0"/>
    <x v="2"/>
    <x v="37"/>
    <x v="37"/>
    <n v="-140.45999999999998"/>
    <n v="-168.55"/>
    <n v="7.17"/>
    <n v="-5.1046561298590351E-2"/>
    <x v="12"/>
    <d v="2022-03-15T00:00:00"/>
    <d v="2022-03-15T00:00:00"/>
    <n v="43"/>
    <s v=""/>
    <s v=""/>
    <m/>
  </r>
  <r>
    <n v="18065033"/>
    <n v="18068152"/>
    <x v="0"/>
    <x v="2"/>
    <x v="37"/>
    <x v="37"/>
    <n v="132.02000000000001"/>
    <n v="158.42000000000002"/>
    <n v="22"/>
    <n v="0.16664141796697468"/>
    <x v="12"/>
    <d v="2022-03-15T00:00:00"/>
    <d v="2022-03-15T00:00:00"/>
    <n v="43"/>
    <n v="43"/>
    <s v=""/>
    <m/>
  </r>
  <r>
    <n v="18065032"/>
    <n v="18068110"/>
    <x v="0"/>
    <x v="2"/>
    <x v="37"/>
    <x v="37"/>
    <n v="-81"/>
    <n v="-97.2"/>
    <n v="6"/>
    <n v="-7.407407407407407E-2"/>
    <x v="12"/>
    <d v="2022-03-15T00:00:00"/>
    <d v="2022-03-15T00:00:00"/>
    <n v="43"/>
    <s v=""/>
    <s v=""/>
    <m/>
  </r>
  <r>
    <n v="18065031"/>
    <n v="18068096"/>
    <x v="0"/>
    <x v="2"/>
    <x v="37"/>
    <x v="37"/>
    <n v="142.85999999999999"/>
    <n v="171.43"/>
    <n v="32.4"/>
    <n v="0.22679546409071821"/>
    <x v="12"/>
    <d v="2022-03-15T00:00:00"/>
    <d v="2022-03-15T00:00:00"/>
    <n v="43"/>
    <n v="43"/>
    <s v=""/>
    <m/>
  </r>
  <r>
    <n v="18065030"/>
    <n v="18068014"/>
    <x v="0"/>
    <x v="2"/>
    <x v="37"/>
    <x v="37"/>
    <n v="411.98"/>
    <n v="494.38"/>
    <n v="145.22999999999999"/>
    <n v="0.35251711248118839"/>
    <x v="12"/>
    <d v="2022-03-15T00:00:00"/>
    <d v="2022-03-15T00:00:00"/>
    <n v="43"/>
    <n v="43"/>
    <s v=""/>
    <m/>
  </r>
  <r>
    <n v="18065029"/>
    <n v="18067986"/>
    <x v="0"/>
    <x v="2"/>
    <x v="37"/>
    <x v="37"/>
    <n v="-287"/>
    <n v="-344.4"/>
    <n v="9"/>
    <n v="-3.1358885017421602E-2"/>
    <x v="12"/>
    <d v="2022-03-15T00:00:00"/>
    <d v="2022-03-15T00:00:00"/>
    <n v="43"/>
    <s v=""/>
    <s v=""/>
    <m/>
  </r>
  <r>
    <n v="18065028"/>
    <n v="18067947"/>
    <x v="0"/>
    <x v="2"/>
    <x v="37"/>
    <x v="37"/>
    <n v="1354.53"/>
    <n v="1625.44"/>
    <n v="265.40999999999997"/>
    <n v="0.1959425040419924"/>
    <x v="12"/>
    <d v="2022-03-15T00:00:00"/>
    <d v="2022-03-15T00:00:00"/>
    <n v="43"/>
    <n v="43"/>
    <s v=""/>
    <m/>
  </r>
  <r>
    <n v="18065025"/>
    <n v="18067846"/>
    <x v="0"/>
    <x v="2"/>
    <x v="37"/>
    <x v="37"/>
    <n v="-248.51"/>
    <n v="-298.20999999999998"/>
    <n v="37.65"/>
    <n v="-0.15150295762745966"/>
    <x v="12"/>
    <d v="2022-03-15T00:00:00"/>
    <d v="2022-03-15T00:00:00"/>
    <n v="43"/>
    <s v=""/>
    <s v=""/>
    <m/>
  </r>
  <r>
    <n v="18065024"/>
    <n v="18067822"/>
    <x v="0"/>
    <x v="2"/>
    <x v="37"/>
    <x v="37"/>
    <n v="1043.5"/>
    <n v="1252.2"/>
    <n v="81.58"/>
    <n v="7.817920459990417E-2"/>
    <x v="12"/>
    <d v="2022-03-15T00:00:00"/>
    <d v="2022-03-15T00:00:00"/>
    <n v="43"/>
    <n v="43"/>
    <s v=""/>
    <m/>
  </r>
  <r>
    <n v="18065021"/>
    <n v="18067607"/>
    <x v="0"/>
    <x v="2"/>
    <x v="37"/>
    <x v="37"/>
    <n v="88.01"/>
    <n v="105.60999999999999"/>
    <n v="14.669999999999998"/>
    <n v="0.1666856039086467"/>
    <x v="12"/>
    <d v="2022-03-15T00:00:00"/>
    <d v="2022-03-15T00:00:00"/>
    <n v="43"/>
    <n v="43"/>
    <s v=""/>
    <m/>
  </r>
  <r>
    <n v="18065019"/>
    <n v="18067544"/>
    <x v="0"/>
    <x v="2"/>
    <x v="37"/>
    <x v="37"/>
    <n v="236.85999999999999"/>
    <n v="284.23"/>
    <n v="58.679999999999993"/>
    <n v="0.24774128176982183"/>
    <x v="12"/>
    <d v="2022-03-15T00:00:00"/>
    <d v="2022-03-15T00:00:00"/>
    <n v="43"/>
    <n v="43"/>
    <s v=""/>
    <m/>
  </r>
  <r>
    <n v="18065018"/>
    <n v="18067425"/>
    <x v="0"/>
    <x v="2"/>
    <x v="37"/>
    <x v="37"/>
    <n v="-135"/>
    <n v="-162"/>
    <n v="10"/>
    <n v="-7.407407407407407E-2"/>
    <x v="12"/>
    <d v="2022-03-15T00:00:00"/>
    <d v="2022-03-15T00:00:00"/>
    <n v="43"/>
    <s v=""/>
    <s v=""/>
    <m/>
  </r>
  <r>
    <n v="18065017"/>
    <n v="18067421"/>
    <x v="0"/>
    <x v="2"/>
    <x v="37"/>
    <x v="37"/>
    <n v="499.59"/>
    <n v="599.51"/>
    <n v="114.96"/>
    <n v="0.23010868912508256"/>
    <x v="12"/>
    <d v="2022-03-15T00:00:00"/>
    <d v="2022-03-15T00:00:00"/>
    <n v="43"/>
    <n v="43"/>
    <s v=""/>
    <m/>
  </r>
  <r>
    <n v="18065016"/>
    <n v="18067382"/>
    <x v="0"/>
    <x v="2"/>
    <x v="37"/>
    <x v="37"/>
    <n v="49.7"/>
    <n v="59.64"/>
    <n v="11.34"/>
    <n v="0.22816901408450702"/>
    <x v="12"/>
    <d v="2022-03-15T00:00:00"/>
    <d v="2022-03-15T00:00:00"/>
    <n v="43"/>
    <n v="43"/>
    <s v=""/>
    <m/>
  </r>
  <r>
    <n v="18065014"/>
    <n v="18067343"/>
    <x v="0"/>
    <x v="2"/>
    <x v="37"/>
    <x v="37"/>
    <n v="25.14"/>
    <n v="30.169999999999998"/>
    <n v="5.71"/>
    <n v="0.22712808273667462"/>
    <x v="12"/>
    <d v="2022-03-15T00:00:00"/>
    <d v="2022-03-15T00:00:00"/>
    <n v="43"/>
    <n v="43"/>
    <s v=""/>
    <m/>
  </r>
  <r>
    <n v="18065013"/>
    <n v="18067320"/>
    <x v="0"/>
    <x v="2"/>
    <x v="37"/>
    <x v="37"/>
    <n v="927.72"/>
    <n v="1113.26"/>
    <n v="238.24"/>
    <n v="0.25680162117880395"/>
    <x v="12"/>
    <d v="2022-03-15T00:00:00"/>
    <d v="2022-03-15T00:00:00"/>
    <n v="43"/>
    <n v="43"/>
    <s v=""/>
    <m/>
  </r>
  <r>
    <n v="18065011"/>
    <n v="18067272"/>
    <x v="0"/>
    <x v="2"/>
    <x v="37"/>
    <x v="37"/>
    <n v="144.47"/>
    <n v="173.35999999999999"/>
    <n v="26.75"/>
    <n v="0.18515954869523085"/>
    <x v="12"/>
    <d v="2022-03-15T00:00:00"/>
    <d v="2022-03-15T00:00:00"/>
    <n v="43"/>
    <n v="43"/>
    <s v=""/>
    <m/>
  </r>
  <r>
    <n v="18065010"/>
    <n v="18067150"/>
    <x v="0"/>
    <x v="2"/>
    <x v="37"/>
    <x v="37"/>
    <n v="-27"/>
    <n v="-32.4"/>
    <n v="2"/>
    <n v="-7.407407407407407E-2"/>
    <x v="12"/>
    <d v="2022-03-15T00:00:00"/>
    <d v="2022-03-15T00:00:00"/>
    <n v="43"/>
    <s v=""/>
    <s v=""/>
    <m/>
  </r>
  <r>
    <n v="18066474"/>
    <n v="18069609"/>
    <x v="0"/>
    <x v="2"/>
    <x v="37"/>
    <x v="37"/>
    <n v="-358.5"/>
    <n v="-430.2"/>
    <n v="21"/>
    <n v="-5.8577405857740586E-2"/>
    <x v="10"/>
    <d v="2022-04-15T00:00:00"/>
    <d v="2022-04-15T00:00:00"/>
    <n v="46"/>
    <s v=""/>
    <s v=""/>
    <m/>
  </r>
  <r>
    <n v="18066473"/>
    <n v="18069562"/>
    <x v="0"/>
    <x v="2"/>
    <x v="37"/>
    <x v="37"/>
    <n v="2706.6099999999997"/>
    <n v="3247.93"/>
    <n v="322.5"/>
    <n v="0.11915274088250617"/>
    <x v="10"/>
    <d v="2022-04-15T00:00:00"/>
    <d v="2022-04-15T00:00:00"/>
    <n v="46"/>
    <n v="46"/>
    <s v=""/>
    <m/>
  </r>
  <r>
    <n v="18066471"/>
    <n v="18069418"/>
    <x v="0"/>
    <x v="2"/>
    <x v="37"/>
    <x v="37"/>
    <n v="589.48"/>
    <n v="707.38"/>
    <n v="107.39000000000001"/>
    <n v="0.1821775123837959"/>
    <x v="10"/>
    <d v="2022-04-15T00:00:00"/>
    <d v="2022-04-15T00:00:00"/>
    <n v="46"/>
    <n v="46"/>
    <s v=""/>
    <m/>
  </r>
  <r>
    <n v="18066469"/>
    <n v="18069264"/>
    <x v="0"/>
    <x v="2"/>
    <x v="37"/>
    <x v="37"/>
    <n v="1436.51"/>
    <n v="1723.81"/>
    <n v="112.99000000000001"/>
    <n v="7.8655909113058739E-2"/>
    <x v="10"/>
    <d v="2022-04-15T00:00:00"/>
    <d v="2022-04-15T00:00:00"/>
    <n v="46"/>
    <n v="46"/>
    <s v=""/>
    <m/>
  </r>
  <r>
    <n v="18066466"/>
    <n v="18069028"/>
    <x v="0"/>
    <x v="2"/>
    <x v="37"/>
    <x v="37"/>
    <n v="-40.5"/>
    <n v="-48.6"/>
    <n v="3"/>
    <n v="-7.407407407407407E-2"/>
    <x v="10"/>
    <d v="2022-04-15T00:00:00"/>
    <d v="2022-04-15T00:00:00"/>
    <n v="46"/>
    <s v=""/>
    <s v=""/>
    <m/>
  </r>
  <r>
    <n v="18066465"/>
    <n v="18069020"/>
    <x v="0"/>
    <x v="2"/>
    <x v="37"/>
    <x v="37"/>
    <n v="1.59"/>
    <n v="1.9100000000000001"/>
    <n v="0.37"/>
    <n v="0.23270440251572325"/>
    <x v="10"/>
    <d v="2022-04-15T00:00:00"/>
    <d v="2022-04-15T00:00:00"/>
    <n v="46"/>
    <n v="46"/>
    <s v=""/>
    <m/>
  </r>
  <r>
    <n v="18066464"/>
    <n v="18069004"/>
    <x v="0"/>
    <x v="2"/>
    <x v="37"/>
    <x v="37"/>
    <n v="429.28999999999996"/>
    <n v="515.15"/>
    <n v="93.820000000000007"/>
    <n v="0.21854690302592655"/>
    <x v="10"/>
    <d v="2022-04-15T00:00:00"/>
    <d v="2022-04-15T00:00:00"/>
    <n v="46"/>
    <n v="46"/>
    <s v=""/>
    <m/>
  </r>
  <r>
    <n v="18066463"/>
    <n v="18068986"/>
    <x v="0"/>
    <x v="2"/>
    <x v="37"/>
    <x v="37"/>
    <n v="-246.5"/>
    <n v="-295.8"/>
    <n v="18"/>
    <n v="-7.3022312373225151E-2"/>
    <x v="10"/>
    <d v="2022-04-15T00:00:00"/>
    <d v="2022-04-15T00:00:00"/>
    <n v="46"/>
    <s v=""/>
    <s v=""/>
    <m/>
  </r>
  <r>
    <n v="18066462"/>
    <n v="18068947"/>
    <x v="0"/>
    <x v="2"/>
    <x v="37"/>
    <x v="37"/>
    <n v="1776.64"/>
    <n v="2132.98"/>
    <n v="231.74"/>
    <n v="0.13043722982708933"/>
    <x v="10"/>
    <d v="2022-04-15T00:00:00"/>
    <d v="2022-04-15T00:00:00"/>
    <n v="46"/>
    <n v="46"/>
    <s v=""/>
    <m/>
  </r>
  <r>
    <n v="18066461"/>
    <n v="18068946"/>
    <x v="0"/>
    <x v="2"/>
    <x v="37"/>
    <x v="37"/>
    <n v="1158.06"/>
    <n v="1389.67"/>
    <n v="90"/>
    <n v="7.7716180508781929E-2"/>
    <x v="10"/>
    <d v="2022-04-15T00:00:00"/>
    <d v="2022-04-15T00:00:00"/>
    <n v="46"/>
    <n v="46"/>
    <s v=""/>
    <m/>
  </r>
  <r>
    <n v="18066459"/>
    <n v="18068806"/>
    <x v="0"/>
    <x v="2"/>
    <x v="37"/>
    <x v="37"/>
    <n v="631.31000000000006"/>
    <n v="757.56999999999994"/>
    <n v="146.03"/>
    <n v="0.23131266731082983"/>
    <x v="10"/>
    <d v="2022-04-15T00:00:00"/>
    <d v="2022-04-15T00:00:00"/>
    <n v="46"/>
    <n v="46"/>
    <s v=""/>
    <m/>
  </r>
  <r>
    <n v="18066456"/>
    <n v="18068684"/>
    <x v="0"/>
    <x v="2"/>
    <x v="37"/>
    <x v="37"/>
    <n v="741.85"/>
    <n v="890.22"/>
    <n v="148.6"/>
    <n v="0.20031003572150702"/>
    <x v="10"/>
    <d v="2022-04-15T00:00:00"/>
    <d v="2022-04-15T00:00:00"/>
    <n v="46"/>
    <n v="46"/>
    <s v=""/>
    <m/>
  </r>
  <r>
    <n v="18066455"/>
    <n v="18068602"/>
    <x v="0"/>
    <x v="2"/>
    <x v="37"/>
    <x v="37"/>
    <n v="330.05"/>
    <n v="396.06"/>
    <n v="55.010000000000005"/>
    <n v="0.16667171640660508"/>
    <x v="10"/>
    <d v="2022-04-15T00:00:00"/>
    <d v="2022-04-15T00:00:00"/>
    <n v="46"/>
    <n v="46"/>
    <s v=""/>
    <m/>
  </r>
  <r>
    <n v="18066454"/>
    <n v="18068413"/>
    <x v="0"/>
    <x v="2"/>
    <x v="37"/>
    <x v="37"/>
    <n v="-415.61"/>
    <n v="-498.73"/>
    <n v="5.21"/>
    <n v="-1.2535790765381005E-2"/>
    <x v="10"/>
    <d v="2022-04-15T00:00:00"/>
    <d v="2022-04-15T00:00:00"/>
    <n v="46"/>
    <s v=""/>
    <s v=""/>
    <m/>
  </r>
  <r>
    <n v="18068045"/>
    <n v="18071622"/>
    <x v="0"/>
    <x v="2"/>
    <x v="37"/>
    <x v="37"/>
    <n v="-339"/>
    <n v="-406.8"/>
    <n v="16"/>
    <n v="-4.71976401179941E-2"/>
    <x v="11"/>
    <d v="2022-05-15T00:00:00"/>
    <d v="2022-05-15T00:00:00"/>
    <n v="45"/>
    <s v=""/>
    <s v=""/>
    <m/>
  </r>
  <r>
    <n v="18068044"/>
    <n v="18071576"/>
    <x v="0"/>
    <x v="2"/>
    <x v="37"/>
    <x v="37"/>
    <n v="220.55"/>
    <n v="264.65999999999997"/>
    <n v="53.7"/>
    <n v="0.24348220358195422"/>
    <x v="11"/>
    <d v="2022-05-15T00:00:00"/>
    <d v="2022-05-15T00:00:00"/>
    <n v="45"/>
    <n v="45"/>
    <s v=""/>
    <m/>
  </r>
  <r>
    <n v="18068042"/>
    <n v="18071446"/>
    <x v="0"/>
    <x v="2"/>
    <x v="37"/>
    <x v="37"/>
    <n v="-277.5"/>
    <n v="-333"/>
    <n v="114"/>
    <n v="-0.41081081081081083"/>
    <x v="11"/>
    <d v="2022-05-15T00:00:00"/>
    <d v="2022-05-15T00:00:00"/>
    <n v="45"/>
    <s v=""/>
    <s v=""/>
    <m/>
  </r>
  <r>
    <n v="18068041"/>
    <n v="18071395"/>
    <x v="0"/>
    <x v="2"/>
    <x v="37"/>
    <x v="37"/>
    <n v="554.79999999999995"/>
    <n v="665.76"/>
    <n v="135.97"/>
    <n v="0.24507930785868784"/>
    <x v="11"/>
    <d v="2022-05-15T00:00:00"/>
    <d v="2022-05-15T00:00:00"/>
    <n v="45"/>
    <n v="45"/>
    <s v=""/>
    <m/>
  </r>
  <r>
    <n v="18068040"/>
    <n v="18071394"/>
    <x v="0"/>
    <x v="2"/>
    <x v="37"/>
    <x v="37"/>
    <n v="129.6"/>
    <n v="155.52000000000001"/>
    <n v="21.6"/>
    <n v="0.16666666666666669"/>
    <x v="11"/>
    <d v="2022-05-15T00:00:00"/>
    <d v="2022-05-15T00:00:00"/>
    <n v="45"/>
    <n v="45"/>
    <s v=""/>
    <m/>
  </r>
  <r>
    <n v="18068038"/>
    <n v="18071310"/>
    <x v="0"/>
    <x v="2"/>
    <x v="37"/>
    <x v="37"/>
    <n v="47.519999999999996"/>
    <n v="57.02"/>
    <n v="10.98"/>
    <n v="0.23106060606060608"/>
    <x v="11"/>
    <d v="2022-05-15T00:00:00"/>
    <d v="2022-05-15T00:00:00"/>
    <n v="45"/>
    <n v="45"/>
    <s v=""/>
    <m/>
  </r>
  <r>
    <n v="18068036"/>
    <n v="18071308"/>
    <x v="0"/>
    <x v="2"/>
    <x v="37"/>
    <x v="37"/>
    <n v="567.68000000000006"/>
    <n v="682.22"/>
    <n v="92.56"/>
    <n v="0.16304960541149943"/>
    <x v="11"/>
    <d v="2022-05-15T00:00:00"/>
    <d v="2022-05-15T00:00:00"/>
    <n v="45"/>
    <n v="45"/>
    <s v=""/>
    <m/>
  </r>
  <r>
    <n v="18068035"/>
    <n v="18071255"/>
    <x v="0"/>
    <x v="2"/>
    <x v="37"/>
    <x v="37"/>
    <n v="682.62"/>
    <n v="819.14"/>
    <n v="138.44"/>
    <n v="0.2028068324983153"/>
    <x v="11"/>
    <d v="2022-05-15T00:00:00"/>
    <d v="2022-05-15T00:00:00"/>
    <n v="45"/>
    <n v="45"/>
    <s v=""/>
    <m/>
  </r>
  <r>
    <n v="18068033"/>
    <n v="18071139"/>
    <x v="0"/>
    <x v="2"/>
    <x v="37"/>
    <x v="37"/>
    <n v="517.64"/>
    <n v="621.16999999999996"/>
    <n v="125.1"/>
    <n v="0.24167375009659223"/>
    <x v="11"/>
    <d v="2022-05-15T00:00:00"/>
    <d v="2022-05-15T00:00:00"/>
    <n v="45"/>
    <n v="45"/>
    <s v=""/>
    <m/>
  </r>
  <r>
    <n v="18068032"/>
    <n v="18071000"/>
    <x v="0"/>
    <x v="2"/>
    <x v="37"/>
    <x v="37"/>
    <n v="1064.58"/>
    <n v="1277.5"/>
    <n v="150.88"/>
    <n v="0.14172725394052116"/>
    <x v="11"/>
    <d v="2022-05-15T00:00:00"/>
    <d v="2022-05-15T00:00:00"/>
    <n v="45"/>
    <n v="45"/>
    <s v=""/>
    <m/>
  </r>
  <r>
    <n v="18068031"/>
    <n v="18070998"/>
    <x v="0"/>
    <x v="2"/>
    <x v="37"/>
    <x v="37"/>
    <n v="-284.5"/>
    <n v="-341.4"/>
    <n v="2"/>
    <n v="-7.0298769771528994E-3"/>
    <x v="11"/>
    <d v="2022-05-15T00:00:00"/>
    <d v="2022-05-15T00:00:00"/>
    <n v="45"/>
    <s v=""/>
    <s v=""/>
    <m/>
  </r>
  <r>
    <n v="18068030"/>
    <n v="18070888"/>
    <x v="0"/>
    <x v="2"/>
    <x v="37"/>
    <x v="37"/>
    <n v="290.77"/>
    <n v="348.91999999999996"/>
    <n v="37.35"/>
    <n v="0.12845204113216632"/>
    <x v="11"/>
    <d v="2022-05-15T00:00:00"/>
    <d v="2022-05-15T00:00:00"/>
    <n v="45"/>
    <n v="45"/>
    <s v=""/>
    <m/>
  </r>
  <r>
    <n v="18068027"/>
    <n v="18070748"/>
    <x v="0"/>
    <x v="2"/>
    <x v="37"/>
    <x v="37"/>
    <n v="405.57"/>
    <n v="486.68"/>
    <n v="47.95"/>
    <n v="0.11822866582834037"/>
    <x v="11"/>
    <d v="2022-05-15T00:00:00"/>
    <d v="2022-05-15T00:00:00"/>
    <n v="45"/>
    <n v="45"/>
    <s v=""/>
    <m/>
  </r>
  <r>
    <n v="18068026"/>
    <n v="18070747"/>
    <x v="0"/>
    <x v="2"/>
    <x v="37"/>
    <x v="37"/>
    <n v="371.94"/>
    <n v="446.33000000000004"/>
    <n v="74.400000000000006"/>
    <n v="0.20003226326826909"/>
    <x v="11"/>
    <d v="2022-05-15T00:00:00"/>
    <d v="2022-05-15T00:00:00"/>
    <n v="45"/>
    <n v="45"/>
    <s v=""/>
    <m/>
  </r>
  <r>
    <n v="18068025"/>
    <n v="18070679"/>
    <x v="0"/>
    <x v="2"/>
    <x v="37"/>
    <x v="37"/>
    <n v="-94.5"/>
    <n v="-113.4"/>
    <n v="7"/>
    <n v="-7.407407407407407E-2"/>
    <x v="11"/>
    <d v="2022-05-15T00:00:00"/>
    <d v="2022-05-15T00:00:00"/>
    <n v="45"/>
    <s v=""/>
    <s v=""/>
    <m/>
  </r>
  <r>
    <n v="18068024"/>
    <n v="18070670"/>
    <x v="0"/>
    <x v="2"/>
    <x v="37"/>
    <x v="37"/>
    <n v="24.04"/>
    <n v="28.85"/>
    <n v="4"/>
    <n v="0.1663893510815308"/>
    <x v="11"/>
    <d v="2022-05-15T00:00:00"/>
    <d v="2022-05-15T00:00:00"/>
    <n v="45"/>
    <n v="45"/>
    <s v=""/>
    <m/>
  </r>
  <r>
    <n v="18068023"/>
    <n v="18070551"/>
    <x v="0"/>
    <x v="2"/>
    <x v="37"/>
    <x v="37"/>
    <n v="-140.47999999999999"/>
    <n v="-168.57999999999998"/>
    <n v="-27.2"/>
    <n v="0.19362186788154898"/>
    <x v="11"/>
    <d v="2022-05-15T00:00:00"/>
    <d v="2022-05-15T00:00:00"/>
    <n v="45"/>
    <s v=""/>
    <s v=""/>
    <m/>
  </r>
  <r>
    <n v="18068022"/>
    <n v="18070517"/>
    <x v="0"/>
    <x v="2"/>
    <x v="37"/>
    <x v="37"/>
    <n v="1959.06"/>
    <n v="2350.87"/>
    <n v="323.62"/>
    <n v="0.16519146937817117"/>
    <x v="11"/>
    <d v="2022-05-15T00:00:00"/>
    <d v="2022-05-15T00:00:00"/>
    <n v="45"/>
    <n v="45"/>
    <s v=""/>
    <m/>
  </r>
  <r>
    <n v="18068021"/>
    <n v="18070436"/>
    <x v="0"/>
    <x v="2"/>
    <x v="37"/>
    <x v="37"/>
    <n v="525.73"/>
    <n v="630.88"/>
    <n v="98.4"/>
    <n v="0.18716831833831055"/>
    <x v="11"/>
    <d v="2022-05-15T00:00:00"/>
    <d v="2022-05-15T00:00:00"/>
    <n v="45"/>
    <n v="45"/>
    <s v=""/>
    <m/>
  </r>
  <r>
    <n v="18068020"/>
    <n v="18070379"/>
    <x v="0"/>
    <x v="2"/>
    <x v="37"/>
    <x v="37"/>
    <n v="1881.36"/>
    <n v="2257.63"/>
    <n v="275.66999999999996"/>
    <n v="0.14652698048220436"/>
    <x v="11"/>
    <d v="2022-05-15T00:00:00"/>
    <d v="2022-05-15T00:00:00"/>
    <n v="45"/>
    <n v="45"/>
    <s v=""/>
    <m/>
  </r>
  <r>
    <n v="18068019"/>
    <n v="18070378"/>
    <x v="0"/>
    <x v="2"/>
    <x v="37"/>
    <x v="37"/>
    <n v="660.1"/>
    <n v="792.12"/>
    <n v="110.02000000000001"/>
    <n v="0.16667171640660508"/>
    <x v="11"/>
    <d v="2022-05-15T00:00:00"/>
    <d v="2022-05-15T00:00:00"/>
    <n v="45"/>
    <n v="45"/>
    <s v=""/>
    <m/>
  </r>
  <r>
    <n v="18068017"/>
    <n v="18070201"/>
    <x v="0"/>
    <x v="2"/>
    <x v="37"/>
    <x v="37"/>
    <n v="1272.02"/>
    <n v="1526.42"/>
    <n v="269.10000000000002"/>
    <n v="0.21155327746419084"/>
    <x v="11"/>
    <d v="2022-05-15T00:00:00"/>
    <d v="2022-05-15T00:00:00"/>
    <n v="45"/>
    <n v="45"/>
    <s v=""/>
    <m/>
  </r>
  <r>
    <n v="18068014"/>
    <n v="18070165"/>
    <x v="0"/>
    <x v="2"/>
    <x v="37"/>
    <x v="37"/>
    <n v="72.78"/>
    <n v="87.34"/>
    <n v="16.78"/>
    <n v="0.23055784556196759"/>
    <x v="11"/>
    <d v="2022-05-15T00:00:00"/>
    <d v="2022-05-15T00:00:00"/>
    <n v="45"/>
    <n v="45"/>
    <s v=""/>
    <m/>
  </r>
  <r>
    <n v="18068013"/>
    <n v="18070125"/>
    <x v="0"/>
    <x v="2"/>
    <x v="37"/>
    <x v="37"/>
    <n v="72.78"/>
    <n v="87.34"/>
    <n v="16.78"/>
    <n v="0.23055784556196759"/>
    <x v="11"/>
    <d v="2022-05-15T00:00:00"/>
    <d v="2022-05-15T00:00:00"/>
    <n v="45"/>
    <n v="45"/>
    <s v=""/>
    <m/>
  </r>
  <r>
    <n v="18068012"/>
    <n v="18070065"/>
    <x v="0"/>
    <x v="2"/>
    <x v="37"/>
    <x v="37"/>
    <n v="435.46000000000004"/>
    <n v="522.54999999999995"/>
    <n v="83.24"/>
    <n v="0.19115418178477928"/>
    <x v="11"/>
    <d v="2022-05-15T00:00:00"/>
    <d v="2022-05-15T00:00:00"/>
    <n v="45"/>
    <n v="45"/>
    <s v=""/>
    <m/>
  </r>
  <r>
    <n v="18068011"/>
    <n v="18069573"/>
    <x v="0"/>
    <x v="2"/>
    <x v="37"/>
    <x v="37"/>
    <n v="876.4799999999999"/>
    <n v="1051.78"/>
    <n v="79.679999999999993"/>
    <n v="9.0909090909090912E-2"/>
    <x v="11"/>
    <d v="2022-05-15T00:00:00"/>
    <d v="2022-05-15T00:00:00"/>
    <n v="45"/>
    <n v="45"/>
    <s v=""/>
    <m/>
  </r>
  <r>
    <n v="18065027"/>
    <n v="18067912"/>
    <x v="1"/>
    <x v="2"/>
    <x v="37"/>
    <x v="37"/>
    <n v="2696.02"/>
    <n v="3235.2200000000003"/>
    <n v="531.35"/>
    <n v="0.1970868168633764"/>
    <x v="12"/>
    <d v="2022-03-15T00:00:00"/>
    <d v="2022-03-15T00:00:00"/>
    <n v="43"/>
    <n v="43"/>
    <s v=""/>
    <m/>
  </r>
  <r>
    <n v="18065026"/>
    <n v="18067867"/>
    <x v="1"/>
    <x v="2"/>
    <x v="37"/>
    <x v="37"/>
    <n v="4675.2800000000007"/>
    <n v="5610.34"/>
    <n v="785.31999999999994"/>
    <n v="0.16797282729590524"/>
    <x v="12"/>
    <d v="2022-03-15T00:00:00"/>
    <d v="2022-03-15T00:00:00"/>
    <n v="43"/>
    <n v="43"/>
    <s v=""/>
    <m/>
  </r>
  <r>
    <n v="18065023"/>
    <n v="18067684"/>
    <x v="1"/>
    <x v="2"/>
    <x v="37"/>
    <x v="37"/>
    <n v="1122.48"/>
    <n v="1346.98"/>
    <n v="62.36"/>
    <n v="5.5555555555555552E-2"/>
    <x v="12"/>
    <d v="2022-03-15T00:00:00"/>
    <d v="2022-03-15T00:00:00"/>
    <n v="43"/>
    <n v="43"/>
    <s v=""/>
    <m/>
  </r>
  <r>
    <n v="18065022"/>
    <n v="18067632"/>
    <x v="1"/>
    <x v="2"/>
    <x v="37"/>
    <x v="37"/>
    <n v="5175.05"/>
    <n v="6210.0599999999995"/>
    <n v="859.12999999999988"/>
    <n v="0.1660138549385996"/>
    <x v="12"/>
    <d v="2022-03-15T00:00:00"/>
    <d v="2022-03-15T00:00:00"/>
    <n v="43"/>
    <n v="43"/>
    <s v=""/>
    <m/>
  </r>
  <r>
    <n v="18065020"/>
    <n v="18067603"/>
    <x v="1"/>
    <x v="2"/>
    <x v="37"/>
    <x v="37"/>
    <n v="2541.25"/>
    <n v="3049.5"/>
    <n v="518.25"/>
    <n v="0.20393507132316774"/>
    <x v="12"/>
    <d v="2022-03-15T00:00:00"/>
    <d v="2022-03-15T00:00:00"/>
    <n v="43"/>
    <n v="43"/>
    <s v=""/>
    <m/>
  </r>
  <r>
    <n v="18065015"/>
    <n v="18067372"/>
    <x v="1"/>
    <x v="2"/>
    <x v="37"/>
    <x v="37"/>
    <n v="2870.75"/>
    <n v="3444.9"/>
    <n v="454.58000000000004"/>
    <n v="0.15834886353740313"/>
    <x v="12"/>
    <d v="2022-03-15T00:00:00"/>
    <d v="2022-03-15T00:00:00"/>
    <n v="43"/>
    <n v="43"/>
    <s v=""/>
    <m/>
  </r>
  <r>
    <n v="18065012"/>
    <n v="18067292"/>
    <x v="1"/>
    <x v="2"/>
    <x v="37"/>
    <x v="37"/>
    <n v="1834.92"/>
    <n v="2201.9"/>
    <n v="366.46999999999997"/>
    <n v="0.1997198787958058"/>
    <x v="12"/>
    <d v="2022-03-15T00:00:00"/>
    <d v="2022-03-15T00:00:00"/>
    <n v="43"/>
    <n v="43"/>
    <s v=""/>
    <m/>
  </r>
  <r>
    <n v="18065009"/>
    <n v="18067145"/>
    <x v="1"/>
    <x v="2"/>
    <x v="37"/>
    <x v="37"/>
    <n v="2379.63"/>
    <n v="2855.56"/>
    <n v="347.03000000000003"/>
    <n v="0.14583359597920686"/>
    <x v="12"/>
    <d v="2022-03-15T00:00:00"/>
    <d v="2022-03-15T00:00:00"/>
    <n v="43"/>
    <n v="43"/>
    <s v=""/>
    <m/>
  </r>
  <r>
    <n v="18066475"/>
    <n v="18069707"/>
    <x v="1"/>
    <x v="2"/>
    <x v="37"/>
    <x v="37"/>
    <n v="3194.2799999999997"/>
    <n v="3833.1400000000003"/>
    <n v="632.99"/>
    <n v="0.19816359242145337"/>
    <x v="10"/>
    <d v="2022-04-15T00:00:00"/>
    <d v="2022-04-15T00:00:00"/>
    <n v="46"/>
    <n v="46"/>
    <s v=""/>
    <m/>
  </r>
  <r>
    <n v="18066472"/>
    <n v="18069441"/>
    <x v="1"/>
    <x v="2"/>
    <x v="37"/>
    <x v="37"/>
    <n v="2028.4099999999999"/>
    <n v="2434.09"/>
    <n v="402.21999999999997"/>
    <n v="0.19829324446241145"/>
    <x v="10"/>
    <d v="2022-04-15T00:00:00"/>
    <d v="2022-04-15T00:00:00"/>
    <n v="46"/>
    <n v="46"/>
    <s v=""/>
    <m/>
  </r>
  <r>
    <n v="18066470"/>
    <n v="18069411"/>
    <x v="1"/>
    <x v="2"/>
    <x v="37"/>
    <x v="37"/>
    <n v="4336.74"/>
    <n v="5204.09"/>
    <n v="653.68000000000006"/>
    <n v="0.1507307332235735"/>
    <x v="10"/>
    <d v="2022-04-15T00:00:00"/>
    <d v="2022-04-15T00:00:00"/>
    <n v="46"/>
    <n v="46"/>
    <s v=""/>
    <m/>
  </r>
  <r>
    <n v="18066468"/>
    <n v="18069039"/>
    <x v="1"/>
    <x v="2"/>
    <x v="37"/>
    <x v="37"/>
    <n v="1535.6100000000001"/>
    <n v="1842.73"/>
    <n v="324.26"/>
    <n v="0.21116038577503402"/>
    <x v="10"/>
    <d v="2022-04-15T00:00:00"/>
    <d v="2022-04-15T00:00:00"/>
    <n v="46"/>
    <n v="46"/>
    <s v=""/>
    <m/>
  </r>
  <r>
    <n v="18066467"/>
    <n v="18069034"/>
    <x v="1"/>
    <x v="2"/>
    <x v="37"/>
    <x v="37"/>
    <n v="7208.32"/>
    <n v="8649.98"/>
    <n v="1120.76"/>
    <n v="0.15548144366509811"/>
    <x v="10"/>
    <d v="2022-04-15T00:00:00"/>
    <d v="2022-04-15T00:00:00"/>
    <n v="46"/>
    <n v="46"/>
    <s v=""/>
    <m/>
  </r>
  <r>
    <n v="18066460"/>
    <n v="18068848"/>
    <x v="1"/>
    <x v="2"/>
    <x v="37"/>
    <x v="37"/>
    <n v="2799.77"/>
    <n v="3359.72"/>
    <n v="609.06000000000006"/>
    <n v="0.21753929787089657"/>
    <x v="10"/>
    <d v="2022-04-15T00:00:00"/>
    <d v="2022-04-15T00:00:00"/>
    <n v="46"/>
    <n v="46"/>
    <s v=""/>
    <m/>
  </r>
  <r>
    <n v="18066458"/>
    <n v="18068804"/>
    <x v="1"/>
    <x v="2"/>
    <x v="37"/>
    <x v="37"/>
    <n v="2023.14"/>
    <n v="2427.77"/>
    <n v="431.36"/>
    <n v="0.21321312415354349"/>
    <x v="10"/>
    <d v="2022-04-15T00:00:00"/>
    <d v="2022-04-15T00:00:00"/>
    <n v="46"/>
    <n v="46"/>
    <s v=""/>
    <m/>
  </r>
  <r>
    <n v="18066457"/>
    <n v="18068803"/>
    <x v="1"/>
    <x v="2"/>
    <x v="37"/>
    <x v="37"/>
    <n v="1717.17"/>
    <n v="2060.6"/>
    <n v="376.16999999999996"/>
    <n v="0.21906392494627785"/>
    <x v="10"/>
    <d v="2022-04-15T00:00:00"/>
    <d v="2022-04-15T00:00:00"/>
    <n v="46"/>
    <n v="46"/>
    <s v=""/>
    <m/>
  </r>
  <r>
    <n v="18066453"/>
    <n v="18068402"/>
    <x v="1"/>
    <x v="2"/>
    <x v="37"/>
    <x v="37"/>
    <n v="1397.42"/>
    <n v="1676.9"/>
    <n v="259.06"/>
    <n v="0.18538449428232026"/>
    <x v="10"/>
    <d v="2022-04-15T00:00:00"/>
    <d v="2022-04-15T00:00:00"/>
    <n v="46"/>
    <n v="46"/>
    <s v=""/>
    <m/>
  </r>
  <r>
    <n v="18068046"/>
    <n v="18071644"/>
    <x v="1"/>
    <x v="2"/>
    <x v="37"/>
    <x v="37"/>
    <n v="1474.49"/>
    <n v="1769.39"/>
    <n v="310.14"/>
    <n v="0.21033713351735175"/>
    <x v="11"/>
    <d v="2022-05-15T00:00:00"/>
    <d v="2022-05-15T00:00:00"/>
    <n v="45"/>
    <n v="45"/>
    <s v=""/>
    <m/>
  </r>
  <r>
    <n v="18068043"/>
    <n v="18071496"/>
    <x v="1"/>
    <x v="2"/>
    <x v="37"/>
    <x v="37"/>
    <n v="4586.2699999999995"/>
    <n v="5503.5199999999995"/>
    <n v="624.99"/>
    <n v="0.13627413998739718"/>
    <x v="11"/>
    <d v="2022-05-15T00:00:00"/>
    <d v="2022-05-15T00:00:00"/>
    <n v="45"/>
    <n v="45"/>
    <s v=""/>
    <m/>
  </r>
  <r>
    <n v="18068039"/>
    <n v="18071367"/>
    <x v="1"/>
    <x v="2"/>
    <x v="37"/>
    <x v="37"/>
    <n v="2793.2599999999998"/>
    <n v="3351.91"/>
    <n v="613.91000000000008"/>
    <n v="0.21978261959144518"/>
    <x v="11"/>
    <d v="2022-05-15T00:00:00"/>
    <d v="2022-05-15T00:00:00"/>
    <n v="45"/>
    <n v="45"/>
    <s v=""/>
    <m/>
  </r>
  <r>
    <n v="18068037"/>
    <n v="18071309"/>
    <x v="1"/>
    <x v="2"/>
    <x v="37"/>
    <x v="37"/>
    <n v="291.39999999999998"/>
    <n v="349.68"/>
    <n v="58.85"/>
    <n v="0.20195607412491423"/>
    <x v="11"/>
    <d v="2022-05-15T00:00:00"/>
    <d v="2022-05-15T00:00:00"/>
    <n v="45"/>
    <n v="45"/>
    <s v=""/>
    <m/>
  </r>
  <r>
    <n v="18068034"/>
    <n v="18071185"/>
    <x v="1"/>
    <x v="2"/>
    <x v="37"/>
    <x v="37"/>
    <n v="2945.77"/>
    <n v="3534.9199999999996"/>
    <n v="580.58000000000004"/>
    <n v="0.19708938579726185"/>
    <x v="11"/>
    <d v="2022-05-15T00:00:00"/>
    <d v="2022-05-15T00:00:00"/>
    <n v="45"/>
    <n v="45"/>
    <s v=""/>
    <m/>
  </r>
  <r>
    <n v="18068029"/>
    <n v="18070782"/>
    <x v="1"/>
    <x v="2"/>
    <x v="37"/>
    <x v="37"/>
    <n v="1623.56"/>
    <n v="1948.27"/>
    <n v="331.69"/>
    <n v="0.20429796250215576"/>
    <x v="11"/>
    <d v="2022-05-15T00:00:00"/>
    <d v="2022-05-15T00:00:00"/>
    <n v="45"/>
    <n v="45"/>
    <s v=""/>
    <m/>
  </r>
  <r>
    <n v="18068028"/>
    <n v="18070760"/>
    <x v="1"/>
    <x v="2"/>
    <x v="37"/>
    <x v="37"/>
    <n v="1768.36"/>
    <n v="2122.0299999999997"/>
    <n v="350.36"/>
    <n v="0.1981270781967473"/>
    <x v="11"/>
    <d v="2022-05-15T00:00:00"/>
    <d v="2022-05-15T00:00:00"/>
    <n v="45"/>
    <n v="45"/>
    <s v=""/>
    <m/>
  </r>
  <r>
    <n v="18068018"/>
    <n v="18070366"/>
    <x v="1"/>
    <x v="2"/>
    <x v="37"/>
    <x v="37"/>
    <n v="80.3"/>
    <n v="96.36"/>
    <n v="79.3"/>
    <n v="0.98754669987546695"/>
    <x v="11"/>
    <d v="2022-05-15T00:00:00"/>
    <d v="2022-05-15T00:00:00"/>
    <n v="45"/>
    <n v="45"/>
    <s v=""/>
    <m/>
  </r>
  <r>
    <n v="18068016"/>
    <n v="18070186"/>
    <x v="1"/>
    <x v="2"/>
    <x v="37"/>
    <x v="37"/>
    <n v="8257.18"/>
    <n v="9908.619999999999"/>
    <n v="1049.8799999999999"/>
    <n v="0.1271475249419293"/>
    <x v="11"/>
    <d v="2022-05-15T00:00:00"/>
    <d v="2022-05-15T00:00:00"/>
    <n v="45"/>
    <n v="45"/>
    <s v=""/>
    <m/>
  </r>
  <r>
    <n v="18068015"/>
    <n v="18070178"/>
    <x v="1"/>
    <x v="2"/>
    <x v="37"/>
    <x v="37"/>
    <n v="5239.2699999999995"/>
    <n v="6287.12"/>
    <n v="755.31000000000006"/>
    <n v="0.14416321357746406"/>
    <x v="11"/>
    <d v="2022-05-15T00:00:00"/>
    <d v="2022-05-15T00:00:00"/>
    <n v="45"/>
    <n v="45"/>
    <s v=""/>
    <m/>
  </r>
  <r>
    <n v="18065038"/>
    <n v="18067083"/>
    <x v="0"/>
    <x v="0"/>
    <x v="38"/>
    <x v="38"/>
    <n v="-180.29000000000002"/>
    <n v="-216.35"/>
    <n v="32.549999999999997"/>
    <n v="-0.18054245937101332"/>
    <x v="12"/>
    <d v="2022-03-15T00:00:00"/>
    <d v="2022-03-15T00:00:00"/>
    <n v="43"/>
    <s v=""/>
    <s v=""/>
    <m/>
  </r>
  <r>
    <n v="18065037"/>
    <n v="18067062"/>
    <x v="0"/>
    <x v="0"/>
    <x v="38"/>
    <x v="38"/>
    <n v="207.13000000000002"/>
    <n v="248.56"/>
    <n v="52.529999999999994"/>
    <n v="0.25360884468691153"/>
    <x v="12"/>
    <d v="2022-03-15T00:00:00"/>
    <d v="2022-03-15T00:00:00"/>
    <n v="43"/>
    <n v="43"/>
    <s v=""/>
    <m/>
  </r>
  <r>
    <n v="18066477"/>
    <n v="18068762"/>
    <x v="0"/>
    <x v="0"/>
    <x v="38"/>
    <x v="38"/>
    <n v="88"/>
    <n v="105.6"/>
    <n v="87"/>
    <n v="0.98863636363636365"/>
    <x v="10"/>
    <d v="2022-04-15T00:00:00"/>
    <d v="2022-04-15T00:00:00"/>
    <n v="46"/>
    <n v="46"/>
    <s v=""/>
    <m/>
  </r>
  <r>
    <n v="18065044"/>
    <n v="18068147"/>
    <x v="1"/>
    <x v="0"/>
    <x v="38"/>
    <x v="38"/>
    <n v="15.75"/>
    <n v="18.899999999999999"/>
    <n v="3.3"/>
    <n v="0.2095238095238095"/>
    <x v="12"/>
    <d v="2022-03-15T00:00:00"/>
    <d v="2022-03-15T00:00:00"/>
    <n v="43"/>
    <n v="43"/>
    <s v=""/>
    <m/>
  </r>
  <r>
    <n v="18065043"/>
    <n v="18068132"/>
    <x v="1"/>
    <x v="0"/>
    <x v="38"/>
    <x v="38"/>
    <n v="2713.04"/>
    <n v="3255.65"/>
    <n v="484.57"/>
    <n v="0.17860776103559106"/>
    <x v="12"/>
    <d v="2022-03-15T00:00:00"/>
    <d v="2022-03-15T00:00:00"/>
    <n v="43"/>
    <n v="43"/>
    <s v=""/>
    <m/>
  </r>
  <r>
    <n v="18065042"/>
    <n v="18068131"/>
    <x v="1"/>
    <x v="0"/>
    <x v="38"/>
    <x v="38"/>
    <n v="0"/>
    <n v="0"/>
    <n v="-12.48"/>
    <s v=""/>
    <x v="12"/>
    <d v="2022-03-15T00:00:00"/>
    <d v="2022-03-15T00:00:00"/>
    <n v="43"/>
    <n v="43"/>
    <s v=""/>
    <m/>
  </r>
  <r>
    <n v="18065041"/>
    <n v="18067803"/>
    <x v="1"/>
    <x v="0"/>
    <x v="38"/>
    <x v="38"/>
    <n v="3278.79"/>
    <n v="3934.55"/>
    <n v="560.88"/>
    <n v="0.17106310559688179"/>
    <x v="12"/>
    <d v="2022-03-15T00:00:00"/>
    <d v="2022-03-15T00:00:00"/>
    <n v="43"/>
    <n v="43"/>
    <s v=""/>
    <m/>
  </r>
  <r>
    <n v="18065040"/>
    <n v="18067191"/>
    <x v="1"/>
    <x v="0"/>
    <x v="38"/>
    <x v="38"/>
    <n v="294.48"/>
    <n v="353.38"/>
    <n v="16.36"/>
    <n v="5.5555555555555552E-2"/>
    <x v="12"/>
    <d v="2022-03-15T00:00:00"/>
    <d v="2022-03-15T00:00:00"/>
    <n v="43"/>
    <n v="43"/>
    <s v=""/>
    <m/>
  </r>
  <r>
    <n v="18065039"/>
    <n v="18067159"/>
    <x v="1"/>
    <x v="0"/>
    <x v="38"/>
    <x v="38"/>
    <n v="2321.1999999999998"/>
    <n v="2785.44"/>
    <n v="468.9"/>
    <n v="0.20200758228502499"/>
    <x v="12"/>
    <d v="2022-03-15T00:00:00"/>
    <d v="2022-03-15T00:00:00"/>
    <n v="43"/>
    <n v="43"/>
    <s v=""/>
    <m/>
  </r>
  <r>
    <n v="18065036"/>
    <n v="18067003"/>
    <x v="1"/>
    <x v="0"/>
    <x v="38"/>
    <x v="38"/>
    <n v="1712.7"/>
    <n v="2055.2400000000002"/>
    <n v="336.75"/>
    <n v="0.19661937291995096"/>
    <x v="12"/>
    <d v="2022-03-15T00:00:00"/>
    <d v="2022-03-15T00:00:00"/>
    <n v="43"/>
    <n v="43"/>
    <s v=""/>
    <m/>
  </r>
  <r>
    <n v="18066480"/>
    <n v="18069379"/>
    <x v="1"/>
    <x v="0"/>
    <x v="38"/>
    <x v="38"/>
    <n v="46.55"/>
    <n v="55.86"/>
    <n v="10.15"/>
    <n v="0.2180451127819549"/>
    <x v="10"/>
    <d v="2022-04-15T00:00:00"/>
    <d v="2022-04-15T00:00:00"/>
    <n v="46"/>
    <n v="46"/>
    <s v=""/>
    <m/>
  </r>
  <r>
    <n v="18066479"/>
    <n v="18069284"/>
    <x v="1"/>
    <x v="0"/>
    <x v="38"/>
    <x v="38"/>
    <n v="3948.13"/>
    <n v="4737.76"/>
    <n v="632.22"/>
    <n v="0.16013150529491177"/>
    <x v="10"/>
    <d v="2022-04-15T00:00:00"/>
    <d v="2022-04-15T00:00:00"/>
    <n v="46"/>
    <n v="46"/>
    <s v=""/>
    <m/>
  </r>
  <r>
    <n v="18066478"/>
    <n v="18069167"/>
    <x v="1"/>
    <x v="0"/>
    <x v="38"/>
    <x v="38"/>
    <n v="2179.13"/>
    <n v="2614.96"/>
    <n v="399.27"/>
    <n v="0.1832244978500594"/>
    <x v="10"/>
    <d v="2022-04-15T00:00:00"/>
    <d v="2022-04-15T00:00:00"/>
    <n v="46"/>
    <n v="46"/>
    <s v=""/>
    <m/>
  </r>
  <r>
    <n v="18066476"/>
    <n v="18068761"/>
    <x v="1"/>
    <x v="0"/>
    <x v="38"/>
    <x v="38"/>
    <n v="4337.41"/>
    <n v="5204.8900000000003"/>
    <n v="645.51"/>
    <n v="0.1488238372669404"/>
    <x v="10"/>
    <d v="2022-04-15T00:00:00"/>
    <d v="2022-04-15T00:00:00"/>
    <n v="46"/>
    <n v="46"/>
    <s v=""/>
    <m/>
  </r>
  <r>
    <n v="18068048"/>
    <n v="18070467"/>
    <x v="1"/>
    <x v="0"/>
    <x v="38"/>
    <x v="38"/>
    <n v="2037.19"/>
    <n v="2444.63"/>
    <n v="341.26"/>
    <n v="0.16751505750568182"/>
    <x v="11"/>
    <d v="2022-05-15T00:00:00"/>
    <d v="2022-05-15T00:00:00"/>
    <n v="45"/>
    <n v="45"/>
    <s v=""/>
    <m/>
  </r>
  <r>
    <n v="18068047"/>
    <n v="18070462"/>
    <x v="1"/>
    <x v="0"/>
    <x v="38"/>
    <x v="38"/>
    <n v="2614.21"/>
    <n v="3137.05"/>
    <n v="461.78000000000003"/>
    <n v="0.17664227433909288"/>
    <x v="11"/>
    <d v="2022-05-15T00:00:00"/>
    <d v="2022-05-15T00:00:00"/>
    <n v="45"/>
    <n v="45"/>
    <s v=""/>
    <m/>
  </r>
  <r>
    <n v="18066481"/>
    <n v="18068611"/>
    <x v="0"/>
    <x v="3"/>
    <x v="39"/>
    <x v="39"/>
    <n v="272.15999999999997"/>
    <n v="326.59000000000003"/>
    <n v="98"/>
    <n v="0.360082304526749"/>
    <x v="10"/>
    <d v="2022-04-15T00:00:00"/>
    <d v="2022-04-15T00:00:00"/>
    <n v="46"/>
    <n v="46"/>
    <s v=""/>
    <m/>
  </r>
  <r>
    <n v="18068050"/>
    <n v="18070736"/>
    <x v="0"/>
    <x v="3"/>
    <x v="39"/>
    <x v="39"/>
    <n v="60.839999999999996"/>
    <n v="73.010000000000005"/>
    <n v="20.84"/>
    <n v="0.34253780407626561"/>
    <x v="11"/>
    <d v="2022-05-15T00:00:00"/>
    <d v="2022-05-15T00:00:00"/>
    <n v="45"/>
    <n v="45"/>
    <s v=""/>
    <m/>
  </r>
  <r>
    <n v="18068049"/>
    <n v="18070569"/>
    <x v="0"/>
    <x v="3"/>
    <x v="39"/>
    <x v="39"/>
    <n v="60.839999999999996"/>
    <n v="73.010000000000005"/>
    <n v="20.84"/>
    <n v="0.34253780407626561"/>
    <x v="11"/>
    <d v="2022-05-15T00:00:00"/>
    <d v="2022-05-15T00:00:00"/>
    <n v="45"/>
    <n v="45"/>
    <s v=""/>
    <m/>
  </r>
  <r>
    <n v="18065045"/>
    <n v="18067377"/>
    <x v="0"/>
    <x v="4"/>
    <x v="40"/>
    <x v="40"/>
    <n v="14.9"/>
    <n v="17.880000000000003"/>
    <n v="4.9700000000000006"/>
    <n v="0.33355704697986582"/>
    <x v="12"/>
    <d v="2022-03-15T00:00:00"/>
    <d v="2022-03-11T00:00:00"/>
    <n v="43"/>
    <n v="39"/>
    <s v=""/>
    <m/>
  </r>
  <r>
    <n v="18066484"/>
    <n v="18069153"/>
    <x v="0"/>
    <x v="4"/>
    <x v="40"/>
    <x v="40"/>
    <n v="9.3099999999999987"/>
    <n v="11.17"/>
    <n v="2.5499999999999998"/>
    <n v="0.27389903329752957"/>
    <x v="10"/>
    <d v="2022-04-15T00:00:00"/>
    <m/>
    <n v="46"/>
    <n v="52"/>
    <n v="6"/>
    <m/>
  </r>
  <r>
    <n v="18066483"/>
    <n v="18068610"/>
    <x v="0"/>
    <x v="4"/>
    <x v="40"/>
    <x v="40"/>
    <n v="92.56"/>
    <n v="111.07000000000001"/>
    <n v="34.839999999999996"/>
    <n v="0.37640449438202245"/>
    <x v="10"/>
    <d v="2022-04-15T00:00:00"/>
    <m/>
    <n v="46"/>
    <n v="52"/>
    <n v="6"/>
    <m/>
  </r>
  <r>
    <n v="18066482"/>
    <n v="18068453"/>
    <x v="0"/>
    <x v="4"/>
    <x v="40"/>
    <x v="40"/>
    <n v="287.99"/>
    <n v="345.59000000000003"/>
    <n v="95.63"/>
    <n v="0.33206014097711722"/>
    <x v="10"/>
    <d v="2022-04-15T00:00:00"/>
    <m/>
    <n v="46"/>
    <n v="52"/>
    <n v="6"/>
    <m/>
  </r>
  <r>
    <n v="18068052"/>
    <n v="18070862"/>
    <x v="0"/>
    <x v="4"/>
    <x v="40"/>
    <x v="40"/>
    <n v="19.080000000000002"/>
    <n v="22.9"/>
    <n v="6.36"/>
    <n v="0.33333333333333331"/>
    <x v="11"/>
    <d v="2022-05-15T00:00:00"/>
    <m/>
    <n v="45"/>
    <n v="45"/>
    <s v=""/>
    <m/>
  </r>
  <r>
    <n v="18068051"/>
    <n v="18070453"/>
    <x v="0"/>
    <x v="4"/>
    <x v="40"/>
    <x v="40"/>
    <n v="23.82"/>
    <n v="28.580000000000002"/>
    <n v="7.3"/>
    <n v="0.30646515533165408"/>
    <x v="11"/>
    <d v="2022-05-15T00:00:00"/>
    <m/>
    <n v="45"/>
    <n v="45"/>
    <s v=""/>
    <m/>
  </r>
  <r>
    <n v="18066490"/>
    <n v="18069818"/>
    <x v="0"/>
    <x v="0"/>
    <x v="41"/>
    <x v="41"/>
    <n v="134.04000000000002"/>
    <n v="160.85"/>
    <n v="30.93"/>
    <n v="0.23075201432408232"/>
    <x v="10"/>
    <d v="2022-04-15T00:00:00"/>
    <d v="2022-04-15T00:00:00"/>
    <n v="46"/>
    <n v="46"/>
    <s v=""/>
    <m/>
  </r>
  <r>
    <n v="18066487"/>
    <n v="18069179"/>
    <x v="0"/>
    <x v="0"/>
    <x v="41"/>
    <x v="41"/>
    <n v="1844.6599999999999"/>
    <n v="2213.59"/>
    <n v="102.5"/>
    <n v="5.55657953227153E-2"/>
    <x v="10"/>
    <d v="2022-04-15T00:00:00"/>
    <d v="2022-04-15T00:00:00"/>
    <n v="46"/>
    <n v="46"/>
    <s v=""/>
    <m/>
  </r>
  <r>
    <n v="18068057"/>
    <n v="18071655"/>
    <x v="0"/>
    <x v="0"/>
    <x v="41"/>
    <x v="41"/>
    <n v="-67.5"/>
    <n v="-81"/>
    <n v="5"/>
    <n v="-7.407407407407407E-2"/>
    <x v="11"/>
    <d v="2022-05-15T00:00:00"/>
    <d v="2022-05-15T00:00:00"/>
    <n v="45"/>
    <s v=""/>
    <s v=""/>
    <m/>
  </r>
  <r>
    <n v="18068056"/>
    <n v="18071567"/>
    <x v="0"/>
    <x v="0"/>
    <x v="41"/>
    <x v="41"/>
    <n v="72.86"/>
    <n v="87.429999999999993"/>
    <n v="12.14"/>
    <n v="0.16662091682679112"/>
    <x v="11"/>
    <d v="2022-05-15T00:00:00"/>
    <d v="2022-05-15T00:00:00"/>
    <n v="45"/>
    <n v="45"/>
    <s v=""/>
    <m/>
  </r>
  <r>
    <n v="18068054"/>
    <n v="18070390"/>
    <x v="0"/>
    <x v="0"/>
    <x v="41"/>
    <x v="41"/>
    <n v="-32.160000000000004"/>
    <n v="-38.589999999999996"/>
    <n v="-5.36"/>
    <n v="0.16666666666666666"/>
    <x v="11"/>
    <d v="2022-05-15T00:00:00"/>
    <d v="2022-05-15T00:00:00"/>
    <n v="45"/>
    <s v=""/>
    <s v=""/>
    <m/>
  </r>
  <r>
    <n v="18068053"/>
    <n v="18069936"/>
    <x v="0"/>
    <x v="0"/>
    <x v="41"/>
    <x v="41"/>
    <n v="96.47999999999999"/>
    <n v="115.78"/>
    <n v="16.080000000000002"/>
    <n v="0.16666666666666671"/>
    <x v="11"/>
    <d v="2022-05-15T00:00:00"/>
    <d v="2022-05-15T00:00:00"/>
    <n v="45"/>
    <n v="45"/>
    <s v=""/>
    <m/>
  </r>
  <r>
    <n v="18066489"/>
    <n v="18069617"/>
    <x v="1"/>
    <x v="0"/>
    <x v="41"/>
    <x v="41"/>
    <n v="2510.56"/>
    <n v="3012.67"/>
    <n v="410.43"/>
    <n v="0.16348145433688102"/>
    <x v="10"/>
    <d v="2022-04-15T00:00:00"/>
    <d v="2022-04-15T00:00:00"/>
    <n v="46"/>
    <n v="46"/>
    <s v=""/>
    <m/>
  </r>
  <r>
    <n v="18066488"/>
    <n v="18069182"/>
    <x v="1"/>
    <x v="0"/>
    <x v="41"/>
    <x v="41"/>
    <n v="3702.2599999999998"/>
    <n v="4442.71"/>
    <n v="547.99"/>
    <n v="0.14801499624553652"/>
    <x v="10"/>
    <d v="2022-04-15T00:00:00"/>
    <d v="2022-04-15T00:00:00"/>
    <n v="46"/>
    <n v="46"/>
    <s v=""/>
    <m/>
  </r>
  <r>
    <n v="18066486"/>
    <n v="18069178"/>
    <x v="1"/>
    <x v="0"/>
    <x v="41"/>
    <x v="41"/>
    <n v="1072.3200000000002"/>
    <n v="1286.78"/>
    <n v="163.19999999999999"/>
    <n v="0.15219337511190686"/>
    <x v="10"/>
    <d v="2022-04-15T00:00:00"/>
    <d v="2022-04-15T00:00:00"/>
    <n v="46"/>
    <n v="46"/>
    <s v=""/>
    <m/>
  </r>
  <r>
    <n v="18066485"/>
    <n v="18068501"/>
    <x v="1"/>
    <x v="0"/>
    <x v="41"/>
    <x v="41"/>
    <n v="2347.25"/>
    <n v="2816.7"/>
    <n v="408.86"/>
    <n v="0.17418681435722655"/>
    <x v="10"/>
    <d v="2022-04-15T00:00:00"/>
    <d v="2022-04-15T00:00:00"/>
    <n v="46"/>
    <n v="46"/>
    <s v=""/>
    <m/>
  </r>
  <r>
    <n v="18068055"/>
    <n v="18070999"/>
    <x v="1"/>
    <x v="0"/>
    <x v="41"/>
    <x v="41"/>
    <n v="2911.0299999999997"/>
    <n v="3493.2400000000002"/>
    <n v="489.86"/>
    <n v="0.16827720772372667"/>
    <x v="11"/>
    <d v="2022-05-15T00:00:00"/>
    <d v="2022-05-15T00:00:00"/>
    <n v="45"/>
    <n v="45"/>
    <s v=""/>
    <m/>
  </r>
  <r>
    <n v="18065078"/>
    <n v="18068298"/>
    <x v="0"/>
    <x v="0"/>
    <x v="42"/>
    <x v="42"/>
    <n v="-13.5"/>
    <n v="-16.2"/>
    <n v="1"/>
    <n v="-7.407407407407407E-2"/>
    <x v="12"/>
    <d v="2022-03-15T00:00:00"/>
    <d v="2022-03-15T00:00:00"/>
    <n v="43"/>
    <s v=""/>
    <s v=""/>
    <m/>
  </r>
  <r>
    <n v="18065077"/>
    <n v="18068295"/>
    <x v="0"/>
    <x v="0"/>
    <x v="42"/>
    <x v="42"/>
    <n v="165.25"/>
    <n v="198.3"/>
    <n v="47.2"/>
    <n v="0.28562783661119517"/>
    <x v="12"/>
    <d v="2022-03-15T00:00:00"/>
    <d v="2022-03-15T00:00:00"/>
    <n v="43"/>
    <n v="43"/>
    <s v=""/>
    <m/>
  </r>
  <r>
    <n v="18065074"/>
    <n v="18068239"/>
    <x v="0"/>
    <x v="0"/>
    <x v="42"/>
    <x v="42"/>
    <n v="185.45"/>
    <n v="222.54000000000002"/>
    <n v="45.97"/>
    <n v="0.24788352655702348"/>
    <x v="12"/>
    <d v="2022-03-15T00:00:00"/>
    <d v="2022-03-15T00:00:00"/>
    <n v="43"/>
    <n v="43"/>
    <s v=""/>
    <m/>
  </r>
  <r>
    <n v="18065073"/>
    <n v="18068238"/>
    <x v="0"/>
    <x v="0"/>
    <x v="42"/>
    <x v="42"/>
    <n v="235.61999999999998"/>
    <n v="282.74"/>
    <n v="57.11"/>
    <n v="0.24238180120533065"/>
    <x v="12"/>
    <d v="2022-03-15T00:00:00"/>
    <d v="2022-03-15T00:00:00"/>
    <n v="43"/>
    <n v="43"/>
    <s v=""/>
    <m/>
  </r>
  <r>
    <n v="18065072"/>
    <n v="18068150"/>
    <x v="0"/>
    <x v="0"/>
    <x v="42"/>
    <x v="42"/>
    <n v="100.57000000000001"/>
    <n v="120.67999999999999"/>
    <n v="18.54"/>
    <n v="0.18434920950581682"/>
    <x v="12"/>
    <d v="2022-03-15T00:00:00"/>
    <d v="2022-03-15T00:00:00"/>
    <n v="43"/>
    <n v="43"/>
    <s v=""/>
    <m/>
  </r>
  <r>
    <n v="18065071"/>
    <n v="18068148"/>
    <x v="0"/>
    <x v="0"/>
    <x v="42"/>
    <x v="42"/>
    <n v="1075.06"/>
    <n v="1290.0700000000002"/>
    <n v="174.1"/>
    <n v="0.16194444961211468"/>
    <x v="12"/>
    <d v="2022-03-15T00:00:00"/>
    <d v="2022-03-15T00:00:00"/>
    <n v="43"/>
    <n v="43"/>
    <s v=""/>
    <m/>
  </r>
  <r>
    <n v="18065068"/>
    <n v="18067957"/>
    <x v="0"/>
    <x v="0"/>
    <x v="42"/>
    <x v="42"/>
    <n v="-75"/>
    <n v="-90"/>
    <n v="0"/>
    <n v="0"/>
    <x v="12"/>
    <d v="2022-03-15T00:00:00"/>
    <d v="2022-03-15T00:00:00"/>
    <n v="43"/>
    <s v=""/>
    <s v=""/>
    <m/>
  </r>
  <r>
    <n v="18065067"/>
    <n v="18067934"/>
    <x v="0"/>
    <x v="0"/>
    <x v="42"/>
    <x v="42"/>
    <n v="110.32000000000001"/>
    <n v="132.38"/>
    <n v="18.380000000000003"/>
    <n v="0.16660623640319072"/>
    <x v="12"/>
    <d v="2022-03-15T00:00:00"/>
    <d v="2022-03-15T00:00:00"/>
    <n v="43"/>
    <n v="43"/>
    <s v=""/>
    <m/>
  </r>
  <r>
    <n v="18065066"/>
    <n v="18067881"/>
    <x v="0"/>
    <x v="0"/>
    <x v="42"/>
    <x v="42"/>
    <n v="103.5"/>
    <n v="124.2"/>
    <n v="26.47"/>
    <n v="0.25574879227053138"/>
    <x v="12"/>
    <d v="2022-03-15T00:00:00"/>
    <d v="2022-03-15T00:00:00"/>
    <n v="43"/>
    <n v="43"/>
    <s v=""/>
    <m/>
  </r>
  <r>
    <n v="18065065"/>
    <n v="18067736"/>
    <x v="0"/>
    <x v="0"/>
    <x v="42"/>
    <x v="42"/>
    <n v="-175.5"/>
    <n v="-210.6"/>
    <n v="13"/>
    <n v="-7.407407407407407E-2"/>
    <x v="12"/>
    <d v="2022-03-15T00:00:00"/>
    <d v="2022-03-15T00:00:00"/>
    <n v="43"/>
    <s v=""/>
    <s v=""/>
    <m/>
  </r>
  <r>
    <n v="18065064"/>
    <n v="18067732"/>
    <x v="0"/>
    <x v="0"/>
    <x v="42"/>
    <x v="42"/>
    <n v="765.93999999999994"/>
    <n v="919.12999999999988"/>
    <n v="112.24000000000001"/>
    <n v="0.14653889338590492"/>
    <x v="12"/>
    <d v="2022-03-15T00:00:00"/>
    <d v="2022-03-15T00:00:00"/>
    <n v="43"/>
    <n v="43"/>
    <s v=""/>
    <m/>
  </r>
  <r>
    <n v="18065063"/>
    <n v="18067731"/>
    <x v="0"/>
    <x v="0"/>
    <x v="42"/>
    <x v="42"/>
    <n v="397.05"/>
    <n v="476.46000000000004"/>
    <n v="98.039999999999992"/>
    <n v="0.24692104268983753"/>
    <x v="12"/>
    <d v="2022-03-15T00:00:00"/>
    <d v="2022-03-15T00:00:00"/>
    <n v="43"/>
    <n v="43"/>
    <s v=""/>
    <m/>
  </r>
  <r>
    <n v="18065062"/>
    <n v="18067589"/>
    <x v="0"/>
    <x v="0"/>
    <x v="42"/>
    <x v="42"/>
    <n v="-350"/>
    <n v="-420"/>
    <n v="25"/>
    <n v="-7.1428571428571425E-2"/>
    <x v="12"/>
    <d v="2022-03-15T00:00:00"/>
    <d v="2022-03-15T00:00:00"/>
    <n v="43"/>
    <s v=""/>
    <s v=""/>
    <m/>
  </r>
  <r>
    <n v="18065061"/>
    <n v="18067585"/>
    <x v="0"/>
    <x v="0"/>
    <x v="42"/>
    <x v="42"/>
    <n v="2004.89"/>
    <n v="2405.87"/>
    <n v="330.96999999999997"/>
    <n v="0.16508137603559295"/>
    <x v="12"/>
    <d v="2022-03-15T00:00:00"/>
    <d v="2022-03-15T00:00:00"/>
    <n v="43"/>
    <n v="43"/>
    <s v=""/>
    <m/>
  </r>
  <r>
    <n v="18065060"/>
    <n v="18067579"/>
    <x v="0"/>
    <x v="0"/>
    <x v="42"/>
    <x v="42"/>
    <n v="-67.5"/>
    <n v="-81"/>
    <n v="5"/>
    <n v="-7.407407407407407E-2"/>
    <x v="12"/>
    <d v="2022-03-15T00:00:00"/>
    <d v="2022-03-15T00:00:00"/>
    <n v="43"/>
    <s v=""/>
    <s v=""/>
    <m/>
  </r>
  <r>
    <n v="18065059"/>
    <n v="18067577"/>
    <x v="0"/>
    <x v="0"/>
    <x v="42"/>
    <x v="42"/>
    <n v="2325.4299999999998"/>
    <n v="2790.52"/>
    <n v="470.28000000000003"/>
    <n v="0.2022335654051079"/>
    <x v="12"/>
    <d v="2022-03-15T00:00:00"/>
    <d v="2022-03-15T00:00:00"/>
    <n v="43"/>
    <n v="43"/>
    <s v=""/>
    <m/>
  </r>
  <r>
    <n v="18065058"/>
    <n v="18067532"/>
    <x v="0"/>
    <x v="0"/>
    <x v="42"/>
    <x v="42"/>
    <n v="1255.81"/>
    <n v="1506.97"/>
    <n v="237.31"/>
    <n v="0.18896966897858752"/>
    <x v="12"/>
    <d v="2022-03-15T00:00:00"/>
    <d v="2022-03-15T00:00:00"/>
    <n v="43"/>
    <n v="43"/>
    <s v=""/>
    <m/>
  </r>
  <r>
    <n v="18065057"/>
    <n v="18067438"/>
    <x v="0"/>
    <x v="0"/>
    <x v="42"/>
    <x v="42"/>
    <n v="-54"/>
    <n v="-64.8"/>
    <n v="4"/>
    <n v="-7.407407407407407E-2"/>
    <x v="12"/>
    <d v="2022-03-15T00:00:00"/>
    <d v="2022-03-15T00:00:00"/>
    <n v="43"/>
    <s v=""/>
    <s v=""/>
    <m/>
  </r>
  <r>
    <n v="18065056"/>
    <n v="18067436"/>
    <x v="0"/>
    <x v="0"/>
    <x v="42"/>
    <x v="42"/>
    <n v="199.42000000000002"/>
    <n v="239.3"/>
    <n v="53.45"/>
    <n v="0.26802727910941732"/>
    <x v="12"/>
    <d v="2022-03-15T00:00:00"/>
    <d v="2022-03-15T00:00:00"/>
    <n v="43"/>
    <n v="43"/>
    <s v=""/>
    <m/>
  </r>
  <r>
    <n v="18065054"/>
    <n v="18067364"/>
    <x v="0"/>
    <x v="0"/>
    <x v="42"/>
    <x v="42"/>
    <n v="1031.95"/>
    <n v="1238.3399999999999"/>
    <n v="279.84000000000003"/>
    <n v="0.27117592906633076"/>
    <x v="12"/>
    <d v="2022-03-15T00:00:00"/>
    <d v="2022-03-15T00:00:00"/>
    <n v="43"/>
    <n v="43"/>
    <s v=""/>
    <m/>
  </r>
  <r>
    <n v="18065053"/>
    <n v="18067318"/>
    <x v="0"/>
    <x v="0"/>
    <x v="42"/>
    <x v="42"/>
    <n v="961.11"/>
    <n v="1153.33"/>
    <n v="244.99"/>
    <n v="0.25490318485917324"/>
    <x v="12"/>
    <d v="2022-03-15T00:00:00"/>
    <d v="2022-03-15T00:00:00"/>
    <n v="43"/>
    <n v="43"/>
    <s v=""/>
    <m/>
  </r>
  <r>
    <n v="18065052"/>
    <n v="18067261"/>
    <x v="0"/>
    <x v="0"/>
    <x v="42"/>
    <x v="42"/>
    <n v="611.52"/>
    <n v="733.81999999999994"/>
    <n v="101.08"/>
    <n v="0.16529304029304029"/>
    <x v="12"/>
    <d v="2022-03-15T00:00:00"/>
    <d v="2022-03-15T00:00:00"/>
    <n v="43"/>
    <n v="43"/>
    <s v=""/>
    <m/>
  </r>
  <r>
    <n v="18065051"/>
    <n v="18067259"/>
    <x v="0"/>
    <x v="0"/>
    <x v="42"/>
    <x v="42"/>
    <n v="1538.6100000000001"/>
    <n v="1846.33"/>
    <n v="155.60999999999999"/>
    <n v="0.10113674030456059"/>
    <x v="12"/>
    <d v="2022-03-15T00:00:00"/>
    <d v="2022-03-15T00:00:00"/>
    <n v="43"/>
    <n v="43"/>
    <s v=""/>
    <m/>
  </r>
  <r>
    <n v="18065050"/>
    <n v="18067170"/>
    <x v="0"/>
    <x v="0"/>
    <x v="42"/>
    <x v="42"/>
    <n v="351.54"/>
    <n v="421.85"/>
    <n v="95.039999999999992"/>
    <n v="0.27035330261136709"/>
    <x v="12"/>
    <d v="2022-03-15T00:00:00"/>
    <d v="2022-03-15T00:00:00"/>
    <n v="43"/>
    <n v="43"/>
    <s v=""/>
    <m/>
  </r>
  <r>
    <n v="18065048"/>
    <n v="18067120"/>
    <x v="0"/>
    <x v="0"/>
    <x v="42"/>
    <x v="42"/>
    <n v="647.14"/>
    <n v="776.56999999999994"/>
    <n v="128.17000000000002"/>
    <n v="0.19805606205766915"/>
    <x v="12"/>
    <d v="2022-03-15T00:00:00"/>
    <d v="2022-03-15T00:00:00"/>
    <n v="43"/>
    <n v="43"/>
    <s v=""/>
    <m/>
  </r>
  <r>
    <n v="18066513"/>
    <n v="18069897"/>
    <x v="0"/>
    <x v="0"/>
    <x v="42"/>
    <x v="42"/>
    <n v="1173.5999999999999"/>
    <n v="1408.3200000000002"/>
    <n v="286.14999999999998"/>
    <n v="0.24382242672119972"/>
    <x v="10"/>
    <d v="2022-04-15T00:00:00"/>
    <d v="2022-04-15T00:00:00"/>
    <n v="46"/>
    <n v="46"/>
    <s v=""/>
    <m/>
  </r>
  <r>
    <n v="18066512"/>
    <n v="18069844"/>
    <x v="0"/>
    <x v="0"/>
    <x v="42"/>
    <x v="42"/>
    <n v="1833.36"/>
    <n v="2200.0299999999997"/>
    <n v="268.65999999999997"/>
    <n v="0.14653968669546624"/>
    <x v="10"/>
    <d v="2022-04-15T00:00:00"/>
    <d v="2022-04-15T00:00:00"/>
    <n v="46"/>
    <n v="46"/>
    <s v=""/>
    <m/>
  </r>
  <r>
    <n v="18066510"/>
    <n v="18069669"/>
    <x v="0"/>
    <x v="0"/>
    <x v="42"/>
    <x v="42"/>
    <n v="50.4"/>
    <n v="60.48"/>
    <n v="19.54"/>
    <n v="0.38769841269841271"/>
    <x v="10"/>
    <d v="2022-04-15T00:00:00"/>
    <d v="2022-04-15T00:00:00"/>
    <n v="46"/>
    <n v="46"/>
    <s v=""/>
    <m/>
  </r>
  <r>
    <n v="18066509"/>
    <n v="18069593"/>
    <x v="0"/>
    <x v="0"/>
    <x v="42"/>
    <x v="42"/>
    <n v="110.75"/>
    <n v="132.9"/>
    <n v="31.639999999999997"/>
    <n v="0.2856884875846501"/>
    <x v="10"/>
    <d v="2022-04-15T00:00:00"/>
    <d v="2022-04-15T00:00:00"/>
    <n v="46"/>
    <n v="46"/>
    <s v=""/>
    <m/>
  </r>
  <r>
    <n v="18066508"/>
    <n v="18069583"/>
    <x v="0"/>
    <x v="0"/>
    <x v="42"/>
    <x v="42"/>
    <n v="545"/>
    <n v="654"/>
    <n v="146.19999999999999"/>
    <n v="0.26825688073394494"/>
    <x v="10"/>
    <d v="2022-04-15T00:00:00"/>
    <d v="2022-04-15T00:00:00"/>
    <n v="46"/>
    <n v="46"/>
    <s v=""/>
    <m/>
  </r>
  <r>
    <n v="18066507"/>
    <n v="18069394"/>
    <x v="0"/>
    <x v="0"/>
    <x v="42"/>
    <x v="42"/>
    <n v="1404.05"/>
    <n v="1684.86"/>
    <n v="181.93"/>
    <n v="0.12957515757985827"/>
    <x v="10"/>
    <d v="2022-04-15T00:00:00"/>
    <d v="2022-04-15T00:00:00"/>
    <n v="46"/>
    <n v="46"/>
    <s v=""/>
    <m/>
  </r>
  <r>
    <n v="18066506"/>
    <n v="18069361"/>
    <x v="0"/>
    <x v="0"/>
    <x v="42"/>
    <x v="42"/>
    <n v="245.67"/>
    <n v="294.8"/>
    <n v="44.839999999999996"/>
    <n v="0.18252126836813612"/>
    <x v="10"/>
    <d v="2022-04-15T00:00:00"/>
    <d v="2022-04-15T00:00:00"/>
    <n v="46"/>
    <n v="46"/>
    <s v=""/>
    <m/>
  </r>
  <r>
    <n v="18066504"/>
    <n v="18069263"/>
    <x v="0"/>
    <x v="0"/>
    <x v="42"/>
    <x v="42"/>
    <n v="-293.89"/>
    <n v="-352.66999999999996"/>
    <n v="58.11"/>
    <n v="-0.19772704072952466"/>
    <x v="10"/>
    <d v="2022-04-15T00:00:00"/>
    <d v="2022-04-15T00:00:00"/>
    <n v="46"/>
    <s v=""/>
    <s v=""/>
    <m/>
  </r>
  <r>
    <n v="18066503"/>
    <n v="18069258"/>
    <x v="0"/>
    <x v="0"/>
    <x v="42"/>
    <x v="42"/>
    <n v="755.4"/>
    <n v="906.4799999999999"/>
    <n v="194.48"/>
    <n v="0.25745300503044743"/>
    <x v="10"/>
    <d v="2022-04-15T00:00:00"/>
    <d v="2022-04-15T00:00:00"/>
    <n v="46"/>
    <n v="46"/>
    <s v=""/>
    <m/>
  </r>
  <r>
    <n v="18066499"/>
    <n v="18068929"/>
    <x v="0"/>
    <x v="0"/>
    <x v="42"/>
    <x v="42"/>
    <n v="-70"/>
    <n v="-84"/>
    <n v="5"/>
    <n v="-7.1428571428571425E-2"/>
    <x v="10"/>
    <d v="2022-04-15T00:00:00"/>
    <d v="2022-04-15T00:00:00"/>
    <n v="46"/>
    <s v=""/>
    <s v=""/>
    <m/>
  </r>
  <r>
    <n v="18066497"/>
    <n v="18068871"/>
    <x v="0"/>
    <x v="0"/>
    <x v="42"/>
    <x v="42"/>
    <n v="592.21"/>
    <n v="710.65"/>
    <n v="130.79000000000002"/>
    <n v="0.22085071174076765"/>
    <x v="10"/>
    <d v="2022-04-15T00:00:00"/>
    <d v="2022-04-15T00:00:00"/>
    <n v="46"/>
    <n v="46"/>
    <s v=""/>
    <m/>
  </r>
  <r>
    <n v="18066496"/>
    <n v="18068782"/>
    <x v="0"/>
    <x v="0"/>
    <x v="42"/>
    <x v="42"/>
    <n v="-54"/>
    <n v="-64.8"/>
    <n v="4"/>
    <n v="-7.407407407407407E-2"/>
    <x v="10"/>
    <d v="2022-04-15T00:00:00"/>
    <d v="2022-04-15T00:00:00"/>
    <n v="46"/>
    <s v=""/>
    <s v=""/>
    <m/>
  </r>
  <r>
    <n v="18066495"/>
    <n v="18068771"/>
    <x v="0"/>
    <x v="0"/>
    <x v="42"/>
    <x v="42"/>
    <n v="1214.01"/>
    <n v="1456.81"/>
    <n v="307.53000000000003"/>
    <n v="0.25331751797761143"/>
    <x v="10"/>
    <d v="2022-04-15T00:00:00"/>
    <d v="2022-04-15T00:00:00"/>
    <n v="46"/>
    <n v="46"/>
    <s v=""/>
    <m/>
  </r>
  <r>
    <n v="18066494"/>
    <n v="18068587"/>
    <x v="0"/>
    <x v="0"/>
    <x v="42"/>
    <x v="42"/>
    <n v="1042.5700000000002"/>
    <n v="1251.08"/>
    <n v="183.32"/>
    <n v="0.17583471613416843"/>
    <x v="10"/>
    <d v="2022-04-15T00:00:00"/>
    <d v="2022-04-15T00:00:00"/>
    <n v="46"/>
    <n v="46"/>
    <s v=""/>
    <m/>
  </r>
  <r>
    <n v="18066493"/>
    <n v="18068468"/>
    <x v="0"/>
    <x v="0"/>
    <x v="42"/>
    <x v="42"/>
    <n v="-148.5"/>
    <n v="-178.2"/>
    <n v="11"/>
    <n v="-7.407407407407407E-2"/>
    <x v="10"/>
    <d v="2022-04-15T00:00:00"/>
    <d v="2022-04-15T00:00:00"/>
    <n v="46"/>
    <s v=""/>
    <s v=""/>
    <m/>
  </r>
  <r>
    <n v="18068083"/>
    <n v="18071657"/>
    <x v="0"/>
    <x v="0"/>
    <x v="42"/>
    <x v="42"/>
    <n v="-27"/>
    <n v="-32.4"/>
    <n v="2"/>
    <n v="-7.407407407407407E-2"/>
    <x v="11"/>
    <d v="2022-05-15T00:00:00"/>
    <d v="2022-05-15T00:00:00"/>
    <n v="45"/>
    <s v=""/>
    <s v=""/>
    <m/>
  </r>
  <r>
    <n v="18068082"/>
    <n v="18071643"/>
    <x v="0"/>
    <x v="0"/>
    <x v="42"/>
    <x v="42"/>
    <n v="-189"/>
    <n v="-226.8"/>
    <n v="14"/>
    <n v="-7.407407407407407E-2"/>
    <x v="11"/>
    <d v="2022-05-15T00:00:00"/>
    <d v="2022-05-15T00:00:00"/>
    <n v="45"/>
    <s v=""/>
    <s v=""/>
    <m/>
  </r>
  <r>
    <n v="18068081"/>
    <n v="18071393"/>
    <x v="0"/>
    <x v="0"/>
    <x v="42"/>
    <x v="42"/>
    <n v="1326.4299999999998"/>
    <n v="1591.72"/>
    <n v="178.47"/>
    <n v="0.13454912811079364"/>
    <x v="11"/>
    <d v="2022-05-15T00:00:00"/>
    <d v="2022-05-15T00:00:00"/>
    <n v="45"/>
    <n v="45"/>
    <s v=""/>
    <m/>
  </r>
  <r>
    <n v="18068080"/>
    <n v="18071392"/>
    <x v="0"/>
    <x v="0"/>
    <x v="42"/>
    <x v="42"/>
    <n v="1093.52"/>
    <n v="1312.22"/>
    <n v="165.27"/>
    <n v="0.15113578169580805"/>
    <x v="11"/>
    <d v="2022-05-15T00:00:00"/>
    <d v="2022-05-15T00:00:00"/>
    <n v="45"/>
    <n v="45"/>
    <s v=""/>
    <m/>
  </r>
  <r>
    <n v="18068079"/>
    <n v="18071250"/>
    <x v="0"/>
    <x v="0"/>
    <x v="42"/>
    <x v="42"/>
    <n v="324.35000000000002"/>
    <n v="389.21999999999997"/>
    <n v="72.64"/>
    <n v="0.22395560351472174"/>
    <x v="11"/>
    <d v="2022-05-15T00:00:00"/>
    <d v="2022-05-15T00:00:00"/>
    <n v="45"/>
    <n v="45"/>
    <s v=""/>
    <m/>
  </r>
  <r>
    <n v="18068077"/>
    <n v="18071187"/>
    <x v="0"/>
    <x v="0"/>
    <x v="42"/>
    <x v="42"/>
    <n v="583.56000000000006"/>
    <n v="700.27"/>
    <n v="145.74"/>
    <n v="0.24974295702241414"/>
    <x v="11"/>
    <d v="2022-05-15T00:00:00"/>
    <d v="2022-05-15T00:00:00"/>
    <n v="45"/>
    <n v="45"/>
    <s v=""/>
    <m/>
  </r>
  <r>
    <n v="18068076"/>
    <n v="18071002"/>
    <x v="0"/>
    <x v="0"/>
    <x v="42"/>
    <x v="42"/>
    <n v="1054.8899999999999"/>
    <n v="1265.8700000000001"/>
    <n v="234.66"/>
    <n v="0.22244973409549812"/>
    <x v="11"/>
    <d v="2022-05-15T00:00:00"/>
    <d v="2022-05-15T00:00:00"/>
    <n v="45"/>
    <n v="45"/>
    <s v=""/>
    <m/>
  </r>
  <r>
    <n v="18068073"/>
    <n v="18070727"/>
    <x v="0"/>
    <x v="0"/>
    <x v="42"/>
    <x v="42"/>
    <n v="724.58"/>
    <n v="869.5"/>
    <n v="106.64000000000001"/>
    <n v="0.14717491512324382"/>
    <x v="11"/>
    <d v="2022-05-15T00:00:00"/>
    <d v="2022-05-15T00:00:00"/>
    <n v="45"/>
    <n v="45"/>
    <s v=""/>
    <m/>
  </r>
  <r>
    <n v="18068072"/>
    <n v="18070674"/>
    <x v="0"/>
    <x v="0"/>
    <x v="42"/>
    <x v="42"/>
    <n v="-81"/>
    <n v="-97.2"/>
    <n v="6"/>
    <n v="-7.407407407407407E-2"/>
    <x v="11"/>
    <d v="2022-05-15T00:00:00"/>
    <d v="2022-05-15T00:00:00"/>
    <n v="45"/>
    <s v=""/>
    <s v=""/>
    <m/>
  </r>
  <r>
    <n v="18068071"/>
    <n v="18070632"/>
    <x v="0"/>
    <x v="0"/>
    <x v="42"/>
    <x v="42"/>
    <n v="2018.3200000000002"/>
    <n v="2421.98"/>
    <n v="324.41999999999996"/>
    <n v="0.16073764318839429"/>
    <x v="11"/>
    <d v="2022-05-15T00:00:00"/>
    <d v="2022-05-15T00:00:00"/>
    <n v="45"/>
    <n v="45"/>
    <s v=""/>
    <m/>
  </r>
  <r>
    <n v="18068070"/>
    <n v="18070560"/>
    <x v="0"/>
    <x v="0"/>
    <x v="42"/>
    <x v="42"/>
    <n v="-13.5"/>
    <n v="-16.2"/>
    <n v="1"/>
    <n v="-7.407407407407407E-2"/>
    <x v="11"/>
    <d v="2022-05-15T00:00:00"/>
    <d v="2022-05-15T00:00:00"/>
    <n v="45"/>
    <s v=""/>
    <s v=""/>
    <m/>
  </r>
  <r>
    <n v="18068069"/>
    <n v="18070555"/>
    <x v="0"/>
    <x v="0"/>
    <x v="42"/>
    <x v="42"/>
    <n v="444.21999999999997"/>
    <n v="533.06000000000006"/>
    <n v="90.05"/>
    <n v="0.20271487100985999"/>
    <x v="11"/>
    <d v="2022-05-15T00:00:00"/>
    <d v="2022-05-15T00:00:00"/>
    <n v="45"/>
    <n v="45"/>
    <s v=""/>
    <m/>
  </r>
  <r>
    <n v="18068068"/>
    <n v="18070531"/>
    <x v="0"/>
    <x v="0"/>
    <x v="42"/>
    <x v="42"/>
    <n v="-67.5"/>
    <n v="-81"/>
    <n v="5"/>
    <n v="-7.407407407407407E-2"/>
    <x v="11"/>
    <d v="2022-05-15T00:00:00"/>
    <d v="2022-05-15T00:00:00"/>
    <n v="45"/>
    <s v=""/>
    <s v=""/>
    <m/>
  </r>
  <r>
    <n v="18068066"/>
    <n v="18070472"/>
    <x v="0"/>
    <x v="0"/>
    <x v="42"/>
    <x v="42"/>
    <n v="-175.5"/>
    <n v="-210.6"/>
    <n v="13"/>
    <n v="-7.407407407407407E-2"/>
    <x v="11"/>
    <d v="2022-05-15T00:00:00"/>
    <d v="2022-05-15T00:00:00"/>
    <n v="45"/>
    <s v=""/>
    <s v=""/>
    <m/>
  </r>
  <r>
    <n v="18068065"/>
    <n v="18070433"/>
    <x v="0"/>
    <x v="0"/>
    <x v="42"/>
    <x v="42"/>
    <n v="1777"/>
    <n v="2132.4"/>
    <n v="548.29999999999995"/>
    <n v="0.30855374226223969"/>
    <x v="11"/>
    <d v="2022-05-15T00:00:00"/>
    <d v="2022-05-15T00:00:00"/>
    <n v="45"/>
    <n v="45"/>
    <s v=""/>
    <m/>
  </r>
  <r>
    <n v="18068064"/>
    <n v="18070191"/>
    <x v="0"/>
    <x v="0"/>
    <x v="42"/>
    <x v="42"/>
    <n v="815"/>
    <n v="978"/>
    <n v="178.57"/>
    <n v="0.21910429447852761"/>
    <x v="11"/>
    <d v="2022-05-15T00:00:00"/>
    <d v="2022-05-15T00:00:00"/>
    <n v="45"/>
    <n v="45"/>
    <s v=""/>
    <m/>
  </r>
  <r>
    <n v="18068063"/>
    <n v="18070127"/>
    <x v="0"/>
    <x v="0"/>
    <x v="42"/>
    <x v="42"/>
    <n v="286.64999999999998"/>
    <n v="343.98"/>
    <n v="63.5"/>
    <n v="0.22152450723879297"/>
    <x v="11"/>
    <d v="2022-05-15T00:00:00"/>
    <d v="2022-05-15T00:00:00"/>
    <n v="45"/>
    <n v="45"/>
    <s v=""/>
    <m/>
  </r>
  <r>
    <n v="18068062"/>
    <n v="18070067"/>
    <x v="0"/>
    <x v="0"/>
    <x v="42"/>
    <x v="42"/>
    <n v="-40.5"/>
    <n v="-48.6"/>
    <n v="3"/>
    <n v="-7.407407407407407E-2"/>
    <x v="11"/>
    <d v="2022-05-15T00:00:00"/>
    <d v="2022-05-15T00:00:00"/>
    <n v="45"/>
    <s v=""/>
    <s v=""/>
    <m/>
  </r>
  <r>
    <n v="18068061"/>
    <n v="18070054"/>
    <x v="0"/>
    <x v="0"/>
    <x v="42"/>
    <x v="42"/>
    <n v="1169.3"/>
    <n v="1403.16"/>
    <n v="132.82"/>
    <n v="0.11358932694774651"/>
    <x v="11"/>
    <d v="2022-05-15T00:00:00"/>
    <d v="2022-05-15T00:00:00"/>
    <n v="45"/>
    <n v="45"/>
    <s v=""/>
    <m/>
  </r>
  <r>
    <n v="18065076"/>
    <n v="18068271"/>
    <x v="1"/>
    <x v="0"/>
    <x v="42"/>
    <x v="42"/>
    <n v="1149.92"/>
    <n v="1379.9"/>
    <n v="263.85000000000002"/>
    <n v="0.22945074439961041"/>
    <x v="12"/>
    <d v="2022-03-15T00:00:00"/>
    <d v="2022-03-15T00:00:00"/>
    <n v="43"/>
    <n v="43"/>
    <s v=""/>
    <m/>
  </r>
  <r>
    <n v="18065075"/>
    <n v="18068246"/>
    <x v="1"/>
    <x v="0"/>
    <x v="42"/>
    <x v="42"/>
    <n v="462.93999999999994"/>
    <n v="555.53"/>
    <n v="152.64000000000001"/>
    <n v="0.32971875405020096"/>
    <x v="12"/>
    <d v="2022-03-15T00:00:00"/>
    <d v="2022-03-15T00:00:00"/>
    <n v="43"/>
    <n v="43"/>
    <s v=""/>
    <m/>
  </r>
  <r>
    <n v="18065070"/>
    <n v="18068059"/>
    <x v="1"/>
    <x v="0"/>
    <x v="42"/>
    <x v="42"/>
    <n v="2913.31"/>
    <n v="3495.97"/>
    <n v="566.85"/>
    <n v="0.19457249657605954"/>
    <x v="12"/>
    <d v="2022-03-15T00:00:00"/>
    <d v="2022-03-15T00:00:00"/>
    <n v="43"/>
    <n v="43"/>
    <s v=""/>
    <m/>
  </r>
  <r>
    <n v="18065069"/>
    <n v="18068056"/>
    <x v="1"/>
    <x v="0"/>
    <x v="42"/>
    <x v="42"/>
    <n v="1465.28"/>
    <n v="1758.3400000000001"/>
    <n v="320.48"/>
    <n v="0.21871587682900198"/>
    <x v="12"/>
    <d v="2022-03-15T00:00:00"/>
    <d v="2022-03-15T00:00:00"/>
    <n v="43"/>
    <n v="43"/>
    <s v=""/>
    <m/>
  </r>
  <r>
    <n v="18065055"/>
    <n v="18067427"/>
    <x v="1"/>
    <x v="0"/>
    <x v="42"/>
    <x v="42"/>
    <n v="2122.27"/>
    <n v="2546.7200000000003"/>
    <n v="426.7"/>
    <n v="0.20105830078171014"/>
    <x v="12"/>
    <d v="2022-03-15T00:00:00"/>
    <d v="2022-03-15T00:00:00"/>
    <n v="43"/>
    <n v="43"/>
    <s v=""/>
    <m/>
  </r>
  <r>
    <n v="18065049"/>
    <n v="18067148"/>
    <x v="1"/>
    <x v="0"/>
    <x v="42"/>
    <x v="42"/>
    <n v="1419.84"/>
    <n v="1703.81"/>
    <n v="305.64"/>
    <n v="0.21526369168356999"/>
    <x v="12"/>
    <d v="2022-03-15T00:00:00"/>
    <d v="2022-03-15T00:00:00"/>
    <n v="43"/>
    <n v="43"/>
    <s v=""/>
    <m/>
  </r>
  <r>
    <n v="18065047"/>
    <n v="18067059"/>
    <x v="1"/>
    <x v="0"/>
    <x v="42"/>
    <x v="42"/>
    <n v="1616.92"/>
    <n v="1940.3"/>
    <n v="341.43"/>
    <n v="0.21116072532963906"/>
    <x v="12"/>
    <d v="2022-03-15T00:00:00"/>
    <d v="2022-03-15T00:00:00"/>
    <n v="43"/>
    <n v="43"/>
    <s v=""/>
    <m/>
  </r>
  <r>
    <n v="18065046"/>
    <n v="18067051"/>
    <x v="1"/>
    <x v="0"/>
    <x v="42"/>
    <x v="42"/>
    <n v="1758.14"/>
    <n v="2109.77"/>
    <n v="383.1"/>
    <n v="0.2179007360050963"/>
    <x v="12"/>
    <d v="2022-03-15T00:00:00"/>
    <d v="2022-03-15T00:00:00"/>
    <n v="43"/>
    <n v="43"/>
    <s v=""/>
    <m/>
  </r>
  <r>
    <n v="18066511"/>
    <n v="18069807"/>
    <x v="1"/>
    <x v="0"/>
    <x v="42"/>
    <x v="42"/>
    <n v="1182.1399999999999"/>
    <n v="1418.5700000000002"/>
    <n v="270.69"/>
    <n v="0.22898303077469676"/>
    <x v="10"/>
    <d v="2022-04-15T00:00:00"/>
    <d v="2022-04-15T00:00:00"/>
    <n v="46"/>
    <n v="46"/>
    <s v=""/>
    <m/>
  </r>
  <r>
    <n v="18066505"/>
    <n v="18069283"/>
    <x v="1"/>
    <x v="0"/>
    <x v="42"/>
    <x v="42"/>
    <n v="1462.41"/>
    <n v="1754.89"/>
    <n v="320.21999999999997"/>
    <n v="0.21896732106591171"/>
    <x v="10"/>
    <d v="2022-04-15T00:00:00"/>
    <d v="2022-04-15T00:00:00"/>
    <n v="46"/>
    <n v="46"/>
    <s v=""/>
    <m/>
  </r>
  <r>
    <n v="18066502"/>
    <n v="18069140"/>
    <x v="1"/>
    <x v="0"/>
    <x v="42"/>
    <x v="42"/>
    <n v="2373.12"/>
    <n v="2847.7400000000002"/>
    <n v="507.21999999999997"/>
    <n v="0.21373550431499461"/>
    <x v="10"/>
    <d v="2022-04-15T00:00:00"/>
    <d v="2022-04-15T00:00:00"/>
    <n v="46"/>
    <n v="46"/>
    <s v=""/>
    <m/>
  </r>
  <r>
    <n v="18066501"/>
    <n v="18069043"/>
    <x v="1"/>
    <x v="0"/>
    <x v="42"/>
    <x v="42"/>
    <n v="2884.7400000000002"/>
    <n v="3461.69"/>
    <n v="523.13"/>
    <n v="0.18134389927688455"/>
    <x v="10"/>
    <d v="2022-04-15T00:00:00"/>
    <d v="2022-04-15T00:00:00"/>
    <n v="46"/>
    <n v="46"/>
    <s v=""/>
    <m/>
  </r>
  <r>
    <n v="18066500"/>
    <n v="18068936"/>
    <x v="1"/>
    <x v="0"/>
    <x v="42"/>
    <x v="42"/>
    <n v="1473.69"/>
    <n v="1768.4299999999998"/>
    <n v="317.62"/>
    <n v="0.21552701042960187"/>
    <x v="10"/>
    <d v="2022-04-15T00:00:00"/>
    <d v="2022-04-15T00:00:00"/>
    <n v="46"/>
    <n v="46"/>
    <s v=""/>
    <m/>
  </r>
  <r>
    <n v="18066498"/>
    <n v="18068926"/>
    <x v="1"/>
    <x v="0"/>
    <x v="42"/>
    <x v="42"/>
    <n v="3427.66"/>
    <n v="4113.1900000000005"/>
    <n v="648.33999999999992"/>
    <n v="0.18914944889516461"/>
    <x v="10"/>
    <d v="2022-04-15T00:00:00"/>
    <d v="2022-04-15T00:00:00"/>
    <n v="46"/>
    <n v="46"/>
    <s v=""/>
    <m/>
  </r>
  <r>
    <n v="18066492"/>
    <n v="18068384"/>
    <x v="1"/>
    <x v="0"/>
    <x v="42"/>
    <x v="42"/>
    <n v="3337.59"/>
    <n v="4005.1099999999997"/>
    <n v="445.28000000000003"/>
    <n v="0.13341363079347673"/>
    <x v="10"/>
    <d v="2022-04-15T00:00:00"/>
    <d v="2022-04-15T00:00:00"/>
    <n v="46"/>
    <n v="46"/>
    <s v=""/>
    <m/>
  </r>
  <r>
    <n v="18066491"/>
    <n v="18068361"/>
    <x v="1"/>
    <x v="0"/>
    <x v="42"/>
    <x v="42"/>
    <n v="2208.16"/>
    <n v="2649.79"/>
    <n v="385.15"/>
    <n v="0.17442123759147887"/>
    <x v="10"/>
    <d v="2022-04-15T00:00:00"/>
    <d v="2022-04-15T00:00:00"/>
    <n v="46"/>
    <n v="46"/>
    <s v=""/>
    <m/>
  </r>
  <r>
    <n v="18068078"/>
    <n v="18071230"/>
    <x v="1"/>
    <x v="0"/>
    <x v="42"/>
    <x v="42"/>
    <n v="2734.3"/>
    <n v="3281.16"/>
    <n v="534.71"/>
    <n v="0.19555644954833046"/>
    <x v="11"/>
    <d v="2022-05-15T00:00:00"/>
    <d v="2022-05-15T00:00:00"/>
    <n v="45"/>
    <n v="45"/>
    <s v=""/>
    <m/>
  </r>
  <r>
    <n v="18068075"/>
    <n v="18070928"/>
    <x v="1"/>
    <x v="0"/>
    <x v="42"/>
    <x v="42"/>
    <n v="5340.11"/>
    <n v="6408.13"/>
    <n v="845.22"/>
    <n v="0.15827763847561194"/>
    <x v="11"/>
    <d v="2022-05-15T00:00:00"/>
    <d v="2022-05-15T00:00:00"/>
    <n v="45"/>
    <n v="45"/>
    <s v=""/>
    <m/>
  </r>
  <r>
    <n v="18068074"/>
    <n v="18070897"/>
    <x v="1"/>
    <x v="0"/>
    <x v="42"/>
    <x v="42"/>
    <n v="1595.31"/>
    <n v="1914.3700000000001"/>
    <n v="334.07"/>
    <n v="0.20940757595702403"/>
    <x v="11"/>
    <d v="2022-05-15T00:00:00"/>
    <d v="2022-05-15T00:00:00"/>
    <n v="45"/>
    <n v="45"/>
    <s v=""/>
    <m/>
  </r>
  <r>
    <n v="18068067"/>
    <n v="18070477"/>
    <x v="1"/>
    <x v="0"/>
    <x v="42"/>
    <x v="42"/>
    <n v="1709.72"/>
    <n v="2051.66"/>
    <n v="361.96"/>
    <n v="0.21170718012306108"/>
    <x v="11"/>
    <d v="2022-05-15T00:00:00"/>
    <d v="2022-05-15T00:00:00"/>
    <n v="45"/>
    <n v="45"/>
    <s v=""/>
    <m/>
  </r>
  <r>
    <n v="18068060"/>
    <n v="18070024"/>
    <x v="1"/>
    <x v="0"/>
    <x v="42"/>
    <x v="42"/>
    <n v="1882.1"/>
    <n v="2258.52"/>
    <n v="414.13"/>
    <n v="0.22003612985494928"/>
    <x v="11"/>
    <d v="2022-05-15T00:00:00"/>
    <d v="2022-05-15T00:00:00"/>
    <n v="45"/>
    <n v="45"/>
    <s v=""/>
    <m/>
  </r>
  <r>
    <n v="18068059"/>
    <n v="18069982"/>
    <x v="1"/>
    <x v="0"/>
    <x v="42"/>
    <x v="42"/>
    <n v="644.06999999999994"/>
    <n v="772.88"/>
    <n v="90.35"/>
    <n v="0.14027978325337309"/>
    <x v="11"/>
    <d v="2022-05-15T00:00:00"/>
    <d v="2022-05-15T00:00:00"/>
    <n v="45"/>
    <n v="45"/>
    <s v=""/>
    <m/>
  </r>
  <r>
    <n v="18068058"/>
    <n v="18069935"/>
    <x v="1"/>
    <x v="0"/>
    <x v="42"/>
    <x v="42"/>
    <n v="80.64"/>
    <n v="96.77000000000001"/>
    <n v="16.169999999999998"/>
    <n v="0.20052083333333331"/>
    <x v="11"/>
    <d v="2022-05-15T00:00:00"/>
    <d v="2022-05-15T00:00:00"/>
    <n v="45"/>
    <n v="45"/>
    <s v=""/>
    <m/>
  </r>
  <r>
    <n v="18066515"/>
    <n v="18069045"/>
    <x v="1"/>
    <x v="1"/>
    <x v="43"/>
    <x v="43"/>
    <n v="8378.119999999999"/>
    <n v="10053.74"/>
    <n v="177.3"/>
    <n v="2.1162265520188305E-2"/>
    <x v="10"/>
    <d v="2022-04-15T00:00:00"/>
    <m/>
    <n v="46"/>
    <n v="52"/>
    <n v="6"/>
    <m/>
  </r>
  <r>
    <n v="18066514"/>
    <n v="18068440"/>
    <x v="1"/>
    <x v="1"/>
    <x v="43"/>
    <x v="43"/>
    <n v="4763.54"/>
    <n v="5716.25"/>
    <n v="792.11"/>
    <n v="0.16628599738849678"/>
    <x v="10"/>
    <d v="2022-04-15T00:00:00"/>
    <m/>
    <n v="46"/>
    <n v="52"/>
    <n v="6"/>
    <m/>
  </r>
  <r>
    <n v="18065093"/>
    <n v="18068372"/>
    <x v="0"/>
    <x v="0"/>
    <x v="44"/>
    <x v="44"/>
    <n v="1970.22"/>
    <n v="2364.2599999999998"/>
    <n v="292.24"/>
    <n v="0.14832861304828904"/>
    <x v="12"/>
    <d v="2022-03-15T00:00:00"/>
    <d v="2022-03-15T00:00:00"/>
    <n v="43"/>
    <n v="43"/>
    <s v=""/>
    <m/>
  </r>
  <r>
    <n v="18065092"/>
    <n v="18068100"/>
    <x v="0"/>
    <x v="0"/>
    <x v="44"/>
    <x v="44"/>
    <n v="440.11"/>
    <n v="528.13"/>
    <n v="105.97"/>
    <n v="0.24078071391243097"/>
    <x v="12"/>
    <d v="2022-03-15T00:00:00"/>
    <d v="2022-03-15T00:00:00"/>
    <n v="43"/>
    <n v="43"/>
    <s v=""/>
    <m/>
  </r>
  <r>
    <n v="18065091"/>
    <n v="18068054"/>
    <x v="0"/>
    <x v="0"/>
    <x v="44"/>
    <x v="44"/>
    <n v="801.48"/>
    <n v="961.78"/>
    <n v="145.07999999999998"/>
    <n v="0.1810151220242551"/>
    <x v="12"/>
    <d v="2022-03-15T00:00:00"/>
    <d v="2022-03-15T00:00:00"/>
    <n v="43"/>
    <n v="43"/>
    <s v=""/>
    <m/>
  </r>
  <r>
    <n v="18065090"/>
    <n v="18067976"/>
    <x v="0"/>
    <x v="0"/>
    <x v="44"/>
    <x v="44"/>
    <n v="928.74"/>
    <n v="1114.49"/>
    <n v="174.28"/>
    <n v="0.18765208777483472"/>
    <x v="12"/>
    <d v="2022-03-15T00:00:00"/>
    <d v="2022-03-15T00:00:00"/>
    <n v="43"/>
    <n v="43"/>
    <s v=""/>
    <m/>
  </r>
  <r>
    <n v="18065089"/>
    <n v="18067854"/>
    <x v="0"/>
    <x v="0"/>
    <x v="44"/>
    <x v="44"/>
    <n v="65.36"/>
    <n v="78.429999999999993"/>
    <n v="24.02"/>
    <n v="0.36750305997552019"/>
    <x v="12"/>
    <d v="2022-03-15T00:00:00"/>
    <d v="2022-03-15T00:00:00"/>
    <n v="43"/>
    <n v="43"/>
    <s v=""/>
    <m/>
  </r>
  <r>
    <n v="18065088"/>
    <n v="18067742"/>
    <x v="0"/>
    <x v="0"/>
    <x v="44"/>
    <x v="44"/>
    <n v="1376.7"/>
    <n v="1652.0400000000002"/>
    <n v="393.34000000000003"/>
    <n v="0.28571221035810274"/>
    <x v="12"/>
    <d v="2022-03-15T00:00:00"/>
    <d v="2022-03-15T00:00:00"/>
    <n v="43"/>
    <n v="43"/>
    <s v=""/>
    <m/>
  </r>
  <r>
    <n v="18065087"/>
    <n v="18067726"/>
    <x v="0"/>
    <x v="0"/>
    <x v="44"/>
    <x v="44"/>
    <n v="-492.66999999999996"/>
    <n v="-591.20000000000005"/>
    <n v="-155.43"/>
    <n v="0.31548501025026898"/>
    <x v="12"/>
    <d v="2022-03-15T00:00:00"/>
    <d v="2022-03-15T00:00:00"/>
    <n v="43"/>
    <s v=""/>
    <s v=""/>
    <m/>
  </r>
  <r>
    <n v="18065086"/>
    <n v="18067701"/>
    <x v="0"/>
    <x v="0"/>
    <x v="44"/>
    <x v="44"/>
    <n v="1625.81"/>
    <n v="1950.97"/>
    <n v="313.75"/>
    <n v="0.19298072960555046"/>
    <x v="12"/>
    <d v="2022-03-15T00:00:00"/>
    <d v="2022-03-15T00:00:00"/>
    <n v="43"/>
    <n v="43"/>
    <s v=""/>
    <m/>
  </r>
  <r>
    <n v="18065085"/>
    <n v="18067571"/>
    <x v="0"/>
    <x v="0"/>
    <x v="44"/>
    <x v="44"/>
    <n v="760.42"/>
    <n v="912.5"/>
    <n v="134.43"/>
    <n v="0.17678388259119962"/>
    <x v="12"/>
    <d v="2022-03-15T00:00:00"/>
    <d v="2022-03-15T00:00:00"/>
    <n v="43"/>
    <n v="43"/>
    <s v=""/>
    <m/>
  </r>
  <r>
    <n v="18065084"/>
    <n v="18067570"/>
    <x v="0"/>
    <x v="0"/>
    <x v="44"/>
    <x v="44"/>
    <n v="314.89"/>
    <n v="377.87"/>
    <n v="41.72"/>
    <n v="0.13249071104195115"/>
    <x v="12"/>
    <d v="2022-03-15T00:00:00"/>
    <d v="2022-03-15T00:00:00"/>
    <n v="43"/>
    <n v="43"/>
    <s v=""/>
    <m/>
  </r>
  <r>
    <n v="18065083"/>
    <n v="18067214"/>
    <x v="0"/>
    <x v="0"/>
    <x v="44"/>
    <x v="44"/>
    <n v="-482.48"/>
    <n v="-578.98"/>
    <n v="-197.94"/>
    <n v="0.41025534737191177"/>
    <x v="12"/>
    <d v="2022-03-15T00:00:00"/>
    <d v="2022-03-15T00:00:00"/>
    <n v="43"/>
    <s v=""/>
    <s v=""/>
    <m/>
  </r>
  <r>
    <n v="18065082"/>
    <n v="18067195"/>
    <x v="0"/>
    <x v="0"/>
    <x v="44"/>
    <x v="44"/>
    <n v="5827.7"/>
    <n v="6993.24"/>
    <n v="969.6"/>
    <n v="0.16637781629116119"/>
    <x v="12"/>
    <d v="2022-03-15T00:00:00"/>
    <d v="2022-03-15T00:00:00"/>
    <n v="43"/>
    <n v="43"/>
    <s v=""/>
    <m/>
  </r>
  <r>
    <n v="18065081"/>
    <n v="18067064"/>
    <x v="0"/>
    <x v="0"/>
    <x v="44"/>
    <x v="44"/>
    <n v="941.37999999999988"/>
    <n v="1129.6600000000001"/>
    <n v="425.86"/>
    <n v="0.45237842316599042"/>
    <x v="12"/>
    <d v="2022-03-15T00:00:00"/>
    <d v="2022-03-15T00:00:00"/>
    <n v="43"/>
    <n v="43"/>
    <s v=""/>
    <m/>
  </r>
  <r>
    <n v="18065080"/>
    <n v="18067052"/>
    <x v="0"/>
    <x v="0"/>
    <x v="44"/>
    <x v="44"/>
    <n v="5850.7800000000007"/>
    <n v="7020.94"/>
    <n v="973.43999999999994"/>
    <n v="0.16637781629116116"/>
    <x v="12"/>
    <d v="2022-03-15T00:00:00"/>
    <d v="2022-03-15T00:00:00"/>
    <n v="43"/>
    <n v="43"/>
    <s v=""/>
    <m/>
  </r>
  <r>
    <n v="18065079"/>
    <n v="18067032"/>
    <x v="0"/>
    <x v="0"/>
    <x v="44"/>
    <x v="44"/>
    <n v="286.35000000000002"/>
    <n v="343.62"/>
    <n v="94.539999999999992"/>
    <n v="0.33015540422559797"/>
    <x v="12"/>
    <d v="2022-03-15T00:00:00"/>
    <d v="2022-03-15T00:00:00"/>
    <n v="43"/>
    <n v="43"/>
    <s v=""/>
    <m/>
  </r>
  <r>
    <n v="18066522"/>
    <n v="18069399"/>
    <x v="0"/>
    <x v="0"/>
    <x v="44"/>
    <x v="44"/>
    <n v="522.21"/>
    <n v="626.65"/>
    <n v="126.78"/>
    <n v="0.24277589475498362"/>
    <x v="10"/>
    <d v="2022-04-15T00:00:00"/>
    <d v="2022-04-15T00:00:00"/>
    <n v="46"/>
    <n v="46"/>
    <s v=""/>
    <m/>
  </r>
  <r>
    <n v="18066521"/>
    <n v="18069224"/>
    <x v="0"/>
    <x v="0"/>
    <x v="44"/>
    <x v="44"/>
    <n v="-150"/>
    <n v="-180"/>
    <n v="0"/>
    <n v="0"/>
    <x v="10"/>
    <d v="2022-04-15T00:00:00"/>
    <d v="2022-04-15T00:00:00"/>
    <n v="46"/>
    <s v=""/>
    <s v=""/>
    <m/>
  </r>
  <r>
    <n v="18066520"/>
    <n v="18069212"/>
    <x v="0"/>
    <x v="0"/>
    <x v="44"/>
    <x v="44"/>
    <n v="979.7299999999999"/>
    <n v="1175.6799999999998"/>
    <n v="274.07"/>
    <n v="0.27974033662335546"/>
    <x v="10"/>
    <d v="2022-04-15T00:00:00"/>
    <d v="2022-04-15T00:00:00"/>
    <n v="46"/>
    <n v="46"/>
    <s v=""/>
    <m/>
  </r>
  <r>
    <n v="18066518"/>
    <n v="18068877"/>
    <x v="0"/>
    <x v="0"/>
    <x v="44"/>
    <x v="44"/>
    <n v="117.58"/>
    <n v="141.1"/>
    <n v="33.58"/>
    <n v="0.28559278788909676"/>
    <x v="10"/>
    <d v="2022-04-15T00:00:00"/>
    <d v="2022-04-15T00:00:00"/>
    <n v="46"/>
    <n v="46"/>
    <s v=""/>
    <m/>
  </r>
  <r>
    <n v="18066517"/>
    <n v="18068874"/>
    <x v="0"/>
    <x v="0"/>
    <x v="44"/>
    <x v="44"/>
    <n v="252.76999999999998"/>
    <n v="303.32"/>
    <n v="42.29"/>
    <n v="0.1673062467856154"/>
    <x v="10"/>
    <d v="2022-04-15T00:00:00"/>
    <d v="2022-04-15T00:00:00"/>
    <n v="46"/>
    <n v="46"/>
    <s v=""/>
    <m/>
  </r>
  <r>
    <n v="18066516"/>
    <n v="18068873"/>
    <x v="0"/>
    <x v="0"/>
    <x v="44"/>
    <x v="44"/>
    <n v="3520.5699999999997"/>
    <n v="4224.68"/>
    <n v="856.3"/>
    <n v="0.243227659157466"/>
    <x v="10"/>
    <d v="2022-04-15T00:00:00"/>
    <d v="2022-04-15T00:00:00"/>
    <n v="46"/>
    <n v="46"/>
    <s v=""/>
    <m/>
  </r>
  <r>
    <n v="18068097"/>
    <n v="18071505"/>
    <x v="0"/>
    <x v="0"/>
    <x v="44"/>
    <x v="44"/>
    <n v="124.94000000000001"/>
    <n v="149.93"/>
    <n v="35.82"/>
    <n v="0.28669761485513046"/>
    <x v="11"/>
    <d v="2022-05-15T00:00:00"/>
    <d v="2022-05-15T00:00:00"/>
    <n v="45"/>
    <n v="45"/>
    <s v=""/>
    <m/>
  </r>
  <r>
    <n v="18068094"/>
    <n v="18071337"/>
    <x v="0"/>
    <x v="0"/>
    <x v="44"/>
    <x v="44"/>
    <n v="957.5"/>
    <n v="1149"/>
    <n v="163.52000000000001"/>
    <n v="0.17077806788511751"/>
    <x v="11"/>
    <d v="2022-05-15T00:00:00"/>
    <d v="2022-05-15T00:00:00"/>
    <n v="45"/>
    <n v="45"/>
    <s v=""/>
    <m/>
  </r>
  <r>
    <n v="18068093"/>
    <n v="18071277"/>
    <x v="0"/>
    <x v="0"/>
    <x v="44"/>
    <x v="44"/>
    <n v="54.129999999999995"/>
    <n v="64.960000000000008"/>
    <n v="12.49"/>
    <n v="0.23074080916312584"/>
    <x v="11"/>
    <d v="2022-05-15T00:00:00"/>
    <d v="2022-05-15T00:00:00"/>
    <n v="45"/>
    <n v="45"/>
    <s v=""/>
    <m/>
  </r>
  <r>
    <n v="18068092"/>
    <n v="18070988"/>
    <x v="0"/>
    <x v="0"/>
    <x v="44"/>
    <x v="44"/>
    <n v="-75"/>
    <n v="-90"/>
    <n v="0"/>
    <n v="0"/>
    <x v="11"/>
    <d v="2022-05-15T00:00:00"/>
    <d v="2022-05-15T00:00:00"/>
    <n v="45"/>
    <s v=""/>
    <s v=""/>
    <m/>
  </r>
  <r>
    <n v="18068091"/>
    <n v="18070968"/>
    <x v="0"/>
    <x v="0"/>
    <x v="44"/>
    <x v="44"/>
    <n v="6304.13"/>
    <n v="7564.9600000000009"/>
    <n v="1047.5899999999999"/>
    <n v="0.16617518991518257"/>
    <x v="11"/>
    <d v="2022-05-15T00:00:00"/>
    <d v="2022-05-15T00:00:00"/>
    <n v="45"/>
    <n v="45"/>
    <s v=""/>
    <m/>
  </r>
  <r>
    <n v="18068090"/>
    <n v="18070630"/>
    <x v="0"/>
    <x v="0"/>
    <x v="44"/>
    <x v="44"/>
    <n v="3883.69"/>
    <n v="4660.43"/>
    <n v="860.68999999999994"/>
    <n v="0.22161655538933331"/>
    <x v="11"/>
    <d v="2022-05-15T00:00:00"/>
    <d v="2022-05-15T00:00:00"/>
    <n v="45"/>
    <n v="45"/>
    <s v=""/>
    <m/>
  </r>
  <r>
    <n v="18068089"/>
    <n v="18070522"/>
    <x v="0"/>
    <x v="0"/>
    <x v="44"/>
    <x v="44"/>
    <n v="4808.91"/>
    <n v="5770.6900000000005"/>
    <n v="551.16000000000008"/>
    <n v="0.11461225100906444"/>
    <x v="11"/>
    <d v="2022-05-15T00:00:00"/>
    <d v="2022-05-15T00:00:00"/>
    <n v="45"/>
    <n v="45"/>
    <s v=""/>
    <m/>
  </r>
  <r>
    <n v="18068088"/>
    <n v="18070351"/>
    <x v="0"/>
    <x v="0"/>
    <x v="44"/>
    <x v="44"/>
    <n v="987.21"/>
    <n v="1184.6500000000001"/>
    <n v="157.74"/>
    <n v="0.1597836326617437"/>
    <x v="11"/>
    <d v="2022-05-15T00:00:00"/>
    <d v="2022-05-15T00:00:00"/>
    <n v="45"/>
    <n v="45"/>
    <s v=""/>
    <m/>
  </r>
  <r>
    <n v="18068087"/>
    <n v="18070092"/>
    <x v="0"/>
    <x v="0"/>
    <x v="44"/>
    <x v="44"/>
    <n v="-30"/>
    <n v="-36"/>
    <n v="-2"/>
    <n v="6.6666666666666666E-2"/>
    <x v="11"/>
    <d v="2022-05-15T00:00:00"/>
    <d v="2022-05-15T00:00:00"/>
    <n v="45"/>
    <s v=""/>
    <s v=""/>
    <m/>
  </r>
  <r>
    <n v="18068086"/>
    <n v="18070076"/>
    <x v="0"/>
    <x v="0"/>
    <x v="44"/>
    <x v="44"/>
    <n v="1248.01"/>
    <n v="1497.6100000000001"/>
    <n v="200.94"/>
    <n v="0.16100832525380407"/>
    <x v="11"/>
    <d v="2022-05-15T00:00:00"/>
    <d v="2022-05-15T00:00:00"/>
    <n v="45"/>
    <n v="45"/>
    <s v=""/>
    <m/>
  </r>
  <r>
    <n v="18068084"/>
    <n v="18069952"/>
    <x v="0"/>
    <x v="0"/>
    <x v="44"/>
    <x v="44"/>
    <n v="7566.45"/>
    <n v="9079.74"/>
    <n v="774.29"/>
    <n v="0.10233200510146766"/>
    <x v="11"/>
    <d v="2022-05-15T00:00:00"/>
    <d v="2022-05-15T00:00:00"/>
    <n v="45"/>
    <n v="45"/>
    <s v=""/>
    <m/>
  </r>
  <r>
    <n v="18066519"/>
    <n v="18069053"/>
    <x v="1"/>
    <x v="0"/>
    <x v="44"/>
    <x v="44"/>
    <n v="4390.82"/>
    <n v="5268.9800000000005"/>
    <n v="861.82"/>
    <n v="0.19627768844999341"/>
    <x v="10"/>
    <d v="2022-04-15T00:00:00"/>
    <d v="2022-04-15T00:00:00"/>
    <n v="46"/>
    <n v="46"/>
    <s v=""/>
    <m/>
  </r>
  <r>
    <n v="18068096"/>
    <n v="18071502"/>
    <x v="1"/>
    <x v="0"/>
    <x v="44"/>
    <x v="44"/>
    <n v="2227.9299999999998"/>
    <n v="2673.52"/>
    <n v="363.82"/>
    <n v="0.16329956506712509"/>
    <x v="11"/>
    <d v="2022-05-15T00:00:00"/>
    <d v="2022-05-15T00:00:00"/>
    <n v="45"/>
    <n v="45"/>
    <s v=""/>
    <m/>
  </r>
  <r>
    <n v="18068095"/>
    <n v="18071501"/>
    <x v="1"/>
    <x v="0"/>
    <x v="44"/>
    <x v="44"/>
    <n v="6454.71"/>
    <n v="7745.65"/>
    <n v="1627.48"/>
    <n v="0.25213836097981163"/>
    <x v="11"/>
    <d v="2022-05-15T00:00:00"/>
    <d v="2022-05-15T00:00:00"/>
    <n v="45"/>
    <n v="45"/>
    <s v=""/>
    <m/>
  </r>
  <r>
    <n v="18068085"/>
    <n v="18069976"/>
    <x v="1"/>
    <x v="0"/>
    <x v="44"/>
    <x v="44"/>
    <n v="5352.93"/>
    <n v="6423.5199999999995"/>
    <n v="790.81000000000006"/>
    <n v="0.14773404471943402"/>
    <x v="11"/>
    <d v="2022-05-15T00:00:00"/>
    <d v="2022-05-15T00:00:00"/>
    <n v="45"/>
    <n v="45"/>
    <s v=""/>
    <m/>
  </r>
  <r>
    <n v="18068100"/>
    <n v="18071054"/>
    <x v="0"/>
    <x v="0"/>
    <x v="45"/>
    <x v="45"/>
    <n v="232.56"/>
    <n v="279.07"/>
    <n v="78.929999999999993"/>
    <n v="0.33939628482972134"/>
    <x v="11"/>
    <d v="2022-05-15T00:00:00"/>
    <m/>
    <n v="45"/>
    <n v="45"/>
    <s v=""/>
    <m/>
  </r>
  <r>
    <n v="18068099"/>
    <n v="18071031"/>
    <x v="0"/>
    <x v="0"/>
    <x v="45"/>
    <x v="45"/>
    <n v="25.839999999999996"/>
    <n v="31.01"/>
    <n v="8.77"/>
    <n v="0.3393962848297214"/>
    <x v="11"/>
    <d v="2022-05-15T00:00:00"/>
    <m/>
    <n v="45"/>
    <n v="45"/>
    <s v=""/>
    <m/>
  </r>
  <r>
    <n v="18068098"/>
    <n v="18070622"/>
    <x v="0"/>
    <x v="0"/>
    <x v="45"/>
    <x v="45"/>
    <n v="57.75"/>
    <n v="69.3"/>
    <n v="19.600000000000001"/>
    <n v="0.33939393939393941"/>
    <x v="11"/>
    <d v="2022-05-15T00:00:00"/>
    <m/>
    <n v="45"/>
    <n v="45"/>
    <s v=""/>
    <m/>
  </r>
  <r>
    <n v="18066523"/>
    <n v="18068889"/>
    <x v="0"/>
    <x v="0"/>
    <x v="46"/>
    <x v="46"/>
    <n v="296.45"/>
    <n v="355.74"/>
    <n v="55.7"/>
    <n v="0.18789003204587623"/>
    <x v="10"/>
    <d v="2022-04-15T00:00:00"/>
    <d v="2022-04-15T00:00:00"/>
    <n v="46"/>
    <n v="46"/>
    <s v=""/>
    <m/>
  </r>
  <r>
    <n v="18068102"/>
    <n v="18070625"/>
    <x v="0"/>
    <x v="0"/>
    <x v="46"/>
    <x v="46"/>
    <n v="91.38"/>
    <n v="109.66"/>
    <n v="41.68"/>
    <n v="0.45611731232217118"/>
    <x v="11"/>
    <d v="2022-05-15T00:00:00"/>
    <d v="2022-05-15T00:00:00"/>
    <n v="45"/>
    <n v="45"/>
    <s v=""/>
    <m/>
  </r>
  <r>
    <n v="18068101"/>
    <n v="18070465"/>
    <x v="0"/>
    <x v="0"/>
    <x v="46"/>
    <x v="46"/>
    <n v="824.55"/>
    <n v="989.46"/>
    <n v="-9.5400000000000009"/>
    <n v="-1.1569947243951249E-2"/>
    <x v="11"/>
    <d v="2022-05-15T00:00:00"/>
    <d v="2022-05-15T00:00:00"/>
    <n v="45"/>
    <n v="45"/>
    <s v=""/>
    <m/>
  </r>
  <r>
    <n v="18065096"/>
    <n v="18067728"/>
    <x v="1"/>
    <x v="0"/>
    <x v="46"/>
    <x v="46"/>
    <n v="85.66"/>
    <n v="102.79"/>
    <n v="24.080000000000002"/>
    <n v="0.281111370534672"/>
    <x v="12"/>
    <d v="2022-03-15T00:00:00"/>
    <d v="2022-03-15T00:00:00"/>
    <n v="43"/>
    <n v="43"/>
    <s v=""/>
    <m/>
  </r>
  <r>
    <n v="18065095"/>
    <n v="18067721"/>
    <x v="1"/>
    <x v="0"/>
    <x v="46"/>
    <x v="46"/>
    <n v="2861.2"/>
    <n v="3433.44"/>
    <n v="545.62"/>
    <n v="0.19069621137984064"/>
    <x v="12"/>
    <d v="2022-03-15T00:00:00"/>
    <d v="2022-03-15T00:00:00"/>
    <n v="43"/>
    <n v="43"/>
    <s v=""/>
    <m/>
  </r>
  <r>
    <n v="18065094"/>
    <n v="18067158"/>
    <x v="1"/>
    <x v="0"/>
    <x v="46"/>
    <x v="46"/>
    <n v="1340.4299999999998"/>
    <n v="1608.52"/>
    <n v="276.83000000000004"/>
    <n v="0.20652327984303551"/>
    <x v="12"/>
    <d v="2022-03-15T00:00:00"/>
    <d v="2022-03-15T00:00:00"/>
    <n v="43"/>
    <n v="43"/>
    <s v=""/>
    <m/>
  </r>
  <r>
    <n v="18068104"/>
    <n v="18070872"/>
    <x v="1"/>
    <x v="0"/>
    <x v="46"/>
    <x v="46"/>
    <n v="3040.71"/>
    <n v="3648.85"/>
    <n v="253.13000000000002"/>
    <n v="8.3247004811376299E-2"/>
    <x v="11"/>
    <d v="2022-05-15T00:00:00"/>
    <d v="2022-05-15T00:00:00"/>
    <n v="45"/>
    <n v="45"/>
    <s v=""/>
    <m/>
  </r>
  <r>
    <n v="18068103"/>
    <n v="18070807"/>
    <x v="1"/>
    <x v="0"/>
    <x v="46"/>
    <x v="46"/>
    <n v="2416.1400000000003"/>
    <n v="2899.37"/>
    <n v="299.79000000000002"/>
    <n v="0.12407807494598821"/>
    <x v="11"/>
    <d v="2022-05-15T00:00:00"/>
    <d v="2022-05-15T00:00:00"/>
    <n v="45"/>
    <n v="45"/>
    <s v=""/>
    <m/>
  </r>
  <r>
    <n v="18065105"/>
    <n v="18068241"/>
    <x v="0"/>
    <x v="1"/>
    <x v="47"/>
    <x v="47"/>
    <n v="430.15"/>
    <n v="516.18000000000006"/>
    <n v="82.59"/>
    <n v="0.19200278972451473"/>
    <x v="12"/>
    <d v="2022-03-15T00:00:00"/>
    <d v="2022-02-28T00:00:00"/>
    <n v="43"/>
    <n v="28"/>
    <s v=""/>
    <m/>
  </r>
  <r>
    <n v="18065104"/>
    <n v="18068141"/>
    <x v="0"/>
    <x v="1"/>
    <x v="47"/>
    <x v="47"/>
    <n v="322.94"/>
    <n v="387.53000000000003"/>
    <n v="83.039999999999992"/>
    <n v="0.25713754877066947"/>
    <x v="12"/>
    <d v="2022-03-15T00:00:00"/>
    <d v="2022-02-28T00:00:00"/>
    <n v="43"/>
    <n v="28"/>
    <s v=""/>
    <m/>
  </r>
  <r>
    <n v="18065103"/>
    <n v="18067985"/>
    <x v="0"/>
    <x v="1"/>
    <x v="47"/>
    <x v="47"/>
    <n v="333.36"/>
    <n v="400.03000000000003"/>
    <n v="78.92"/>
    <n v="0.23674106071514278"/>
    <x v="12"/>
    <d v="2022-03-15T00:00:00"/>
    <d v="2022-03-10T00:00:00"/>
    <n v="43"/>
    <n v="38"/>
    <s v=""/>
    <m/>
  </r>
  <r>
    <n v="18065102"/>
    <n v="18067925"/>
    <x v="0"/>
    <x v="1"/>
    <x v="47"/>
    <x v="47"/>
    <n v="188.9"/>
    <n v="226.68"/>
    <n v="42.95"/>
    <n v="0.2273689782953944"/>
    <x v="12"/>
    <d v="2022-03-15T00:00:00"/>
    <d v="2022-03-10T00:00:00"/>
    <n v="43"/>
    <n v="38"/>
    <s v=""/>
    <m/>
  </r>
  <r>
    <n v="18065101"/>
    <n v="18067648"/>
    <x v="0"/>
    <x v="1"/>
    <x v="47"/>
    <x v="47"/>
    <n v="119.8"/>
    <n v="143.76"/>
    <n v="25.5"/>
    <n v="0.21285475792988315"/>
    <x v="12"/>
    <d v="2022-03-15T00:00:00"/>
    <d v="2022-03-10T00:00:00"/>
    <n v="43"/>
    <n v="38"/>
    <s v=""/>
    <m/>
  </r>
  <r>
    <n v="18065100"/>
    <n v="18067605"/>
    <x v="0"/>
    <x v="1"/>
    <x v="47"/>
    <x v="47"/>
    <n v="44.13"/>
    <n v="52.96"/>
    <n v="12.61"/>
    <n v="0.28574665760253792"/>
    <x v="12"/>
    <d v="2022-03-15T00:00:00"/>
    <d v="2022-03-15T00:00:00"/>
    <n v="43"/>
    <n v="43"/>
    <s v=""/>
    <m/>
  </r>
  <r>
    <n v="18065099"/>
    <n v="18067414"/>
    <x v="0"/>
    <x v="1"/>
    <x v="47"/>
    <x v="47"/>
    <n v="67.5"/>
    <n v="81"/>
    <n v="13.5"/>
    <n v="0.2"/>
    <x v="12"/>
    <d v="2022-03-15T00:00:00"/>
    <d v="2022-03-15T00:00:00"/>
    <n v="43"/>
    <n v="43"/>
    <s v=""/>
    <m/>
  </r>
  <r>
    <n v="18065098"/>
    <n v="18067413"/>
    <x v="0"/>
    <x v="1"/>
    <x v="47"/>
    <x v="47"/>
    <n v="462.5"/>
    <n v="555"/>
    <n v="125.95"/>
    <n v="0.27232432432432435"/>
    <x v="12"/>
    <d v="2022-03-15T00:00:00"/>
    <d v="2022-03-15T00:00:00"/>
    <n v="43"/>
    <n v="43"/>
    <s v=""/>
    <m/>
  </r>
  <r>
    <n v="18065097"/>
    <n v="18067213"/>
    <x v="0"/>
    <x v="1"/>
    <x v="47"/>
    <x v="47"/>
    <n v="258"/>
    <n v="309.60000000000002"/>
    <n v="60.4"/>
    <n v="0.23410852713178293"/>
    <x v="12"/>
    <d v="2022-03-15T00:00:00"/>
    <d v="2022-03-15T00:00:00"/>
    <n v="43"/>
    <n v="43"/>
    <s v=""/>
    <m/>
  </r>
  <r>
    <n v="18066528"/>
    <n v="18069834"/>
    <x v="0"/>
    <x v="1"/>
    <x v="47"/>
    <x v="47"/>
    <n v="107.17999999999999"/>
    <n v="128.62"/>
    <n v="26.860000000000003"/>
    <n v="0.25060645642843821"/>
    <x v="10"/>
    <d v="2022-04-15T00:00:00"/>
    <d v="2022-04-15T00:00:00"/>
    <n v="46"/>
    <n v="46"/>
    <s v=""/>
    <m/>
  </r>
  <r>
    <n v="18066527"/>
    <n v="18069625"/>
    <x v="0"/>
    <x v="1"/>
    <x v="47"/>
    <x v="47"/>
    <n v="1272.83"/>
    <n v="1527.4"/>
    <n v="318.38"/>
    <n v="0.25013552477550027"/>
    <x v="10"/>
    <d v="2022-04-15T00:00:00"/>
    <d v="2022-04-15T00:00:00"/>
    <n v="46"/>
    <n v="46"/>
    <s v=""/>
    <m/>
  </r>
  <r>
    <n v="18066526"/>
    <n v="18069500"/>
    <x v="0"/>
    <x v="1"/>
    <x v="47"/>
    <x v="47"/>
    <n v="71.88"/>
    <n v="86.26"/>
    <n v="13.680000000000001"/>
    <n v="0.19031719532554262"/>
    <x v="10"/>
    <d v="2022-04-15T00:00:00"/>
    <d v="2022-04-15T00:00:00"/>
    <n v="46"/>
    <n v="46"/>
    <s v=""/>
    <m/>
  </r>
  <r>
    <n v="18066525"/>
    <n v="18069220"/>
    <x v="0"/>
    <x v="1"/>
    <x v="47"/>
    <x v="47"/>
    <n v="1286.02"/>
    <n v="1543.22"/>
    <n v="348.15"/>
    <n v="0.27071896238005627"/>
    <x v="10"/>
    <d v="2022-04-15T00:00:00"/>
    <d v="2022-04-15T00:00:00"/>
    <n v="46"/>
    <n v="46"/>
    <s v=""/>
    <m/>
  </r>
  <r>
    <n v="18066524"/>
    <n v="18069069"/>
    <x v="0"/>
    <x v="1"/>
    <x v="47"/>
    <x v="47"/>
    <n v="876.36"/>
    <n v="1051.6299999999999"/>
    <n v="242.95999999999998"/>
    <n v="0.27723766488657625"/>
    <x v="10"/>
    <d v="2022-04-15T00:00:00"/>
    <d v="2022-04-15T00:00:00"/>
    <n v="46"/>
    <n v="46"/>
    <s v=""/>
    <m/>
  </r>
  <r>
    <n v="18068109"/>
    <n v="18071189"/>
    <x v="0"/>
    <x v="1"/>
    <x v="47"/>
    <x v="47"/>
    <n v="38.81"/>
    <n v="46.57"/>
    <n v="11.040000000000001"/>
    <n v="0.28446276732800824"/>
    <x v="11"/>
    <d v="2022-05-15T00:00:00"/>
    <d v="2022-05-15T00:00:00"/>
    <n v="45"/>
    <n v="45"/>
    <s v=""/>
    <m/>
  </r>
  <r>
    <n v="18068108"/>
    <n v="18070466"/>
    <x v="0"/>
    <x v="1"/>
    <x v="47"/>
    <x v="47"/>
    <n v="846.15"/>
    <n v="1015.3799999999999"/>
    <n v="179.43"/>
    <n v="0.21205460024818296"/>
    <x v="11"/>
    <d v="2022-05-15T00:00:00"/>
    <d v="2022-05-15T00:00:00"/>
    <n v="45"/>
    <n v="45"/>
    <s v=""/>
    <m/>
  </r>
  <r>
    <n v="18068106"/>
    <n v="18070000"/>
    <x v="0"/>
    <x v="1"/>
    <x v="47"/>
    <x v="47"/>
    <n v="756.86"/>
    <n v="908.2299999999999"/>
    <n v="171.20999999999998"/>
    <n v="0.22621092408107177"/>
    <x v="11"/>
    <d v="2022-05-15T00:00:00"/>
    <d v="2022-05-15T00:00:00"/>
    <n v="45"/>
    <n v="45"/>
    <s v=""/>
    <m/>
  </r>
  <r>
    <n v="18068105"/>
    <n v="18069920"/>
    <x v="0"/>
    <x v="1"/>
    <x v="47"/>
    <x v="47"/>
    <n v="1296"/>
    <n v="1555.2"/>
    <n v="358.68"/>
    <n v="0.27675925925925926"/>
    <x v="11"/>
    <d v="2022-05-15T00:00:00"/>
    <d v="2022-05-15T00:00:00"/>
    <n v="45"/>
    <n v="45"/>
    <s v=""/>
    <m/>
  </r>
  <r>
    <n v="18068107"/>
    <n v="18070181"/>
    <x v="1"/>
    <x v="1"/>
    <x v="47"/>
    <x v="47"/>
    <n v="3480.8900000000003"/>
    <n v="4177.07"/>
    <n v="938.43"/>
    <n v="0.26959484499653819"/>
    <x v="11"/>
    <d v="2022-05-15T00:00:00"/>
    <d v="2022-05-15T00:00:00"/>
    <n v="45"/>
    <n v="45"/>
    <s v=""/>
    <m/>
  </r>
  <r>
    <n v="18065107"/>
    <n v="18067748"/>
    <x v="3"/>
    <x v="1"/>
    <x v="48"/>
    <x v="48"/>
    <n v="1038.6600000000001"/>
    <n v="1246.3899999999999"/>
    <n v="127.67999999999999"/>
    <n v="0.12292761827739586"/>
    <x v="12"/>
    <d v="2022-03-15T00:00:00"/>
    <d v="2022-02-28T00:00:00"/>
    <n v="43"/>
    <n v="28"/>
    <s v=""/>
    <m/>
  </r>
  <r>
    <n v="18065106"/>
    <n v="18067743"/>
    <x v="3"/>
    <x v="1"/>
    <x v="48"/>
    <x v="48"/>
    <n v="634.76"/>
    <n v="761.71"/>
    <n v="40.14"/>
    <n v="6.3236498834205054E-2"/>
    <x v="12"/>
    <d v="2022-03-15T00:00:00"/>
    <d v="2022-02-28T00:00:00"/>
    <n v="43"/>
    <n v="28"/>
    <s v=""/>
    <m/>
  </r>
  <r>
    <n v="18065115"/>
    <n v="18068333"/>
    <x v="3"/>
    <x v="1"/>
    <x v="49"/>
    <x v="49"/>
    <n v="309.7"/>
    <n v="371.64"/>
    <n v="28.4"/>
    <n v="9.1701646754924121E-2"/>
    <x v="12"/>
    <d v="2022-03-15T00:00:00"/>
    <d v="2022-03-30T00:00:00"/>
    <n v="43"/>
    <n v="58"/>
    <n v="15"/>
    <m/>
  </r>
  <r>
    <n v="18065112"/>
    <n v="18067462"/>
    <x v="3"/>
    <x v="1"/>
    <x v="49"/>
    <x v="49"/>
    <n v="1082.5"/>
    <n v="1299"/>
    <n v="107.5"/>
    <n v="9.9307159353348731E-2"/>
    <x v="12"/>
    <d v="2022-03-15T00:00:00"/>
    <d v="2022-03-30T00:00:00"/>
    <n v="43"/>
    <n v="58"/>
    <n v="15"/>
    <m/>
  </r>
  <r>
    <n v="18065111"/>
    <n v="18067398"/>
    <x v="3"/>
    <x v="1"/>
    <x v="49"/>
    <x v="49"/>
    <n v="647.28"/>
    <n v="776.74"/>
    <n v="126.72"/>
    <n v="0.19577308120133483"/>
    <x v="12"/>
    <d v="2022-03-15T00:00:00"/>
    <d v="2022-03-30T00:00:00"/>
    <n v="43"/>
    <n v="58"/>
    <n v="15"/>
    <m/>
  </r>
  <r>
    <n v="18065110"/>
    <n v="18067397"/>
    <x v="3"/>
    <x v="1"/>
    <x v="49"/>
    <x v="49"/>
    <n v="559.35"/>
    <n v="671.22"/>
    <n v="36.68"/>
    <n v="6.5576115133637258E-2"/>
    <x v="12"/>
    <d v="2022-03-15T00:00:00"/>
    <d v="2022-03-30T00:00:00"/>
    <n v="43"/>
    <n v="58"/>
    <n v="15"/>
    <m/>
  </r>
  <r>
    <n v="18065109"/>
    <n v="18067396"/>
    <x v="3"/>
    <x v="1"/>
    <x v="49"/>
    <x v="49"/>
    <n v="73.16"/>
    <n v="87.789999999999992"/>
    <n v="5.68"/>
    <n v="7.7638053581191913E-2"/>
    <x v="12"/>
    <d v="2022-03-15T00:00:00"/>
    <d v="2022-03-30T00:00:00"/>
    <n v="43"/>
    <n v="58"/>
    <n v="15"/>
    <m/>
  </r>
  <r>
    <n v="18065108"/>
    <n v="18067208"/>
    <x v="3"/>
    <x v="1"/>
    <x v="49"/>
    <x v="49"/>
    <n v="5105.3599999999997"/>
    <n v="6126.43"/>
    <n v="696.92"/>
    <n v="0.13650751367190561"/>
    <x v="12"/>
    <d v="2022-03-15T00:00:00"/>
    <d v="2022-03-30T00:00:00"/>
    <n v="43"/>
    <n v="58"/>
    <n v="15"/>
    <m/>
  </r>
  <r>
    <n v="18066532"/>
    <n v="18069423"/>
    <x v="3"/>
    <x v="1"/>
    <x v="49"/>
    <x v="49"/>
    <n v="703.92"/>
    <n v="844.7"/>
    <n v="188.64000000000001"/>
    <n v="0.26798499829526085"/>
    <x v="10"/>
    <d v="2022-04-15T00:00:00"/>
    <m/>
    <n v="46"/>
    <n v="52"/>
    <n v="6"/>
    <m/>
  </r>
  <r>
    <n v="18066531"/>
    <n v="18069300"/>
    <x v="3"/>
    <x v="1"/>
    <x v="49"/>
    <x v="49"/>
    <n v="431.76000000000005"/>
    <n v="518.11"/>
    <n v="39.239999999999995"/>
    <n v="9.0883824346859349E-2"/>
    <x v="10"/>
    <d v="2022-04-15T00:00:00"/>
    <m/>
    <n v="46"/>
    <n v="52"/>
    <n v="6"/>
    <m/>
  </r>
  <r>
    <n v="18066530"/>
    <n v="18069298"/>
    <x v="3"/>
    <x v="1"/>
    <x v="49"/>
    <x v="49"/>
    <n v="0"/>
    <n v="0"/>
    <n v="0"/>
    <s v=""/>
    <x v="10"/>
    <d v="2022-04-15T00:00:00"/>
    <m/>
    <n v="46"/>
    <n v="52"/>
    <n v="6"/>
    <m/>
  </r>
  <r>
    <n v="18066529"/>
    <n v="18068793"/>
    <x v="3"/>
    <x v="1"/>
    <x v="49"/>
    <x v="49"/>
    <n v="3587.8"/>
    <n v="4305.3599999999997"/>
    <n v="466.26000000000005"/>
    <n v="0.12995707676013157"/>
    <x v="10"/>
    <d v="2022-04-15T00:00:00"/>
    <m/>
    <n v="46"/>
    <n v="52"/>
    <n v="6"/>
    <m/>
  </r>
  <r>
    <n v="18068112"/>
    <n v="18071162"/>
    <x v="3"/>
    <x v="1"/>
    <x v="49"/>
    <x v="49"/>
    <n v="380.41999999999996"/>
    <n v="456.5"/>
    <n v="57.2"/>
    <n v="0.15036012827927031"/>
    <x v="11"/>
    <d v="2022-05-15T00:00:00"/>
    <m/>
    <n v="45"/>
    <n v="45"/>
    <s v=""/>
    <m/>
  </r>
  <r>
    <n v="18068110"/>
    <n v="18071092"/>
    <x v="3"/>
    <x v="1"/>
    <x v="49"/>
    <x v="49"/>
    <n v="5724.24"/>
    <n v="6869.0899999999992"/>
    <n v="426.85"/>
    <n v="7.4568851061450961E-2"/>
    <x v="11"/>
    <d v="2022-05-15T00:00:00"/>
    <m/>
    <n v="45"/>
    <n v="45"/>
    <s v=""/>
    <m/>
  </r>
  <r>
    <n v="18068111"/>
    <n v="18071100"/>
    <x v="0"/>
    <x v="1"/>
    <x v="49"/>
    <x v="49"/>
    <n v="1267.3499999999999"/>
    <n v="1520.8200000000002"/>
    <n v="142.94999999999999"/>
    <n v="0.11279441354006391"/>
    <x v="11"/>
    <d v="2022-05-15T00:00:00"/>
    <m/>
    <n v="45"/>
    <n v="45"/>
    <s v=""/>
    <m/>
  </r>
  <r>
    <n v="18065114"/>
    <n v="18068116"/>
    <x v="1"/>
    <x v="1"/>
    <x v="49"/>
    <x v="49"/>
    <n v="1141.5999999999999"/>
    <n v="1369.92"/>
    <n v="107.85"/>
    <n v="9.4472669936930626E-2"/>
    <x v="12"/>
    <d v="2022-03-15T00:00:00"/>
    <d v="2022-03-30T00:00:00"/>
    <n v="43"/>
    <n v="58"/>
    <n v="15"/>
    <m/>
  </r>
  <r>
    <n v="18065113"/>
    <n v="18067463"/>
    <x v="1"/>
    <x v="1"/>
    <x v="49"/>
    <x v="49"/>
    <n v="5410.9"/>
    <n v="6493.08"/>
    <n v="498.4"/>
    <n v="9.2110369809089057E-2"/>
    <x v="12"/>
    <d v="2022-03-15T00:00:00"/>
    <d v="2022-03-31T00:00:00"/>
    <n v="43"/>
    <n v="59"/>
    <n v="16"/>
    <m/>
  </r>
  <r>
    <n v="18065125"/>
    <n v="18068334"/>
    <x v="0"/>
    <x v="2"/>
    <x v="50"/>
    <x v="50"/>
    <n v="131.19999999999999"/>
    <n v="157.44"/>
    <n v="31.8"/>
    <n v="0.24237804878048783"/>
    <x v="12"/>
    <d v="2022-03-10T00:00:00"/>
    <d v="2022-02-28T00:00:00"/>
    <n v="38"/>
    <n v="28"/>
    <s v=""/>
    <m/>
  </r>
  <r>
    <n v="18065118"/>
    <n v="18067851"/>
    <x v="0"/>
    <x v="2"/>
    <x v="50"/>
    <x v="50"/>
    <n v="347.34000000000003"/>
    <n v="416.81000000000006"/>
    <n v="105.14000000000001"/>
    <n v="0.30270052398226521"/>
    <x v="12"/>
    <d v="2022-03-10T00:00:00"/>
    <d v="2022-02-28T00:00:00"/>
    <n v="38"/>
    <n v="28"/>
    <s v=""/>
    <m/>
  </r>
  <r>
    <n v="18065117"/>
    <n v="18067756"/>
    <x v="0"/>
    <x v="2"/>
    <x v="50"/>
    <x v="50"/>
    <n v="151.24"/>
    <n v="181.49"/>
    <n v="39.04"/>
    <n v="0.25813276910870137"/>
    <x v="12"/>
    <d v="2022-03-10T00:00:00"/>
    <d v="2022-02-28T00:00:00"/>
    <n v="38"/>
    <n v="28"/>
    <s v=""/>
    <m/>
  </r>
  <r>
    <n v="18065116"/>
    <n v="18067121"/>
    <x v="0"/>
    <x v="2"/>
    <x v="50"/>
    <x v="50"/>
    <n v="178.9"/>
    <n v="214.68"/>
    <n v="57.589999999999996"/>
    <n v="0.32191168250419228"/>
    <x v="12"/>
    <d v="2022-03-10T00:00:00"/>
    <d v="2022-02-28T00:00:00"/>
    <n v="38"/>
    <n v="28"/>
    <s v=""/>
    <m/>
  </r>
  <r>
    <n v="18065124"/>
    <n v="18068314"/>
    <x v="0"/>
    <x v="2"/>
    <x v="50"/>
    <x v="50"/>
    <n v="46.230000000000004"/>
    <n v="55.48"/>
    <n v="13.25"/>
    <n v="0.28661042613021842"/>
    <x v="12"/>
    <d v="2022-03-10T00:00:00"/>
    <d v="2022-03-15T00:00:00"/>
    <n v="38"/>
    <n v="43"/>
    <n v="5"/>
    <m/>
  </r>
  <r>
    <n v="18065123"/>
    <n v="18068172"/>
    <x v="0"/>
    <x v="2"/>
    <x v="50"/>
    <x v="50"/>
    <n v="137.19999999999999"/>
    <n v="164.64000000000001"/>
    <n v="40.239999999999995"/>
    <n v="0.29329446064139941"/>
    <x v="12"/>
    <d v="2022-03-10T00:00:00"/>
    <d v="2022-03-15T00:00:00"/>
    <n v="38"/>
    <n v="43"/>
    <n v="5"/>
    <m/>
  </r>
  <r>
    <n v="18065122"/>
    <n v="18068114"/>
    <x v="0"/>
    <x v="2"/>
    <x v="50"/>
    <x v="50"/>
    <n v="7.9599999999999991"/>
    <n v="9.5500000000000007"/>
    <n v="2.98"/>
    <n v="0.37437185929648248"/>
    <x v="12"/>
    <d v="2022-03-10T00:00:00"/>
    <d v="2022-03-15T00:00:00"/>
    <n v="38"/>
    <n v="43"/>
    <n v="5"/>
    <m/>
  </r>
  <r>
    <n v="18065121"/>
    <n v="18068033"/>
    <x v="0"/>
    <x v="2"/>
    <x v="50"/>
    <x v="50"/>
    <n v="410.78999999999996"/>
    <n v="492.95"/>
    <n v="121.19000000000001"/>
    <n v="0.29501691862021961"/>
    <x v="12"/>
    <d v="2022-03-10T00:00:00"/>
    <d v="2022-03-15T00:00:00"/>
    <n v="38"/>
    <n v="43"/>
    <n v="5"/>
    <m/>
  </r>
  <r>
    <n v="18065120"/>
    <n v="18067951"/>
    <x v="0"/>
    <x v="2"/>
    <x v="50"/>
    <x v="50"/>
    <n v="114.47999999999999"/>
    <n v="137.38"/>
    <n v="32.700000000000003"/>
    <n v="0.28563941299790363"/>
    <x v="12"/>
    <d v="2022-03-10T00:00:00"/>
    <d v="2022-03-15T00:00:00"/>
    <n v="38"/>
    <n v="43"/>
    <n v="5"/>
    <m/>
  </r>
  <r>
    <n v="18065119"/>
    <n v="18067893"/>
    <x v="0"/>
    <x v="2"/>
    <x v="50"/>
    <x v="50"/>
    <n v="60.839999999999996"/>
    <n v="73.010000000000005"/>
    <n v="20.84"/>
    <n v="0.34253780407626561"/>
    <x v="12"/>
    <d v="2022-03-10T00:00:00"/>
    <d v="2022-03-15T00:00:00"/>
    <n v="38"/>
    <n v="43"/>
    <n v="5"/>
    <m/>
  </r>
  <r>
    <n v="18066542"/>
    <n v="18069812"/>
    <x v="0"/>
    <x v="2"/>
    <x v="50"/>
    <x v="50"/>
    <n v="1.44"/>
    <n v="1.73"/>
    <n v="0.48"/>
    <n v="0.33333333333333331"/>
    <x v="10"/>
    <d v="2022-04-10T00:00:00"/>
    <d v="2022-04-10T00:00:00"/>
    <n v="41"/>
    <n v="41"/>
    <s v=""/>
    <m/>
  </r>
  <r>
    <n v="18066541"/>
    <n v="18069774"/>
    <x v="0"/>
    <x v="2"/>
    <x v="50"/>
    <x v="50"/>
    <n v="-278.5"/>
    <n v="-334.2"/>
    <n v="20"/>
    <n v="-7.1813285457809697E-2"/>
    <x v="10"/>
    <d v="2022-04-10T00:00:00"/>
    <d v="2022-04-10T00:00:00"/>
    <n v="41"/>
    <s v=""/>
    <s v=""/>
    <m/>
  </r>
  <r>
    <n v="18066540"/>
    <n v="18069670"/>
    <x v="0"/>
    <x v="2"/>
    <x v="50"/>
    <x v="50"/>
    <n v="421"/>
    <n v="505.2"/>
    <n v="112"/>
    <n v="0.26603325415676959"/>
    <x v="10"/>
    <d v="2022-04-10T00:00:00"/>
    <d v="2022-04-10T00:00:00"/>
    <n v="41"/>
    <n v="41"/>
    <s v=""/>
    <m/>
  </r>
  <r>
    <n v="18066539"/>
    <n v="18069616"/>
    <x v="0"/>
    <x v="2"/>
    <x v="50"/>
    <x v="50"/>
    <n v="458.09"/>
    <n v="549.71"/>
    <n v="130.88"/>
    <n v="0.28570804863673077"/>
    <x v="10"/>
    <d v="2022-04-10T00:00:00"/>
    <d v="2022-04-10T00:00:00"/>
    <n v="41"/>
    <n v="41"/>
    <s v=""/>
    <m/>
  </r>
  <r>
    <n v="18066538"/>
    <n v="18069389"/>
    <x v="0"/>
    <x v="2"/>
    <x v="50"/>
    <x v="50"/>
    <n v="151.04000000000002"/>
    <n v="181.25"/>
    <n v="43.18"/>
    <n v="0.28588453389830504"/>
    <x v="10"/>
    <d v="2022-04-10T00:00:00"/>
    <d v="2022-04-10T00:00:00"/>
    <n v="41"/>
    <n v="41"/>
    <s v=""/>
    <m/>
  </r>
  <r>
    <n v="18066537"/>
    <n v="18069106"/>
    <x v="0"/>
    <x v="2"/>
    <x v="50"/>
    <x v="50"/>
    <n v="90.87"/>
    <n v="109.9"/>
    <n v="20.97"/>
    <n v="0.23076923076923075"/>
    <x v="10"/>
    <d v="2022-04-10T00:00:00"/>
    <d v="2022-04-10T00:00:00"/>
    <n v="41"/>
    <n v="41"/>
    <s v=""/>
    <m/>
  </r>
  <r>
    <n v="18066536"/>
    <n v="18068880"/>
    <x v="0"/>
    <x v="2"/>
    <x v="50"/>
    <x v="50"/>
    <n v="316.28000000000003"/>
    <n v="379.54"/>
    <n v="92.039999999999992"/>
    <n v="0.29100796762362457"/>
    <x v="10"/>
    <d v="2022-04-10T00:00:00"/>
    <d v="2022-04-10T00:00:00"/>
    <n v="41"/>
    <n v="41"/>
    <s v=""/>
    <m/>
  </r>
  <r>
    <n v="18066535"/>
    <n v="18068814"/>
    <x v="0"/>
    <x v="2"/>
    <x v="50"/>
    <x v="50"/>
    <n v="107.07000000000001"/>
    <n v="128.47999999999999"/>
    <n v="34.21"/>
    <n v="0.31951060054170166"/>
    <x v="10"/>
    <d v="2022-04-10T00:00:00"/>
    <d v="2022-04-10T00:00:00"/>
    <n v="41"/>
    <n v="41"/>
    <s v=""/>
    <m/>
  </r>
  <r>
    <n v="18066534"/>
    <n v="18068722"/>
    <x v="0"/>
    <x v="2"/>
    <x v="50"/>
    <x v="50"/>
    <n v="198.26"/>
    <n v="237.91"/>
    <n v="58.320000000000007"/>
    <n v="0.2941591849087058"/>
    <x v="10"/>
    <d v="2022-04-10T00:00:00"/>
    <d v="2022-04-10T00:00:00"/>
    <n v="41"/>
    <n v="41"/>
    <s v=""/>
    <m/>
  </r>
  <r>
    <n v="18066533"/>
    <n v="18068486"/>
    <x v="0"/>
    <x v="2"/>
    <x v="50"/>
    <x v="50"/>
    <n v="91.84"/>
    <n v="110.21"/>
    <n v="22.259999999999998"/>
    <n v="0.24237804878048777"/>
    <x v="10"/>
    <d v="2022-04-10T00:00:00"/>
    <d v="2022-04-10T00:00:00"/>
    <n v="41"/>
    <n v="41"/>
    <s v=""/>
    <m/>
  </r>
  <r>
    <n v="18068119"/>
    <n v="18071581"/>
    <x v="0"/>
    <x v="2"/>
    <x v="50"/>
    <x v="50"/>
    <n v="48.6"/>
    <n v="58.320000000000007"/>
    <n v="17.5"/>
    <n v="0.36008230452674894"/>
    <x v="11"/>
    <d v="2022-05-10T00:00:00"/>
    <d v="2022-05-10T00:00:00"/>
    <n v="40"/>
    <n v="45"/>
    <s v=""/>
    <m/>
  </r>
  <r>
    <n v="18068118"/>
    <n v="18071258"/>
    <x v="0"/>
    <x v="2"/>
    <x v="50"/>
    <x v="50"/>
    <n v="59.35"/>
    <n v="71.22"/>
    <n v="17.880000000000003"/>
    <n v="0.30126368997472625"/>
    <x v="11"/>
    <d v="2022-05-10T00:00:00"/>
    <d v="2022-05-10T00:00:00"/>
    <n v="40"/>
    <n v="45"/>
    <s v=""/>
    <m/>
  </r>
  <r>
    <n v="18068117"/>
    <n v="18070800"/>
    <x v="0"/>
    <x v="2"/>
    <x v="50"/>
    <x v="50"/>
    <n v="239.60999999999999"/>
    <n v="287.53000000000003"/>
    <n v="62.820000000000007"/>
    <n v="0.26217603605859524"/>
    <x v="11"/>
    <d v="2022-05-10T00:00:00"/>
    <d v="2022-05-10T00:00:00"/>
    <n v="40"/>
    <n v="45"/>
    <s v=""/>
    <m/>
  </r>
  <r>
    <n v="18068115"/>
    <n v="18070407"/>
    <x v="0"/>
    <x v="2"/>
    <x v="50"/>
    <x v="50"/>
    <n v="451.27"/>
    <n v="541.52"/>
    <n v="137.41"/>
    <n v="0.30449619961442154"/>
    <x v="11"/>
    <d v="2022-05-10T00:00:00"/>
    <d v="2022-05-10T00:00:00"/>
    <n v="40"/>
    <n v="45"/>
    <s v=""/>
    <m/>
  </r>
  <r>
    <n v="18068114"/>
    <n v="18070068"/>
    <x v="0"/>
    <x v="2"/>
    <x v="50"/>
    <x v="50"/>
    <n v="140"/>
    <n v="168"/>
    <n v="36.700000000000003"/>
    <n v="0.26214285714285718"/>
    <x v="11"/>
    <d v="2022-05-10T00:00:00"/>
    <d v="2022-05-10T00:00:00"/>
    <n v="40"/>
    <n v="45"/>
    <s v=""/>
    <m/>
  </r>
  <r>
    <n v="18068113"/>
    <n v="18069911"/>
    <x v="0"/>
    <x v="2"/>
    <x v="50"/>
    <x v="50"/>
    <n v="106.42"/>
    <n v="127.7"/>
    <n v="30.839999999999996"/>
    <n v="0.28979515128735195"/>
    <x v="11"/>
    <d v="2022-05-10T00:00:00"/>
    <d v="2022-05-10T00:00:00"/>
    <n v="40"/>
    <n v="45"/>
    <s v=""/>
    <m/>
  </r>
  <r>
    <n v="18068116"/>
    <n v="18070520"/>
    <x v="1"/>
    <x v="2"/>
    <x v="50"/>
    <x v="50"/>
    <n v="4759.45"/>
    <n v="5711.34"/>
    <n v="1186.4100000000001"/>
    <n v="0.24927460105684482"/>
    <x v="11"/>
    <d v="2022-05-10T00:00:00"/>
    <d v="2022-05-10T00:00:00"/>
    <n v="40"/>
    <n v="45"/>
    <s v=""/>
    <m/>
  </r>
  <r>
    <n v="18065128"/>
    <n v="18067969"/>
    <x v="0"/>
    <x v="0"/>
    <x v="51"/>
    <x v="51"/>
    <n v="495.6"/>
    <n v="594.72"/>
    <n v="-77"/>
    <n v="-0.15536723163841806"/>
    <x v="12"/>
    <d v="2022-02-28T00:00:00"/>
    <d v="2022-02-28T00:00:00"/>
    <n v="28"/>
    <s v=""/>
    <s v=""/>
    <m/>
  </r>
  <r>
    <n v="18065127"/>
    <n v="18067486"/>
    <x v="0"/>
    <x v="0"/>
    <x v="51"/>
    <x v="51"/>
    <n v="-61.05"/>
    <n v="-73.260000000000005"/>
    <n v="-13.35"/>
    <n v="0.21867321867321868"/>
    <x v="12"/>
    <d v="2022-02-28T00:00:00"/>
    <d v="2022-02-28T00:00:00"/>
    <n v="28"/>
    <s v=""/>
    <s v=""/>
    <m/>
  </r>
  <r>
    <n v="18065130"/>
    <n v="18068177"/>
    <x v="0"/>
    <x v="0"/>
    <x v="51"/>
    <x v="51"/>
    <n v="-124.8"/>
    <n v="-149.76"/>
    <n v="62"/>
    <n v="-0.49679487179487181"/>
    <x v="12"/>
    <d v="2022-02-28T00:00:00"/>
    <d v="2022-03-15T00:00:00"/>
    <n v="28"/>
    <s v=""/>
    <n v="15"/>
    <m/>
  </r>
  <r>
    <n v="18066558"/>
    <n v="18069898"/>
    <x v="0"/>
    <x v="0"/>
    <x v="51"/>
    <x v="51"/>
    <n v="-33.29"/>
    <n v="-39.950000000000003"/>
    <n v="-1.28"/>
    <n v="3.8449984980474618E-2"/>
    <x v="10"/>
    <d v="2022-03-31T00:00:00"/>
    <d v="2022-03-31T00:00:00"/>
    <n v="31"/>
    <s v=""/>
    <s v=""/>
    <m/>
  </r>
  <r>
    <n v="18066557"/>
    <n v="18069766"/>
    <x v="0"/>
    <x v="0"/>
    <x v="51"/>
    <x v="51"/>
    <n v="285.21999999999997"/>
    <n v="342.26"/>
    <n v="50.12"/>
    <n v="0.17572400252436715"/>
    <x v="10"/>
    <d v="2022-03-31T00:00:00"/>
    <d v="2022-03-31T00:00:00"/>
    <n v="31"/>
    <s v=""/>
    <s v=""/>
    <m/>
  </r>
  <r>
    <n v="18066555"/>
    <n v="18069196"/>
    <x v="0"/>
    <x v="0"/>
    <x v="51"/>
    <x v="51"/>
    <n v="-108"/>
    <n v="-129.6"/>
    <n v="8"/>
    <n v="-7.407407407407407E-2"/>
    <x v="10"/>
    <d v="2022-03-31T00:00:00"/>
    <d v="2022-03-31T00:00:00"/>
    <n v="31"/>
    <s v=""/>
    <s v=""/>
    <m/>
  </r>
  <r>
    <n v="18066554"/>
    <n v="18069195"/>
    <x v="0"/>
    <x v="0"/>
    <x v="51"/>
    <x v="51"/>
    <n v="-40.5"/>
    <n v="-48.6"/>
    <n v="3"/>
    <n v="-7.407407407407407E-2"/>
    <x v="10"/>
    <d v="2022-03-31T00:00:00"/>
    <d v="2022-03-31T00:00:00"/>
    <n v="31"/>
    <s v=""/>
    <s v=""/>
    <m/>
  </r>
  <r>
    <n v="18066553"/>
    <n v="18069058"/>
    <x v="0"/>
    <x v="0"/>
    <x v="51"/>
    <x v="51"/>
    <n v="-40.5"/>
    <n v="-48.6"/>
    <n v="3"/>
    <n v="-7.407407407407407E-2"/>
    <x v="10"/>
    <d v="2022-03-31T00:00:00"/>
    <d v="2022-03-31T00:00:00"/>
    <n v="31"/>
    <s v=""/>
    <s v=""/>
    <m/>
  </r>
  <r>
    <n v="18066545"/>
    <n v="18068457"/>
    <x v="0"/>
    <x v="0"/>
    <x v="51"/>
    <x v="51"/>
    <n v="-37"/>
    <n v="-44.4"/>
    <n v="0"/>
    <n v="0"/>
    <x v="10"/>
    <d v="2022-03-31T00:00:00"/>
    <d v="2022-03-31T00:00:00"/>
    <n v="31"/>
    <s v=""/>
    <s v=""/>
    <m/>
  </r>
  <r>
    <n v="18066544"/>
    <n v="18068424"/>
    <x v="0"/>
    <x v="0"/>
    <x v="51"/>
    <x v="51"/>
    <n v="79.67"/>
    <n v="95.6"/>
    <n v="10.99"/>
    <n v="0.13794401907869963"/>
    <x v="10"/>
    <d v="2022-03-31T00:00:00"/>
    <d v="2022-03-31T00:00:00"/>
    <n v="31"/>
    <s v=""/>
    <s v=""/>
    <m/>
  </r>
  <r>
    <n v="18066543"/>
    <n v="18068423"/>
    <x v="0"/>
    <x v="0"/>
    <x v="51"/>
    <x v="51"/>
    <n v="-102"/>
    <n v="-122.4"/>
    <n v="2"/>
    <n v="-1.9607843137254902E-2"/>
    <x v="10"/>
    <d v="2022-03-31T00:00:00"/>
    <d v="2022-03-31T00:00:00"/>
    <n v="31"/>
    <s v=""/>
    <s v=""/>
    <m/>
  </r>
  <r>
    <n v="18068123"/>
    <n v="18070391"/>
    <x v="0"/>
    <x v="0"/>
    <x v="51"/>
    <x v="51"/>
    <n v="-175.5"/>
    <n v="-210.6"/>
    <n v="13"/>
    <n v="-7.407407407407407E-2"/>
    <x v="11"/>
    <d v="2022-04-30T00:00:00"/>
    <d v="2022-04-30T00:00:00"/>
    <n v="30"/>
    <s v=""/>
    <s v=""/>
    <m/>
  </r>
  <r>
    <n v="18068122"/>
    <n v="18070300"/>
    <x v="0"/>
    <x v="0"/>
    <x v="51"/>
    <x v="51"/>
    <n v="2715.02"/>
    <n v="3258.02"/>
    <n v="218.29000000000002"/>
    <n v="8.0400881024817503E-2"/>
    <x v="11"/>
    <d v="2022-04-30T00:00:00"/>
    <d v="2022-04-30T00:00:00"/>
    <n v="30"/>
    <s v=""/>
    <s v=""/>
    <m/>
  </r>
  <r>
    <n v="18068121"/>
    <n v="18070299"/>
    <x v="0"/>
    <x v="0"/>
    <x v="51"/>
    <x v="51"/>
    <n v="12.459999999999999"/>
    <n v="14.95"/>
    <n v="4.17"/>
    <n v="0.3346709470304976"/>
    <x v="11"/>
    <d v="2022-04-30T00:00:00"/>
    <d v="2022-04-30T00:00:00"/>
    <n v="30"/>
    <s v=""/>
    <s v=""/>
    <m/>
  </r>
  <r>
    <n v="18068120"/>
    <n v="18070004"/>
    <x v="0"/>
    <x v="0"/>
    <x v="51"/>
    <x v="51"/>
    <n v="82.75"/>
    <n v="99.3"/>
    <n v="10.47"/>
    <n v="0.12652567975830817"/>
    <x v="11"/>
    <d v="2022-04-30T00:00:00"/>
    <d v="2022-04-30T00:00:00"/>
    <n v="30"/>
    <s v=""/>
    <s v=""/>
    <m/>
  </r>
  <r>
    <n v="18065131"/>
    <n v="18068212"/>
    <x v="1"/>
    <x v="0"/>
    <x v="51"/>
    <x v="51"/>
    <n v="1482.6799999999998"/>
    <n v="1779.22"/>
    <n v="252.5"/>
    <n v="0.17029972752043598"/>
    <x v="12"/>
    <d v="2022-02-28T00:00:00"/>
    <d v="2022-02-28T00:00:00"/>
    <n v="28"/>
    <s v=""/>
    <s v=""/>
    <m/>
  </r>
  <r>
    <n v="18065126"/>
    <n v="18067347"/>
    <x v="1"/>
    <x v="0"/>
    <x v="51"/>
    <x v="51"/>
    <n v="2906.41"/>
    <n v="3487.69"/>
    <n v="548.16000000000008"/>
    <n v="0.1886038101988364"/>
    <x v="12"/>
    <d v="2022-02-28T00:00:00"/>
    <d v="2022-02-28T00:00:00"/>
    <n v="28"/>
    <s v=""/>
    <s v=""/>
    <m/>
  </r>
  <r>
    <n v="18065129"/>
    <n v="18068168"/>
    <x v="1"/>
    <x v="0"/>
    <x v="51"/>
    <x v="51"/>
    <n v="490.43999999999994"/>
    <n v="588.53"/>
    <n v="78"/>
    <n v="0.15904086126743333"/>
    <x v="12"/>
    <d v="2022-02-28T00:00:00"/>
    <d v="2022-03-15T00:00:00"/>
    <n v="28"/>
    <s v=""/>
    <n v="15"/>
    <m/>
  </r>
  <r>
    <n v="18066556"/>
    <n v="18069574"/>
    <x v="1"/>
    <x v="0"/>
    <x v="51"/>
    <x v="51"/>
    <n v="1590.65"/>
    <n v="1908.78"/>
    <n v="305.61"/>
    <n v="0.19212900386634393"/>
    <x v="10"/>
    <d v="2022-03-31T00:00:00"/>
    <d v="2022-03-31T00:00:00"/>
    <n v="31"/>
    <s v=""/>
    <s v=""/>
    <m/>
  </r>
  <r>
    <n v="18066552"/>
    <n v="18069030"/>
    <x v="1"/>
    <x v="0"/>
    <x v="51"/>
    <x v="51"/>
    <n v="2503.91"/>
    <n v="3004.69"/>
    <n v="416.71999999999997"/>
    <n v="0.16642770706614854"/>
    <x v="10"/>
    <d v="2022-03-31T00:00:00"/>
    <d v="2022-03-31T00:00:00"/>
    <n v="31"/>
    <s v=""/>
    <s v=""/>
    <m/>
  </r>
  <r>
    <n v="18066551"/>
    <n v="18068974"/>
    <x v="1"/>
    <x v="0"/>
    <x v="51"/>
    <x v="51"/>
    <n v="3571.7599999999998"/>
    <n v="4286.1099999999997"/>
    <n v="631.9"/>
    <n v="0.17691558223396869"/>
    <x v="10"/>
    <d v="2022-03-31T00:00:00"/>
    <d v="2022-03-31T00:00:00"/>
    <n v="31"/>
    <s v=""/>
    <s v=""/>
    <m/>
  </r>
  <r>
    <n v="18066550"/>
    <n v="18068954"/>
    <x v="1"/>
    <x v="0"/>
    <x v="51"/>
    <x v="51"/>
    <n v="2496.67"/>
    <n v="2996"/>
    <n v="504.35"/>
    <n v="0.20200907608935101"/>
    <x v="10"/>
    <d v="2022-03-31T00:00:00"/>
    <d v="2022-03-31T00:00:00"/>
    <n v="31"/>
    <s v=""/>
    <s v=""/>
    <m/>
  </r>
  <r>
    <n v="18066549"/>
    <n v="18068922"/>
    <x v="1"/>
    <x v="0"/>
    <x v="51"/>
    <x v="51"/>
    <n v="2221.65"/>
    <n v="2665.98"/>
    <n v="434.14"/>
    <n v="0.19541331892962435"/>
    <x v="10"/>
    <d v="2022-03-31T00:00:00"/>
    <d v="2022-03-31T00:00:00"/>
    <n v="31"/>
    <s v=""/>
    <s v=""/>
    <m/>
  </r>
  <r>
    <n v="18066548"/>
    <n v="18068921"/>
    <x v="1"/>
    <x v="0"/>
    <x v="51"/>
    <x v="51"/>
    <n v="1984.6299999999999"/>
    <n v="2381.56"/>
    <n v="344.32"/>
    <n v="0.17349329597960325"/>
    <x v="10"/>
    <d v="2022-03-31T00:00:00"/>
    <d v="2022-03-31T00:00:00"/>
    <n v="31"/>
    <s v=""/>
    <s v=""/>
    <m/>
  </r>
  <r>
    <n v="18066547"/>
    <n v="18068573"/>
    <x v="1"/>
    <x v="0"/>
    <x v="51"/>
    <x v="51"/>
    <n v="2156.6099999999997"/>
    <n v="2587.9299999999998"/>
    <n v="376.43"/>
    <n v="0.1745470901090137"/>
    <x v="10"/>
    <d v="2022-03-31T00:00:00"/>
    <d v="2022-03-31T00:00:00"/>
    <n v="31"/>
    <s v=""/>
    <s v=""/>
    <m/>
  </r>
  <r>
    <n v="18066546"/>
    <n v="18068500"/>
    <x v="1"/>
    <x v="0"/>
    <x v="51"/>
    <x v="51"/>
    <n v="1955.5099999999998"/>
    <n v="2346.6099999999997"/>
    <n v="321.43"/>
    <n v="0.16437144274383667"/>
    <x v="10"/>
    <d v="2022-03-31T00:00:00"/>
    <d v="2022-03-31T00:00:00"/>
    <n v="31"/>
    <s v=""/>
    <s v=""/>
    <m/>
  </r>
  <r>
    <n v="18068125"/>
    <n v="18070785"/>
    <x v="1"/>
    <x v="0"/>
    <x v="51"/>
    <x v="51"/>
    <n v="2878.79"/>
    <n v="3454.55"/>
    <n v="560.95000000000005"/>
    <n v="0.19485617221124155"/>
    <x v="11"/>
    <d v="2022-04-30T00:00:00"/>
    <d v="2022-04-30T00:00:00"/>
    <n v="30"/>
    <s v=""/>
    <s v=""/>
    <m/>
  </r>
  <r>
    <n v="18068124"/>
    <n v="18070784"/>
    <x v="1"/>
    <x v="0"/>
    <x v="51"/>
    <x v="51"/>
    <n v="3164.3900000000003"/>
    <n v="3797.2699999999995"/>
    <n v="557.15"/>
    <n v="0.17606868938405187"/>
    <x v="11"/>
    <d v="2022-04-30T00:00:00"/>
    <d v="2022-04-30T00:00:00"/>
    <n v="30"/>
    <s v=""/>
    <s v=""/>
    <m/>
  </r>
  <r>
    <n v="18065132"/>
    <n v="18068017"/>
    <x v="1"/>
    <x v="0"/>
    <x v="52"/>
    <x v="52"/>
    <n v="5994.49"/>
    <n v="7193.3899999999994"/>
    <n v="-875.17000000000007"/>
    <n v="-0.14599573942070135"/>
    <x v="12"/>
    <d v="2022-02-28T00:00:00"/>
    <d v="2022-02-28T00:00:00"/>
    <n v="28"/>
    <s v=""/>
    <s v=""/>
    <m/>
  </r>
  <r>
    <n v="18066559"/>
    <n v="18069794"/>
    <x v="1"/>
    <x v="0"/>
    <x v="52"/>
    <x v="52"/>
    <n v="-24.130000000000003"/>
    <n v="-28.96"/>
    <n v="-3.9899999999999998"/>
    <n v="0.1653543307086614"/>
    <x v="10"/>
    <d v="2022-03-31T00:00:00"/>
    <d v="2022-03-31T00:00:00"/>
    <n v="31"/>
    <s v=""/>
    <s v=""/>
    <m/>
  </r>
  <r>
    <n v="18068126"/>
    <n v="18070353"/>
    <x v="1"/>
    <x v="0"/>
    <x v="52"/>
    <x v="52"/>
    <n v="4635.8"/>
    <n v="5562.96"/>
    <n v="481.56000000000006"/>
    <n v="0.10387851072091119"/>
    <x v="11"/>
    <d v="2022-04-30T00:00:00"/>
    <d v="2022-04-30T00:00:00"/>
    <n v="30"/>
    <s v=""/>
    <s v=""/>
    <m/>
  </r>
  <r>
    <n v="18066561"/>
    <n v="18069603"/>
    <x v="3"/>
    <x v="2"/>
    <x v="53"/>
    <x v="53"/>
    <n v="112.4"/>
    <n v="134.88"/>
    <n v="18.8"/>
    <n v="0.16725978647686832"/>
    <x v="10"/>
    <d v="2022-03-31T00:00:00"/>
    <d v="2022-03-21T00:00:00"/>
    <n v="31"/>
    <s v=""/>
    <s v=""/>
    <m/>
  </r>
  <r>
    <n v="18068129"/>
    <n v="18071549"/>
    <x v="3"/>
    <x v="2"/>
    <x v="53"/>
    <x v="53"/>
    <n v="34.56"/>
    <n v="41.47"/>
    <n v="7.9799999999999995"/>
    <n v="0.23090277777777776"/>
    <x v="11"/>
    <d v="2022-04-30T00:00:00"/>
    <m/>
    <n v="30"/>
    <s v=""/>
    <s v=""/>
    <m/>
  </r>
  <r>
    <n v="18065133"/>
    <n v="18067647"/>
    <x v="0"/>
    <x v="2"/>
    <x v="53"/>
    <x v="53"/>
    <n v="88.45"/>
    <n v="106.14000000000001"/>
    <n v="20.41"/>
    <n v="0.23075183719615602"/>
    <x v="12"/>
    <d v="2022-02-28T00:00:00"/>
    <d v="2022-03-21T00:00:00"/>
    <n v="28"/>
    <s v=""/>
    <n v="21"/>
    <m/>
  </r>
  <r>
    <n v="18066560"/>
    <n v="18069158"/>
    <x v="0"/>
    <x v="2"/>
    <x v="53"/>
    <x v="53"/>
    <n v="220.56"/>
    <n v="264.66999999999996"/>
    <n v="65.28"/>
    <n v="0.29597388465723612"/>
    <x v="10"/>
    <d v="2022-03-31T00:00:00"/>
    <d v="2022-03-21T00:00:00"/>
    <n v="31"/>
    <s v=""/>
    <s v=""/>
    <m/>
  </r>
  <r>
    <n v="18068131"/>
    <n v="18071640"/>
    <x v="0"/>
    <x v="2"/>
    <x v="53"/>
    <x v="53"/>
    <n v="-140"/>
    <n v="-168"/>
    <n v="10"/>
    <n v="-7.1428571428571425E-2"/>
    <x v="11"/>
    <d v="2022-04-30T00:00:00"/>
    <m/>
    <n v="30"/>
    <s v=""/>
    <s v=""/>
    <m/>
  </r>
  <r>
    <n v="18068130"/>
    <n v="18071602"/>
    <x v="0"/>
    <x v="2"/>
    <x v="53"/>
    <x v="53"/>
    <n v="145.56"/>
    <n v="174.67000000000002"/>
    <n v="33.56"/>
    <n v="0.23055784556196759"/>
    <x v="11"/>
    <d v="2022-04-30T00:00:00"/>
    <m/>
    <n v="30"/>
    <s v=""/>
    <s v=""/>
    <m/>
  </r>
  <r>
    <n v="18068127"/>
    <n v="18070482"/>
    <x v="0"/>
    <x v="2"/>
    <x v="53"/>
    <x v="53"/>
    <n v="129.80000000000001"/>
    <n v="155.76"/>
    <n v="25.1"/>
    <n v="0.19337442218798151"/>
    <x v="11"/>
    <d v="2022-04-30T00:00:00"/>
    <m/>
    <n v="30"/>
    <s v=""/>
    <s v=""/>
    <m/>
  </r>
  <r>
    <n v="18068128"/>
    <n v="18071164"/>
    <x v="1"/>
    <x v="2"/>
    <x v="53"/>
    <x v="53"/>
    <n v="1560.46"/>
    <n v="1872.55"/>
    <n v="464.52"/>
    <n v="0.29768145290491266"/>
    <x v="11"/>
    <d v="2022-04-30T00:00:00"/>
    <m/>
    <n v="30"/>
    <s v=""/>
    <s v=""/>
    <m/>
  </r>
  <r>
    <n v="18068132"/>
    <n v="18070446"/>
    <x v="0"/>
    <x v="5"/>
    <x v="54"/>
    <x v="54"/>
    <n v="461.98"/>
    <n v="554.38"/>
    <n v="102.22999999999999"/>
    <n v="0.22128663578509888"/>
    <x v="11"/>
    <d v="2022-05-15T00:00:00"/>
    <d v="2022-05-15T00:00:00"/>
    <n v="45"/>
    <n v="45"/>
    <s v=""/>
    <m/>
  </r>
  <r>
    <n v="18065134"/>
    <n v="18067224"/>
    <x v="1"/>
    <x v="1"/>
    <x v="55"/>
    <x v="55"/>
    <n v="389.31"/>
    <n v="467.16999999999996"/>
    <n v="50.75"/>
    <n v="0.13035883999897255"/>
    <x v="12"/>
    <d v="2022-03-15T00:00:00"/>
    <d v="2022-02-28T00:00:00"/>
    <n v="43"/>
    <n v="28"/>
    <s v=""/>
    <m/>
  </r>
  <r>
    <n v="18065136"/>
    <n v="18068060"/>
    <x v="1"/>
    <x v="1"/>
    <x v="55"/>
    <x v="55"/>
    <n v="3498.8300000000004"/>
    <n v="4198.6000000000004"/>
    <n v="783.53"/>
    <n v="0.22394057442059198"/>
    <x v="12"/>
    <d v="2022-03-15T00:00:00"/>
    <d v="2022-03-15T00:00:00"/>
    <n v="43"/>
    <n v="43"/>
    <s v=""/>
    <m/>
  </r>
  <r>
    <n v="18065135"/>
    <n v="18067289"/>
    <x v="1"/>
    <x v="1"/>
    <x v="55"/>
    <x v="55"/>
    <n v="7878.68"/>
    <n v="9454.42"/>
    <n v="614.54"/>
    <n v="7.8000375697451843E-2"/>
    <x v="12"/>
    <d v="2022-03-15T00:00:00"/>
    <d v="2022-03-15T00:00:00"/>
    <n v="43"/>
    <n v="43"/>
    <s v=""/>
    <m/>
  </r>
  <r>
    <n v="18066563"/>
    <n v="18069358"/>
    <x v="1"/>
    <x v="1"/>
    <x v="55"/>
    <x v="55"/>
    <n v="5363.2"/>
    <n v="6435.84"/>
    <n v="474.2"/>
    <n v="8.8417362768496419E-2"/>
    <x v="10"/>
    <d v="2022-04-15T00:00:00"/>
    <d v="2022-04-15T00:00:00"/>
    <n v="46"/>
    <n v="46"/>
    <s v=""/>
    <m/>
  </r>
  <r>
    <n v="18066562"/>
    <n v="18069287"/>
    <x v="1"/>
    <x v="1"/>
    <x v="55"/>
    <x v="55"/>
    <n v="1522.29"/>
    <n v="1826.75"/>
    <n v="299.62"/>
    <n v="0.19682189333175676"/>
    <x v="10"/>
    <d v="2022-04-15T00:00:00"/>
    <d v="2022-04-15T00:00:00"/>
    <n v="46"/>
    <n v="46"/>
    <s v=""/>
    <m/>
  </r>
  <r>
    <n v="18068134"/>
    <n v="18070783"/>
    <x v="1"/>
    <x v="1"/>
    <x v="55"/>
    <x v="55"/>
    <n v="12274.49"/>
    <n v="14729.39"/>
    <n v="1133.0700000000002"/>
    <n v="9.2310963632704912E-2"/>
    <x v="11"/>
    <d v="2022-05-15T00:00:00"/>
    <d v="2022-05-15T00:00:00"/>
    <n v="45"/>
    <n v="45"/>
    <s v=""/>
    <m/>
  </r>
  <r>
    <n v="18068133"/>
    <n v="18070014"/>
    <x v="1"/>
    <x v="1"/>
    <x v="55"/>
    <x v="55"/>
    <n v="15778.52"/>
    <n v="18934.22"/>
    <n v="1246.72"/>
    <n v="7.9013747803976547E-2"/>
    <x v="11"/>
    <d v="2022-05-15T00:00:00"/>
    <d v="2022-05-15T00:00:00"/>
    <n v="45"/>
    <n v="45"/>
    <s v=""/>
    <m/>
  </r>
  <r>
    <n v="18065139"/>
    <n v="18068221"/>
    <x v="3"/>
    <x v="1"/>
    <x v="56"/>
    <x v="56"/>
    <n v="1281.44"/>
    <n v="1537.73"/>
    <n v="180.67000000000002"/>
    <n v="0.14098982394805845"/>
    <x v="12"/>
    <d v="2022-03-15T00:00:00"/>
    <d v="2022-03-15T00:00:00"/>
    <n v="43"/>
    <n v="43"/>
    <s v=""/>
    <m/>
  </r>
  <r>
    <n v="18065138"/>
    <n v="18068218"/>
    <x v="3"/>
    <x v="1"/>
    <x v="56"/>
    <x v="56"/>
    <n v="1003.6899999999999"/>
    <n v="1204.4299999999998"/>
    <n v="141.51"/>
    <n v="0.14098974783050544"/>
    <x v="12"/>
    <d v="2022-03-15T00:00:00"/>
    <d v="2022-03-15T00:00:00"/>
    <n v="43"/>
    <n v="43"/>
    <s v=""/>
    <m/>
  </r>
  <r>
    <n v="18065137"/>
    <n v="18067965"/>
    <x v="3"/>
    <x v="1"/>
    <x v="56"/>
    <x v="56"/>
    <n v="328.25"/>
    <n v="393.9"/>
    <n v="46.28"/>
    <n v="0.140990099009901"/>
    <x v="12"/>
    <d v="2022-03-15T00:00:00"/>
    <d v="2022-03-15T00:00:00"/>
    <n v="43"/>
    <n v="43"/>
    <s v=""/>
    <m/>
  </r>
  <r>
    <n v="18066568"/>
    <n v="18069853"/>
    <x v="3"/>
    <x v="1"/>
    <x v="56"/>
    <x v="56"/>
    <n v="1021.2"/>
    <n v="1225.44"/>
    <n v="118.4"/>
    <n v="0.11594202898550725"/>
    <x v="10"/>
    <d v="2022-04-15T00:00:00"/>
    <d v="2022-04-15T00:00:00"/>
    <n v="46"/>
    <n v="46"/>
    <s v=""/>
    <m/>
  </r>
  <r>
    <n v="18066567"/>
    <n v="18069758"/>
    <x v="3"/>
    <x v="1"/>
    <x v="56"/>
    <x v="56"/>
    <n v="1083.73"/>
    <n v="1300.48"/>
    <n v="69.56"/>
    <n v="6.4185728917719356E-2"/>
    <x v="10"/>
    <d v="2022-04-15T00:00:00"/>
    <d v="2022-04-15T00:00:00"/>
    <n v="46"/>
    <n v="46"/>
    <s v=""/>
    <m/>
  </r>
  <r>
    <n v="18066566"/>
    <n v="18069422"/>
    <x v="3"/>
    <x v="1"/>
    <x v="56"/>
    <x v="56"/>
    <n v="612.72"/>
    <n v="735.26"/>
    <n v="71.039999999999992"/>
    <n v="0.11594202898550723"/>
    <x v="10"/>
    <d v="2022-04-15T00:00:00"/>
    <d v="2022-04-15T00:00:00"/>
    <n v="46"/>
    <n v="46"/>
    <s v=""/>
    <m/>
  </r>
  <r>
    <n v="18066565"/>
    <n v="18069318"/>
    <x v="3"/>
    <x v="1"/>
    <x v="56"/>
    <x v="56"/>
    <n v="881.26"/>
    <n v="1057.51"/>
    <n v="60.2"/>
    <n v="6.8311281574109803E-2"/>
    <x v="10"/>
    <d v="2022-04-15T00:00:00"/>
    <d v="2022-04-15T00:00:00"/>
    <n v="46"/>
    <n v="46"/>
    <s v=""/>
    <m/>
  </r>
  <r>
    <n v="18066564"/>
    <n v="18068768"/>
    <x v="3"/>
    <x v="1"/>
    <x v="56"/>
    <x v="56"/>
    <n v="1423.3"/>
    <n v="1707.9599999999998"/>
    <n v="165.02"/>
    <n v="0.11594182533548796"/>
    <x v="10"/>
    <d v="2022-04-15T00:00:00"/>
    <d v="2022-04-15T00:00:00"/>
    <n v="46"/>
    <n v="46"/>
    <s v=""/>
    <m/>
  </r>
  <r>
    <n v="18068141"/>
    <n v="18071438"/>
    <x v="3"/>
    <x v="1"/>
    <x v="56"/>
    <x v="56"/>
    <n v="1646.5"/>
    <n v="1975.8"/>
    <n v="110.3"/>
    <n v="6.6990586091709686E-2"/>
    <x v="11"/>
    <d v="2022-05-15T00:00:00"/>
    <d v="2022-05-15T00:00:00"/>
    <n v="45"/>
    <n v="45"/>
    <s v=""/>
    <m/>
  </r>
  <r>
    <n v="18068140"/>
    <n v="18071437"/>
    <x v="3"/>
    <x v="1"/>
    <x v="56"/>
    <x v="56"/>
    <n v="1002.05"/>
    <n v="1202.46"/>
    <n v="116.17999999999999"/>
    <n v="0.11594231824759244"/>
    <x v="11"/>
    <d v="2022-05-15T00:00:00"/>
    <d v="2022-05-15T00:00:00"/>
    <n v="45"/>
    <n v="45"/>
    <s v=""/>
    <m/>
  </r>
  <r>
    <n v="18068139"/>
    <n v="18071370"/>
    <x v="3"/>
    <x v="1"/>
    <x v="56"/>
    <x v="56"/>
    <n v="702.96"/>
    <n v="843.55"/>
    <n v="45.12"/>
    <n v="6.4185728917719356E-2"/>
    <x v="11"/>
    <d v="2022-05-15T00:00:00"/>
    <d v="2022-05-15T00:00:00"/>
    <n v="45"/>
    <n v="45"/>
    <s v=""/>
    <m/>
  </r>
  <r>
    <n v="18068138"/>
    <n v="18071369"/>
    <x v="3"/>
    <x v="1"/>
    <x v="56"/>
    <x v="56"/>
    <n v="0"/>
    <n v="0"/>
    <n v="0"/>
    <s v=""/>
    <x v="11"/>
    <d v="2022-05-15T00:00:00"/>
    <d v="2022-05-15T00:00:00"/>
    <n v="45"/>
    <n v="45"/>
    <s v=""/>
    <m/>
  </r>
  <r>
    <n v="18068137"/>
    <n v="18071074"/>
    <x v="3"/>
    <x v="1"/>
    <x v="56"/>
    <x v="56"/>
    <n v="1563.71"/>
    <n v="1876.45"/>
    <n v="181.3"/>
    <n v="0.11594221434920798"/>
    <x v="11"/>
    <d v="2022-05-15T00:00:00"/>
    <d v="2022-05-15T00:00:00"/>
    <n v="45"/>
    <n v="45"/>
    <s v=""/>
    <m/>
  </r>
  <r>
    <n v="18068136"/>
    <n v="18070610"/>
    <x v="3"/>
    <x v="1"/>
    <x v="56"/>
    <x v="56"/>
    <n v="0"/>
    <n v="0"/>
    <n v="0"/>
    <s v=""/>
    <x v="11"/>
    <d v="2022-05-15T00:00:00"/>
    <d v="2022-05-15T00:00:00"/>
    <n v="45"/>
    <n v="45"/>
    <s v=""/>
    <m/>
  </r>
  <r>
    <n v="18068135"/>
    <n v="18070306"/>
    <x v="3"/>
    <x v="1"/>
    <x v="56"/>
    <x v="56"/>
    <n v="1474.3600000000001"/>
    <n v="1769.23"/>
    <n v="170.94"/>
    <n v="0.11594183238829051"/>
    <x v="11"/>
    <d v="2022-05-15T00:00:00"/>
    <d v="2022-05-15T00:00:00"/>
    <n v="45"/>
    <n v="45"/>
    <s v=""/>
    <m/>
  </r>
  <r>
    <n v="18065140"/>
    <n v="18067931"/>
    <x v="3"/>
    <x v="3"/>
    <x v="57"/>
    <x v="57"/>
    <n v="2462.75"/>
    <n v="2955.3"/>
    <n v="136.85999999999999"/>
    <n v="5.5572023144858387E-2"/>
    <x v="12"/>
    <d v="2022-03-15T00:00:00"/>
    <d v="2022-02-15T00:00:00"/>
    <n v="43"/>
    <n v="15"/>
    <s v=""/>
    <m/>
  </r>
  <r>
    <n v="18066571"/>
    <n v="18069745"/>
    <x v="3"/>
    <x v="3"/>
    <x v="57"/>
    <x v="57"/>
    <n v="2276.81"/>
    <n v="2732.17"/>
    <n v="128.56"/>
    <n v="5.646496633447675E-2"/>
    <x v="10"/>
    <d v="2022-04-15T00:00:00"/>
    <d v="2022-03-30T00:00:00"/>
    <n v="46"/>
    <n v="30"/>
    <s v=""/>
    <m/>
  </r>
  <r>
    <n v="18068143"/>
    <n v="18071616"/>
    <x v="3"/>
    <x v="3"/>
    <x v="57"/>
    <x v="57"/>
    <n v="2403"/>
    <n v="2883.6"/>
    <n v="195.05"/>
    <n v="8.1169371618809827E-2"/>
    <x v="11"/>
    <d v="2022-05-15T00:00:00"/>
    <m/>
    <n v="45"/>
    <n v="45"/>
    <s v=""/>
    <m/>
  </r>
  <r>
    <n v="18068142"/>
    <n v="18070713"/>
    <x v="3"/>
    <x v="3"/>
    <x v="57"/>
    <x v="57"/>
    <n v="2009.9"/>
    <n v="2411.88"/>
    <n v="257.41999999999996"/>
    <n v="0.12807602368277027"/>
    <x v="11"/>
    <d v="2022-05-15T00:00:00"/>
    <m/>
    <n v="45"/>
    <n v="45"/>
    <s v=""/>
    <m/>
  </r>
  <r>
    <n v="18065141"/>
    <n v="18067953"/>
    <x v="0"/>
    <x v="3"/>
    <x v="57"/>
    <x v="57"/>
    <n v="632.77"/>
    <n v="759.31999999999994"/>
    <n v="145.80000000000001"/>
    <n v="0.23041547481707417"/>
    <x v="12"/>
    <d v="2022-03-15T00:00:00"/>
    <d v="2022-02-15T00:00:00"/>
    <n v="43"/>
    <n v="15"/>
    <s v=""/>
    <m/>
  </r>
  <r>
    <n v="18066570"/>
    <n v="18069538"/>
    <x v="0"/>
    <x v="3"/>
    <x v="57"/>
    <x v="57"/>
    <n v="522.65"/>
    <n v="627.18000000000006"/>
    <n v="120.28"/>
    <n v="0.23013488950540517"/>
    <x v="10"/>
    <d v="2022-04-15T00:00:00"/>
    <d v="2022-03-30T00:00:00"/>
    <n v="46"/>
    <n v="30"/>
    <s v=""/>
    <m/>
  </r>
  <r>
    <n v="18066569"/>
    <n v="18069391"/>
    <x v="0"/>
    <x v="3"/>
    <x v="57"/>
    <x v="57"/>
    <n v="596.23"/>
    <n v="715.48"/>
    <n v="137.59"/>
    <n v="0.23076665045368397"/>
    <x v="10"/>
    <d v="2022-04-15T00:00:00"/>
    <d v="2022-03-30T00:00:00"/>
    <n v="46"/>
    <n v="30"/>
    <s v=""/>
    <m/>
  </r>
  <r>
    <n v="18065332"/>
    <n v="18069169"/>
    <x v="2"/>
    <x v="3"/>
    <x v="57"/>
    <x v="57"/>
    <n v="-61.910000000000004"/>
    <n v="-74.289999999999992"/>
    <n v="-61.910000000000004"/>
    <n v="1"/>
    <x v="4"/>
    <d v="2022-04-15T00:00:00"/>
    <d v="2022-03-30T00:00:00"/>
    <n v="60"/>
    <s v=""/>
    <s v=""/>
    <m/>
  </r>
  <r>
    <n v="18066787"/>
    <n v="18071491"/>
    <x v="2"/>
    <x v="3"/>
    <x v="57"/>
    <x v="57"/>
    <n v="-67.92"/>
    <n v="-81.5"/>
    <n v="-67.92"/>
    <n v="1"/>
    <x v="2"/>
    <d v="2022-05-15T00:00:00"/>
    <m/>
    <n v="46"/>
    <s v=""/>
    <s v=""/>
    <m/>
  </r>
  <r>
    <n v="18065143"/>
    <n v="18067653"/>
    <x v="3"/>
    <x v="3"/>
    <x v="58"/>
    <x v="58"/>
    <n v="4715.91"/>
    <n v="5659.09"/>
    <n v="309.13"/>
    <n v="6.5550445195094897E-2"/>
    <x v="12"/>
    <d v="2022-03-15T00:00:00"/>
    <m/>
    <n v="43"/>
    <n v="80"/>
    <n v="37"/>
    <m/>
  </r>
  <r>
    <n v="18066578"/>
    <n v="18069127"/>
    <x v="3"/>
    <x v="3"/>
    <x v="58"/>
    <x v="58"/>
    <n v="3056.65"/>
    <n v="3667.9800000000005"/>
    <n v="196.35"/>
    <n v="6.4236991477598024E-2"/>
    <x v="10"/>
    <d v="2022-04-15T00:00:00"/>
    <m/>
    <n v="46"/>
    <n v="52"/>
    <n v="6"/>
    <m/>
  </r>
  <r>
    <n v="18066576"/>
    <n v="18068992"/>
    <x v="3"/>
    <x v="3"/>
    <x v="58"/>
    <x v="58"/>
    <n v="250"/>
    <n v="300"/>
    <n v="0"/>
    <n v="0"/>
    <x v="10"/>
    <d v="2022-04-15T00:00:00"/>
    <m/>
    <n v="46"/>
    <n v="52"/>
    <n v="6"/>
    <m/>
  </r>
  <r>
    <n v="18066575"/>
    <n v="18068773"/>
    <x v="3"/>
    <x v="3"/>
    <x v="58"/>
    <x v="58"/>
    <n v="0"/>
    <n v="0"/>
    <n v="0"/>
    <s v=""/>
    <x v="10"/>
    <d v="2022-04-15T00:00:00"/>
    <m/>
    <n v="46"/>
    <n v="52"/>
    <n v="6"/>
    <m/>
  </r>
  <r>
    <n v="18066574"/>
    <n v="18068553"/>
    <x v="3"/>
    <x v="3"/>
    <x v="58"/>
    <x v="58"/>
    <n v="-241.14000000000001"/>
    <n v="-289.37"/>
    <n v="-121.8"/>
    <n v="0.50510077133615328"/>
    <x v="10"/>
    <d v="2022-04-15T00:00:00"/>
    <m/>
    <n v="46"/>
    <s v=""/>
    <n v="6"/>
    <m/>
  </r>
  <r>
    <n v="18068149"/>
    <n v="18070235"/>
    <x v="3"/>
    <x v="3"/>
    <x v="58"/>
    <x v="58"/>
    <n v="8712.59"/>
    <n v="10455.11"/>
    <n v="568.68999999999994"/>
    <n v="6.5272209526673466E-2"/>
    <x v="11"/>
    <d v="2022-05-15T00:00:00"/>
    <m/>
    <n v="45"/>
    <n v="45"/>
    <s v=""/>
    <m/>
  </r>
  <r>
    <n v="18068148"/>
    <n v="18070234"/>
    <x v="3"/>
    <x v="3"/>
    <x v="58"/>
    <x v="58"/>
    <n v="6447.0300000000007"/>
    <n v="7736.44"/>
    <n v="417.66"/>
    <n v="6.4783318830531261E-2"/>
    <x v="11"/>
    <d v="2022-05-15T00:00:00"/>
    <m/>
    <n v="45"/>
    <n v="45"/>
    <s v=""/>
    <m/>
  </r>
  <r>
    <n v="18068147"/>
    <n v="18070222"/>
    <x v="3"/>
    <x v="3"/>
    <x v="58"/>
    <x v="58"/>
    <n v="3318.3199999999997"/>
    <n v="3981.9800000000005"/>
    <n v="221.69"/>
    <n v="6.6807902794185012E-2"/>
    <x v="11"/>
    <d v="2022-05-15T00:00:00"/>
    <m/>
    <n v="45"/>
    <n v="45"/>
    <s v=""/>
    <m/>
  </r>
  <r>
    <n v="18068145"/>
    <n v="18070012"/>
    <x v="3"/>
    <x v="3"/>
    <x v="58"/>
    <x v="58"/>
    <n v="2962.5299999999997"/>
    <n v="3555.04"/>
    <n v="189.81"/>
    <n v="6.4070237263420121E-2"/>
    <x v="11"/>
    <d v="2022-05-15T00:00:00"/>
    <m/>
    <n v="45"/>
    <n v="45"/>
    <s v=""/>
    <m/>
  </r>
  <r>
    <n v="18066573"/>
    <n v="18068403"/>
    <x v="0"/>
    <x v="3"/>
    <x v="58"/>
    <x v="58"/>
    <n v="109.87"/>
    <n v="131.84"/>
    <n v="25.34"/>
    <n v="0.2306362064257759"/>
    <x v="10"/>
    <d v="2022-04-15T00:00:00"/>
    <m/>
    <n v="46"/>
    <n v="52"/>
    <n v="6"/>
    <m/>
  </r>
  <r>
    <n v="18066572"/>
    <n v="18068401"/>
    <x v="0"/>
    <x v="3"/>
    <x v="58"/>
    <x v="58"/>
    <n v="761.64"/>
    <n v="913.97"/>
    <n v="142.77000000000001"/>
    <n v="0.18745076414053885"/>
    <x v="10"/>
    <d v="2022-04-15T00:00:00"/>
    <m/>
    <n v="46"/>
    <n v="52"/>
    <n v="6"/>
    <m/>
  </r>
  <r>
    <n v="18065142"/>
    <n v="18067233"/>
    <x v="1"/>
    <x v="3"/>
    <x v="58"/>
    <x v="58"/>
    <n v="2061.5500000000002"/>
    <n v="2473.8599999999997"/>
    <n v="471.52"/>
    <n v="0.22872110790424677"/>
    <x v="12"/>
    <d v="2022-03-15T00:00:00"/>
    <m/>
    <n v="43"/>
    <n v="80"/>
    <n v="37"/>
    <m/>
  </r>
  <r>
    <n v="18066577"/>
    <n v="18069091"/>
    <x v="1"/>
    <x v="3"/>
    <x v="58"/>
    <x v="58"/>
    <n v="3707.55"/>
    <n v="4449.0599999999995"/>
    <n v="868.31000000000006"/>
    <n v="0.23420048279861364"/>
    <x v="10"/>
    <d v="2022-04-15T00:00:00"/>
    <m/>
    <n v="46"/>
    <n v="52"/>
    <n v="6"/>
    <m/>
  </r>
  <r>
    <n v="18068150"/>
    <n v="18071470"/>
    <x v="1"/>
    <x v="3"/>
    <x v="58"/>
    <x v="58"/>
    <n v="1757.15"/>
    <n v="2108.58"/>
    <n v="506.45"/>
    <n v="0.28822240559997719"/>
    <x v="11"/>
    <d v="2022-05-15T00:00:00"/>
    <m/>
    <n v="45"/>
    <n v="45"/>
    <s v=""/>
    <m/>
  </r>
  <r>
    <n v="18068146"/>
    <n v="18070197"/>
    <x v="1"/>
    <x v="3"/>
    <x v="58"/>
    <x v="58"/>
    <n v="372.75"/>
    <n v="447.3"/>
    <n v="56.6"/>
    <n v="0.15184439973172367"/>
    <x v="11"/>
    <d v="2022-05-15T00:00:00"/>
    <m/>
    <n v="45"/>
    <n v="45"/>
    <s v=""/>
    <m/>
  </r>
  <r>
    <n v="18068144"/>
    <n v="18069996"/>
    <x v="1"/>
    <x v="3"/>
    <x v="58"/>
    <x v="58"/>
    <n v="4447.8099999999995"/>
    <n v="5337.37"/>
    <n v="1325.21"/>
    <n v="0.29794662991449727"/>
    <x v="11"/>
    <d v="2022-05-15T00:00:00"/>
    <m/>
    <n v="45"/>
    <n v="45"/>
    <s v=""/>
    <m/>
  </r>
  <r>
    <n v="18065144"/>
    <n v="18067519"/>
    <x v="3"/>
    <x v="0"/>
    <x v="59"/>
    <x v="59"/>
    <n v="430.98"/>
    <n v="517.18000000000006"/>
    <n v="97.570000000000007"/>
    <n v="0.22639101582440022"/>
    <x v="12"/>
    <d v="2022-02-28T00:00:00"/>
    <d v="2022-03-15T00:00:00"/>
    <n v="28"/>
    <s v=""/>
    <n v="15"/>
    <m/>
  </r>
  <r>
    <n v="18066579"/>
    <n v="18069120"/>
    <x v="1"/>
    <x v="3"/>
    <x v="60"/>
    <x v="60"/>
    <n v="4553.6499999999996"/>
    <n v="5464.38"/>
    <n v="1339.59"/>
    <n v="0.29417939455162345"/>
    <x v="10"/>
    <d v="2022-04-15T00:00:00"/>
    <d v="2022-04-15T00:00:00"/>
    <n v="46"/>
    <n v="46"/>
    <s v=""/>
    <m/>
  </r>
  <r>
    <n v="18068153"/>
    <n v="18071492"/>
    <x v="1"/>
    <x v="3"/>
    <x v="60"/>
    <x v="60"/>
    <n v="5233.54"/>
    <n v="6280.25"/>
    <n v="1510.06"/>
    <n v="0.28853510243544522"/>
    <x v="11"/>
    <d v="2022-05-15T00:00:00"/>
    <d v="2022-05-15T00:00:00"/>
    <n v="45"/>
    <n v="45"/>
    <s v=""/>
    <m/>
  </r>
  <r>
    <n v="18068152"/>
    <n v="18071040"/>
    <x v="1"/>
    <x v="3"/>
    <x v="60"/>
    <x v="60"/>
    <n v="6825.5899999999992"/>
    <n v="8190.7100000000009"/>
    <n v="1874.5400000000002"/>
    <n v="0.27463413419206256"/>
    <x v="11"/>
    <d v="2022-05-15T00:00:00"/>
    <d v="2022-05-15T00:00:00"/>
    <n v="45"/>
    <n v="45"/>
    <s v=""/>
    <m/>
  </r>
  <r>
    <n v="18068151"/>
    <n v="18070182"/>
    <x v="1"/>
    <x v="3"/>
    <x v="60"/>
    <x v="60"/>
    <n v="5678.0300000000007"/>
    <n v="6813.6399999999994"/>
    <n v="1347.6200000000001"/>
    <n v="0.23733935889736404"/>
    <x v="11"/>
    <d v="2022-05-15T00:00:00"/>
    <d v="2022-05-15T00:00:00"/>
    <n v="45"/>
    <n v="45"/>
    <s v=""/>
    <m/>
  </r>
  <r>
    <n v="18065148"/>
    <n v="18067137"/>
    <x v="3"/>
    <x v="3"/>
    <x v="61"/>
    <x v="61"/>
    <n v="27099.599999999999"/>
    <n v="32519.52"/>
    <n v="1530.56"/>
    <n v="5.6479062421585562E-2"/>
    <x v="12"/>
    <d v="2022-03-15T00:00:00"/>
    <m/>
    <n v="43"/>
    <n v="80"/>
    <n v="37"/>
    <m/>
  </r>
  <r>
    <n v="18065146"/>
    <n v="18067105"/>
    <x v="3"/>
    <x v="3"/>
    <x v="61"/>
    <x v="61"/>
    <n v="3969"/>
    <n v="4762.8"/>
    <n v="197.64000000000001"/>
    <n v="4.9795918367346939E-2"/>
    <x v="12"/>
    <d v="2022-03-15T00:00:00"/>
    <m/>
    <n v="43"/>
    <n v="80"/>
    <n v="37"/>
    <m/>
  </r>
  <r>
    <n v="18065145"/>
    <n v="18067101"/>
    <x v="3"/>
    <x v="3"/>
    <x v="61"/>
    <x v="61"/>
    <n v="11035.85"/>
    <n v="13243.02"/>
    <n v="730.39"/>
    <n v="6.6183393213934585E-2"/>
    <x v="12"/>
    <d v="2022-03-15T00:00:00"/>
    <m/>
    <n v="43"/>
    <n v="80"/>
    <n v="37"/>
    <m/>
  </r>
  <r>
    <n v="18066751"/>
    <n v="18071071"/>
    <x v="0"/>
    <x v="3"/>
    <x v="61"/>
    <x v="61"/>
    <n v="221.23000000000002"/>
    <n v="265.48"/>
    <n v="28.77"/>
    <n v="0.1300456538444153"/>
    <x v="15"/>
    <d v="2022-03-31T00:00:00"/>
    <m/>
    <n v="9"/>
    <s v=""/>
    <n v="21"/>
    <m/>
  </r>
  <r>
    <n v="18065149"/>
    <n v="18067886"/>
    <x v="1"/>
    <x v="3"/>
    <x v="61"/>
    <x v="61"/>
    <n v="100"/>
    <n v="120"/>
    <n v="99"/>
    <n v="0.99"/>
    <x v="12"/>
    <d v="2022-03-15T00:00:00"/>
    <m/>
    <n v="43"/>
    <n v="80"/>
    <n v="37"/>
    <m/>
  </r>
  <r>
    <n v="18065147"/>
    <n v="18067115"/>
    <x v="1"/>
    <x v="3"/>
    <x v="61"/>
    <x v="61"/>
    <n v="1036.58"/>
    <n v="1243.9000000000001"/>
    <n v="160.35"/>
    <n v="0.15469138899071949"/>
    <x v="12"/>
    <d v="2022-03-15T00:00:00"/>
    <m/>
    <n v="43"/>
    <n v="80"/>
    <n v="37"/>
    <m/>
  </r>
  <r>
    <n v="18066580"/>
    <n v="18069412"/>
    <x v="1"/>
    <x v="3"/>
    <x v="61"/>
    <x v="61"/>
    <n v="2520.1799999999998"/>
    <n v="3024.2200000000003"/>
    <n v="416.36"/>
    <n v="0.16521042147783097"/>
    <x v="10"/>
    <d v="2022-04-15T00:00:00"/>
    <m/>
    <n v="46"/>
    <n v="52"/>
    <n v="6"/>
    <m/>
  </r>
  <r>
    <n v="18065336"/>
    <n v="18069206"/>
    <x v="1"/>
    <x v="3"/>
    <x v="61"/>
    <x v="61"/>
    <n v="4110.9400000000005"/>
    <n v="4933.13"/>
    <n v="838.71"/>
    <n v="0.20401903214350001"/>
    <x v="16"/>
    <d v="2022-04-15T00:00:00"/>
    <m/>
    <n v="58"/>
    <n v="64"/>
    <n v="6"/>
    <m/>
  </r>
  <r>
    <n v="18068155"/>
    <n v="18071217"/>
    <x v="1"/>
    <x v="3"/>
    <x v="61"/>
    <x v="61"/>
    <n v="390.05"/>
    <n v="468.06000000000006"/>
    <n v="53.86"/>
    <n v="0.13808486091526725"/>
    <x v="11"/>
    <d v="2022-05-15T00:00:00"/>
    <m/>
    <n v="45"/>
    <n v="45"/>
    <s v=""/>
    <m/>
  </r>
  <r>
    <n v="18068154"/>
    <n v="18071172"/>
    <x v="1"/>
    <x v="3"/>
    <x v="61"/>
    <x v="61"/>
    <n v="3516.34"/>
    <n v="4219.6099999999997"/>
    <n v="553.12"/>
    <n v="0.15729991980297695"/>
    <x v="11"/>
    <d v="2022-05-15T00:00:00"/>
    <m/>
    <n v="45"/>
    <n v="45"/>
    <s v=""/>
    <m/>
  </r>
  <r>
    <n v="18066581"/>
    <n v="18069047"/>
    <x v="0"/>
    <x v="3"/>
    <x v="62"/>
    <x v="62"/>
    <n v="623.39"/>
    <n v="748.06999999999994"/>
    <n v="126.65"/>
    <n v="0.20316334878647396"/>
    <x v="10"/>
    <d v="2022-04-15T00:00:00"/>
    <d v="2022-04-15T00:00:00"/>
    <n v="46"/>
    <n v="46"/>
    <s v=""/>
    <m/>
  </r>
  <r>
    <n v="18065152"/>
    <n v="18068373"/>
    <x v="0"/>
    <x v="0"/>
    <x v="63"/>
    <x v="63"/>
    <n v="1286.01"/>
    <n v="1543.21"/>
    <n v="189.45"/>
    <n v="0.1473161172930226"/>
    <x v="12"/>
    <d v="2022-02-28T00:00:00"/>
    <d v="2022-02-28T00:00:00"/>
    <n v="28"/>
    <s v=""/>
    <s v=""/>
    <m/>
  </r>
  <r>
    <n v="18065151"/>
    <n v="18068291"/>
    <x v="0"/>
    <x v="0"/>
    <x v="63"/>
    <x v="63"/>
    <n v="-419.77"/>
    <n v="-503.71999999999997"/>
    <n v="41.92"/>
    <n v="-9.9864211353836635E-2"/>
    <x v="12"/>
    <d v="2022-02-28T00:00:00"/>
    <d v="2022-02-28T00:00:00"/>
    <n v="28"/>
    <s v=""/>
    <s v=""/>
    <m/>
  </r>
  <r>
    <n v="18065150"/>
    <n v="18068289"/>
    <x v="0"/>
    <x v="0"/>
    <x v="63"/>
    <x v="63"/>
    <n v="-90"/>
    <n v="-108"/>
    <n v="0"/>
    <n v="0"/>
    <x v="12"/>
    <d v="2022-02-28T00:00:00"/>
    <d v="2022-02-28T00:00:00"/>
    <n v="28"/>
    <s v=""/>
    <s v=""/>
    <m/>
  </r>
  <r>
    <n v="18066592"/>
    <n v="18069793"/>
    <x v="0"/>
    <x v="0"/>
    <x v="63"/>
    <x v="63"/>
    <n v="814.4"/>
    <n v="977.28"/>
    <n v="240.2"/>
    <n v="0.29494106090373279"/>
    <x v="10"/>
    <d v="2022-03-31T00:00:00"/>
    <d v="2022-03-31T00:00:00"/>
    <n v="31"/>
    <s v=""/>
    <s v=""/>
    <m/>
  </r>
  <r>
    <n v="18066590"/>
    <n v="18069755"/>
    <x v="0"/>
    <x v="0"/>
    <x v="63"/>
    <x v="63"/>
    <n v="475.93"/>
    <n v="571.12"/>
    <n v="69.320000000000007"/>
    <n v="0.14565167146429098"/>
    <x v="10"/>
    <d v="2022-03-31T00:00:00"/>
    <d v="2022-03-31T00:00:00"/>
    <n v="31"/>
    <s v=""/>
    <s v=""/>
    <m/>
  </r>
  <r>
    <n v="18066589"/>
    <n v="18069265"/>
    <x v="0"/>
    <x v="0"/>
    <x v="63"/>
    <x v="63"/>
    <n v="-19.28"/>
    <n v="-23.14"/>
    <n v="-0.48"/>
    <n v="2.4896265560165973E-2"/>
    <x v="10"/>
    <d v="2022-03-31T00:00:00"/>
    <d v="2022-03-31T00:00:00"/>
    <n v="31"/>
    <s v=""/>
    <s v=""/>
    <m/>
  </r>
  <r>
    <n v="18066587"/>
    <n v="18069211"/>
    <x v="0"/>
    <x v="0"/>
    <x v="63"/>
    <x v="63"/>
    <n v="-237"/>
    <n v="-284.39999999999998"/>
    <n v="12"/>
    <n v="-5.0632911392405063E-2"/>
    <x v="10"/>
    <d v="2022-03-31T00:00:00"/>
    <d v="2022-03-31T00:00:00"/>
    <n v="31"/>
    <s v=""/>
    <s v=""/>
    <m/>
  </r>
  <r>
    <n v="18066586"/>
    <n v="18069199"/>
    <x v="0"/>
    <x v="0"/>
    <x v="63"/>
    <x v="63"/>
    <n v="1267.46"/>
    <n v="1520.95"/>
    <n v="192.44"/>
    <n v="0.15183122149811434"/>
    <x v="10"/>
    <d v="2022-03-31T00:00:00"/>
    <d v="2022-03-31T00:00:00"/>
    <n v="31"/>
    <s v=""/>
    <s v=""/>
    <m/>
  </r>
  <r>
    <n v="18066585"/>
    <n v="18069005"/>
    <x v="0"/>
    <x v="0"/>
    <x v="63"/>
    <x v="63"/>
    <n v="966.91000000000008"/>
    <n v="1160.29"/>
    <n v="79.13"/>
    <n v="8.183802008459938E-2"/>
    <x v="10"/>
    <d v="2022-03-31T00:00:00"/>
    <d v="2022-03-31T00:00:00"/>
    <n v="31"/>
    <s v=""/>
    <s v=""/>
    <m/>
  </r>
  <r>
    <n v="18066584"/>
    <n v="18068810"/>
    <x v="0"/>
    <x v="0"/>
    <x v="63"/>
    <x v="63"/>
    <n v="-1055.04"/>
    <n v="-1266.05"/>
    <n v="-145.92000000000002"/>
    <n v="0.13830755232029118"/>
    <x v="10"/>
    <d v="2022-03-31T00:00:00"/>
    <d v="2022-03-31T00:00:00"/>
    <n v="31"/>
    <s v=""/>
    <s v=""/>
    <m/>
  </r>
  <r>
    <n v="18066583"/>
    <n v="18068519"/>
    <x v="0"/>
    <x v="0"/>
    <x v="63"/>
    <x v="63"/>
    <n v="-151"/>
    <n v="-181.2"/>
    <n v="11"/>
    <n v="-7.2847682119205295E-2"/>
    <x v="10"/>
    <d v="2022-03-31T00:00:00"/>
    <d v="2022-03-31T00:00:00"/>
    <n v="31"/>
    <s v=""/>
    <s v=""/>
    <m/>
  </r>
  <r>
    <n v="18068165"/>
    <n v="18071486"/>
    <x v="0"/>
    <x v="0"/>
    <x v="63"/>
    <x v="63"/>
    <n v="-108"/>
    <n v="-129.6"/>
    <n v="8"/>
    <n v="-7.407407407407407E-2"/>
    <x v="11"/>
    <d v="2022-04-30T00:00:00"/>
    <d v="2022-04-30T00:00:00"/>
    <n v="30"/>
    <s v=""/>
    <s v=""/>
    <m/>
  </r>
  <r>
    <n v="18068162"/>
    <n v="18071133"/>
    <x v="0"/>
    <x v="0"/>
    <x v="63"/>
    <x v="63"/>
    <n v="-180"/>
    <n v="-216"/>
    <n v="0"/>
    <n v="0"/>
    <x v="11"/>
    <d v="2022-04-30T00:00:00"/>
    <d v="2022-04-30T00:00:00"/>
    <n v="30"/>
    <s v=""/>
    <s v=""/>
    <m/>
  </r>
  <r>
    <n v="18068161"/>
    <n v="18071110"/>
    <x v="0"/>
    <x v="0"/>
    <x v="63"/>
    <x v="63"/>
    <n v="255.67"/>
    <n v="306.8"/>
    <n v="58.679999999999993"/>
    <n v="0.22951460867524542"/>
    <x v="11"/>
    <d v="2022-04-30T00:00:00"/>
    <d v="2022-04-30T00:00:00"/>
    <n v="30"/>
    <s v=""/>
    <s v=""/>
    <m/>
  </r>
  <r>
    <n v="18068160"/>
    <n v="18070934"/>
    <x v="0"/>
    <x v="0"/>
    <x v="63"/>
    <x v="63"/>
    <n v="-90"/>
    <n v="-108"/>
    <n v="0"/>
    <n v="0"/>
    <x v="11"/>
    <d v="2022-04-30T00:00:00"/>
    <d v="2022-04-30T00:00:00"/>
    <n v="30"/>
    <s v=""/>
    <s v=""/>
    <m/>
  </r>
  <r>
    <n v="18068159"/>
    <n v="18070914"/>
    <x v="0"/>
    <x v="0"/>
    <x v="63"/>
    <x v="63"/>
    <n v="518.16999999999996"/>
    <n v="621.79999999999995"/>
    <n v="113.55"/>
    <n v="0.21913657679911999"/>
    <x v="11"/>
    <d v="2022-04-30T00:00:00"/>
    <d v="2022-04-30T00:00:00"/>
    <n v="30"/>
    <s v=""/>
    <s v=""/>
    <m/>
  </r>
  <r>
    <n v="18068157"/>
    <n v="18070553"/>
    <x v="0"/>
    <x v="0"/>
    <x v="63"/>
    <x v="63"/>
    <n v="504.93"/>
    <n v="605.91999999999996"/>
    <n v="101.88"/>
    <n v="0.20177054245142889"/>
    <x v="11"/>
    <d v="2022-04-30T00:00:00"/>
    <d v="2022-04-30T00:00:00"/>
    <n v="30"/>
    <s v=""/>
    <s v=""/>
    <m/>
  </r>
  <r>
    <n v="18068156"/>
    <n v="18070171"/>
    <x v="0"/>
    <x v="0"/>
    <x v="63"/>
    <x v="63"/>
    <n v="998.3"/>
    <n v="1197.96"/>
    <n v="209.55"/>
    <n v="0.20990684163077233"/>
    <x v="11"/>
    <d v="2022-04-30T00:00:00"/>
    <d v="2022-04-30T00:00:00"/>
    <n v="30"/>
    <s v=""/>
    <s v=""/>
    <m/>
  </r>
  <r>
    <n v="18066591"/>
    <n v="18069791"/>
    <x v="1"/>
    <x v="0"/>
    <x v="63"/>
    <x v="63"/>
    <n v="7115.94"/>
    <n v="8539.130000000001"/>
    <n v="1623.08"/>
    <n v="0.22809073713381506"/>
    <x v="10"/>
    <d v="2022-03-31T00:00:00"/>
    <d v="2022-03-31T00:00:00"/>
    <n v="31"/>
    <s v=""/>
    <s v=""/>
    <m/>
  </r>
  <r>
    <n v="18066588"/>
    <n v="18069217"/>
    <x v="1"/>
    <x v="0"/>
    <x v="63"/>
    <x v="63"/>
    <n v="-12.059999999999999"/>
    <n v="-14.469999999999999"/>
    <n v="-2.66"/>
    <n v="0.22056384742951909"/>
    <x v="10"/>
    <d v="2022-03-31T00:00:00"/>
    <d v="2022-03-31T00:00:00"/>
    <n v="31"/>
    <s v=""/>
    <s v=""/>
    <m/>
  </r>
  <r>
    <n v="18066582"/>
    <n v="18068467"/>
    <x v="1"/>
    <x v="0"/>
    <x v="63"/>
    <x v="63"/>
    <n v="2864.9700000000003"/>
    <n v="3437.96"/>
    <n v="556.28"/>
    <n v="0.19416608201831081"/>
    <x v="10"/>
    <d v="2022-03-31T00:00:00"/>
    <d v="2022-03-31T00:00:00"/>
    <n v="31"/>
    <s v=""/>
    <s v=""/>
    <m/>
  </r>
  <r>
    <n v="18068164"/>
    <n v="18071306"/>
    <x v="1"/>
    <x v="0"/>
    <x v="63"/>
    <x v="63"/>
    <n v="379.44"/>
    <n v="455.33000000000004"/>
    <n v="73.44"/>
    <n v="0.19354838709677419"/>
    <x v="11"/>
    <d v="2022-04-30T00:00:00"/>
    <d v="2022-04-30T00:00:00"/>
    <n v="30"/>
    <s v=""/>
    <s v=""/>
    <m/>
  </r>
  <r>
    <n v="18068163"/>
    <n v="18071294"/>
    <x v="1"/>
    <x v="0"/>
    <x v="63"/>
    <x v="63"/>
    <n v="3867.7699999999995"/>
    <n v="4641.32"/>
    <n v="619.18000000000006"/>
    <n v="0.16008707860084756"/>
    <x v="11"/>
    <d v="2022-04-30T00:00:00"/>
    <d v="2022-04-30T00:00:00"/>
    <n v="30"/>
    <s v=""/>
    <s v=""/>
    <m/>
  </r>
  <r>
    <n v="18068158"/>
    <n v="18070778"/>
    <x v="1"/>
    <x v="0"/>
    <x v="63"/>
    <x v="63"/>
    <n v="5523.67"/>
    <n v="6628.4"/>
    <n v="1241.55"/>
    <n v="0.22476903942487511"/>
    <x v="11"/>
    <d v="2022-04-30T00:00:00"/>
    <d v="2022-04-30T00:00:00"/>
    <n v="30"/>
    <s v=""/>
    <s v=""/>
    <m/>
  </r>
  <r>
    <n v="18065154"/>
    <n v="18067332"/>
    <x v="3"/>
    <x v="3"/>
    <x v="64"/>
    <x v="64"/>
    <n v="0"/>
    <n v="0"/>
    <n v="0.5"/>
    <s v=""/>
    <x v="12"/>
    <d v="2022-03-15T00:00:00"/>
    <m/>
    <n v="43"/>
    <n v="80"/>
    <n v="37"/>
    <m/>
  </r>
  <r>
    <n v="18065153"/>
    <n v="18067133"/>
    <x v="0"/>
    <x v="3"/>
    <x v="64"/>
    <x v="64"/>
    <n v="40"/>
    <n v="40"/>
    <n v="0"/>
    <n v="0"/>
    <x v="12"/>
    <d v="2022-03-15T00:00:00"/>
    <m/>
    <n v="43"/>
    <n v="80"/>
    <n v="37"/>
    <m/>
  </r>
  <r>
    <n v="18065296"/>
    <n v="18068593"/>
    <x v="0"/>
    <x v="3"/>
    <x v="64"/>
    <x v="64"/>
    <n v="40"/>
    <n v="40"/>
    <n v="0"/>
    <n v="0"/>
    <x v="17"/>
    <d v="2022-04-15T00:00:00"/>
    <d v="2022-04-15T00:00:00"/>
    <n v="71"/>
    <n v="71"/>
    <s v=""/>
    <m/>
  </r>
  <r>
    <n v="18066593"/>
    <n v="18068546"/>
    <x v="0"/>
    <x v="3"/>
    <x v="65"/>
    <x v="65"/>
    <n v="-42"/>
    <n v="-50.4"/>
    <n v="3"/>
    <n v="-7.1428571428571425E-2"/>
    <x v="10"/>
    <d v="2022-04-15T00:00:00"/>
    <d v="2022-04-03T00:00:00"/>
    <n v="46"/>
    <s v=""/>
    <s v=""/>
    <m/>
  </r>
  <r>
    <n v="18065155"/>
    <n v="18067488"/>
    <x v="1"/>
    <x v="3"/>
    <x v="65"/>
    <x v="65"/>
    <n v="1828.5900000000001"/>
    <n v="2194.31"/>
    <n v="484.88"/>
    <n v="0.26516605690723449"/>
    <x v="12"/>
    <d v="2022-03-15T00:00:00"/>
    <d v="2022-04-03T00:00:00"/>
    <n v="43"/>
    <n v="62"/>
    <n v="19"/>
    <m/>
  </r>
  <r>
    <n v="18068166"/>
    <n v="18070359"/>
    <x v="1"/>
    <x v="3"/>
    <x v="65"/>
    <x v="65"/>
    <n v="2636.87"/>
    <n v="3164.2400000000002"/>
    <n v="673.4"/>
    <n v="0.25537853591568793"/>
    <x v="11"/>
    <d v="2022-05-15T00:00:00"/>
    <m/>
    <n v="45"/>
    <n v="45"/>
    <s v=""/>
    <m/>
  </r>
  <r>
    <n v="18066594"/>
    <n v="18069405"/>
    <x v="0"/>
    <x v="3"/>
    <x v="66"/>
    <x v="66"/>
    <n v="1008.8399999999999"/>
    <n v="1210.6100000000001"/>
    <n v="58.2"/>
    <n v="5.7690020221244212E-2"/>
    <x v="10"/>
    <d v="2022-04-10T00:00:00"/>
    <d v="2022-04-10T00:00:00"/>
    <n v="41"/>
    <n v="41"/>
    <s v=""/>
    <m/>
  </r>
  <r>
    <n v="18068167"/>
    <n v="18070424"/>
    <x v="1"/>
    <x v="3"/>
    <x v="66"/>
    <x v="66"/>
    <n v="807.37"/>
    <n v="968.83999999999992"/>
    <n v="291.86"/>
    <n v="0.36149472980170183"/>
    <x v="11"/>
    <d v="2022-05-10T00:00:00"/>
    <d v="2022-05-10T00:00:00"/>
    <n v="40"/>
    <n v="45"/>
    <s v=""/>
    <m/>
  </r>
  <r>
    <n v="18065158"/>
    <n v="18067856"/>
    <x v="0"/>
    <x v="0"/>
    <x v="67"/>
    <x v="67"/>
    <n v="47.36"/>
    <n v="56.83"/>
    <n v="14.52"/>
    <n v="0.30658783783783783"/>
    <x v="12"/>
    <d v="2022-02-28T00:00:00"/>
    <d v="2022-02-28T00:00:00"/>
    <n v="28"/>
    <s v=""/>
    <s v=""/>
    <m/>
  </r>
  <r>
    <n v="18065157"/>
    <n v="18067759"/>
    <x v="0"/>
    <x v="0"/>
    <x v="67"/>
    <x v="67"/>
    <n v="275.78000000000003"/>
    <n v="330.94"/>
    <n v="92.01"/>
    <n v="0.33363550656320251"/>
    <x v="12"/>
    <d v="2022-02-28T00:00:00"/>
    <d v="2022-02-28T00:00:00"/>
    <n v="28"/>
    <s v=""/>
    <s v=""/>
    <m/>
  </r>
  <r>
    <n v="18065156"/>
    <n v="18067575"/>
    <x v="1"/>
    <x v="0"/>
    <x v="67"/>
    <x v="67"/>
    <n v="2131.12"/>
    <n v="2557.34"/>
    <n v="531.4"/>
    <n v="0.24935245317016405"/>
    <x v="12"/>
    <d v="2022-02-28T00:00:00"/>
    <d v="2022-02-28T00:00:00"/>
    <n v="28"/>
    <s v=""/>
    <s v=""/>
    <m/>
  </r>
  <r>
    <n v="18065165"/>
    <n v="18067507"/>
    <x v="3"/>
    <x v="1"/>
    <x v="68"/>
    <x v="68"/>
    <n v="429.3"/>
    <n v="515.16000000000008"/>
    <n v="38.880000000000003"/>
    <n v="9.0566037735849064E-2"/>
    <x v="12"/>
    <d v="2022-03-15T00:00:00"/>
    <d v="2022-03-15T00:00:00"/>
    <n v="43"/>
    <n v="43"/>
    <s v=""/>
    <m/>
  </r>
  <r>
    <n v="18065164"/>
    <n v="18067506"/>
    <x v="3"/>
    <x v="1"/>
    <x v="68"/>
    <x v="68"/>
    <n v="715.5"/>
    <n v="858.6"/>
    <n v="64.8"/>
    <n v="9.056603773584905E-2"/>
    <x v="12"/>
    <d v="2022-03-15T00:00:00"/>
    <d v="2022-03-15T00:00:00"/>
    <n v="43"/>
    <n v="43"/>
    <s v=""/>
    <m/>
  </r>
  <r>
    <n v="18066596"/>
    <n v="18069678"/>
    <x v="3"/>
    <x v="1"/>
    <x v="68"/>
    <x v="68"/>
    <n v="893.16000000000008"/>
    <n v="1071.79"/>
    <n v="80.64"/>
    <n v="9.0286174929463919E-2"/>
    <x v="10"/>
    <d v="2022-04-15T00:00:00"/>
    <d v="2022-04-15T00:00:00"/>
    <n v="46"/>
    <n v="46"/>
    <s v=""/>
    <m/>
  </r>
  <r>
    <n v="18065168"/>
    <n v="18068070"/>
    <x v="0"/>
    <x v="1"/>
    <x v="68"/>
    <x v="68"/>
    <n v="108.83"/>
    <n v="130.6"/>
    <n v="35.08"/>
    <n v="0.32233759073784801"/>
    <x v="12"/>
    <d v="2022-03-15T00:00:00"/>
    <d v="2022-03-15T00:00:00"/>
    <n v="43"/>
    <n v="43"/>
    <s v=""/>
    <m/>
  </r>
  <r>
    <n v="18065167"/>
    <n v="18067814"/>
    <x v="0"/>
    <x v="1"/>
    <x v="68"/>
    <x v="68"/>
    <n v="57.45"/>
    <n v="68.94"/>
    <n v="19.149999999999999"/>
    <n v="0.33333333333333331"/>
    <x v="12"/>
    <d v="2022-03-15T00:00:00"/>
    <d v="2022-03-15T00:00:00"/>
    <n v="43"/>
    <n v="43"/>
    <s v=""/>
    <m/>
  </r>
  <r>
    <n v="18065166"/>
    <n v="18067795"/>
    <x v="0"/>
    <x v="1"/>
    <x v="68"/>
    <x v="68"/>
    <n v="57.45"/>
    <n v="68.94"/>
    <n v="19.149999999999999"/>
    <n v="0.33333333333333331"/>
    <x v="12"/>
    <d v="2022-03-15T00:00:00"/>
    <d v="2022-03-15T00:00:00"/>
    <n v="43"/>
    <n v="43"/>
    <s v=""/>
    <m/>
  </r>
  <r>
    <n v="18065163"/>
    <n v="18067385"/>
    <x v="0"/>
    <x v="1"/>
    <x v="68"/>
    <x v="68"/>
    <n v="54.410000000000004"/>
    <n v="65.289999999999992"/>
    <n v="17.53"/>
    <n v="0.3221834221650432"/>
    <x v="12"/>
    <d v="2022-03-15T00:00:00"/>
    <d v="2022-03-15T00:00:00"/>
    <n v="43"/>
    <n v="43"/>
    <s v=""/>
    <m/>
  </r>
  <r>
    <n v="18065162"/>
    <n v="18067357"/>
    <x v="0"/>
    <x v="1"/>
    <x v="68"/>
    <x v="68"/>
    <n v="49.87"/>
    <n v="59.839999999999996"/>
    <n v="10.629999999999999"/>
    <n v="0.21315420092239823"/>
    <x v="12"/>
    <d v="2022-03-15T00:00:00"/>
    <d v="2022-03-15T00:00:00"/>
    <n v="43"/>
    <n v="43"/>
    <s v=""/>
    <m/>
  </r>
  <r>
    <n v="18065161"/>
    <n v="18067274"/>
    <x v="0"/>
    <x v="1"/>
    <x v="68"/>
    <x v="68"/>
    <n v="146.57999999999998"/>
    <n v="175.9"/>
    <n v="48.86"/>
    <n v="0.33333333333333337"/>
    <x v="12"/>
    <d v="2022-03-15T00:00:00"/>
    <d v="2022-03-15T00:00:00"/>
    <n v="43"/>
    <n v="43"/>
    <s v=""/>
    <m/>
  </r>
  <r>
    <n v="18065160"/>
    <n v="18067147"/>
    <x v="0"/>
    <x v="1"/>
    <x v="68"/>
    <x v="68"/>
    <n v="96.06"/>
    <n v="115.27000000000001"/>
    <n v="36.03"/>
    <n v="0.37507807620237354"/>
    <x v="12"/>
    <d v="2022-03-15T00:00:00"/>
    <d v="2022-03-15T00:00:00"/>
    <n v="43"/>
    <n v="43"/>
    <s v=""/>
    <m/>
  </r>
  <r>
    <n v="18065159"/>
    <n v="18067044"/>
    <x v="0"/>
    <x v="1"/>
    <x v="68"/>
    <x v="68"/>
    <n v="92.06"/>
    <n v="110.47"/>
    <n v="30.689999999999998"/>
    <n v="0.33336954160330218"/>
    <x v="12"/>
    <d v="2022-03-15T00:00:00"/>
    <d v="2022-03-15T00:00:00"/>
    <n v="43"/>
    <n v="43"/>
    <s v=""/>
    <m/>
  </r>
  <r>
    <n v="18066595"/>
    <n v="18068617"/>
    <x v="0"/>
    <x v="1"/>
    <x v="68"/>
    <x v="68"/>
    <n v="606.41999999999996"/>
    <n v="727.7"/>
    <n v="185.01"/>
    <n v="0.3050855842485406"/>
    <x v="10"/>
    <d v="2022-04-15T00:00:00"/>
    <d v="2022-04-15T00:00:00"/>
    <n v="46"/>
    <n v="46"/>
    <s v=""/>
    <m/>
  </r>
  <r>
    <n v="18068170"/>
    <n v="18071318"/>
    <x v="0"/>
    <x v="1"/>
    <x v="68"/>
    <x v="68"/>
    <n v="24.740000000000002"/>
    <n v="29.689999999999998"/>
    <n v="8.26"/>
    <n v="0.33387227162489891"/>
    <x v="11"/>
    <d v="2022-05-15T00:00:00"/>
    <d v="2022-05-15T00:00:00"/>
    <n v="45"/>
    <n v="45"/>
    <s v=""/>
    <m/>
  </r>
  <r>
    <n v="18068169"/>
    <n v="18071271"/>
    <x v="0"/>
    <x v="1"/>
    <x v="68"/>
    <x v="68"/>
    <n v="24.740000000000002"/>
    <n v="29.689999999999998"/>
    <n v="8.25"/>
    <n v="0.33346806790622469"/>
    <x v="11"/>
    <d v="2022-05-15T00:00:00"/>
    <d v="2022-05-15T00:00:00"/>
    <n v="45"/>
    <n v="45"/>
    <s v=""/>
    <m/>
  </r>
  <r>
    <n v="18068168"/>
    <n v="18070525"/>
    <x v="0"/>
    <x v="1"/>
    <x v="68"/>
    <x v="68"/>
    <n v="99.31"/>
    <n v="119.17"/>
    <n v="34.08"/>
    <n v="0.3431678582217299"/>
    <x v="11"/>
    <d v="2022-05-15T00:00:00"/>
    <d v="2022-05-15T00:00:00"/>
    <n v="45"/>
    <n v="45"/>
    <s v=""/>
    <m/>
  </r>
  <r>
    <n v="18066601"/>
    <n v="18069467"/>
    <x v="3"/>
    <x v="0"/>
    <x v="69"/>
    <x v="69"/>
    <n v="878.86"/>
    <n v="1054.6299999999999"/>
    <n v="146.69"/>
    <n v="0.16690940536604237"/>
    <x v="10"/>
    <d v="2022-04-10T00:00:00"/>
    <m/>
    <n v="41"/>
    <n v="52"/>
    <n v="11"/>
    <m/>
  </r>
  <r>
    <n v="18065174"/>
    <n v="18068306"/>
    <x v="0"/>
    <x v="0"/>
    <x v="69"/>
    <x v="69"/>
    <n v="1009.4799999999999"/>
    <n v="1211.3799999999999"/>
    <n v="187.97"/>
    <n v="0.18620477869794352"/>
    <x v="12"/>
    <d v="2022-03-10T00:00:00"/>
    <d v="2022-03-15T00:00:00"/>
    <n v="38"/>
    <n v="43"/>
    <n v="5"/>
    <m/>
  </r>
  <r>
    <n v="18065172"/>
    <n v="18067567"/>
    <x v="0"/>
    <x v="0"/>
    <x v="69"/>
    <x v="69"/>
    <n v="-60"/>
    <n v="-72"/>
    <n v="0"/>
    <n v="0"/>
    <x v="12"/>
    <d v="2022-03-10T00:00:00"/>
    <d v="2022-03-15T00:00:00"/>
    <n v="38"/>
    <s v=""/>
    <n v="5"/>
    <m/>
  </r>
  <r>
    <n v="18065171"/>
    <n v="18067481"/>
    <x v="0"/>
    <x v="0"/>
    <x v="69"/>
    <x v="69"/>
    <n v="-135"/>
    <n v="-162"/>
    <n v="0"/>
    <n v="0"/>
    <x v="12"/>
    <d v="2022-03-10T00:00:00"/>
    <d v="2022-03-15T00:00:00"/>
    <n v="38"/>
    <s v=""/>
    <n v="5"/>
    <m/>
  </r>
  <r>
    <n v="18065170"/>
    <n v="18067179"/>
    <x v="0"/>
    <x v="0"/>
    <x v="69"/>
    <x v="69"/>
    <n v="335.04"/>
    <n v="402.05"/>
    <n v="66.84"/>
    <n v="0.19949856733524354"/>
    <x v="12"/>
    <d v="2022-03-10T00:00:00"/>
    <d v="2022-03-15T00:00:00"/>
    <n v="38"/>
    <n v="43"/>
    <n v="5"/>
    <m/>
  </r>
  <r>
    <n v="18066600"/>
    <n v="18069122"/>
    <x v="0"/>
    <x v="0"/>
    <x v="69"/>
    <x v="69"/>
    <n v="21.95"/>
    <n v="26.339999999999996"/>
    <n v="5.3"/>
    <n v="0.24145785876993167"/>
    <x v="10"/>
    <d v="2022-04-10T00:00:00"/>
    <m/>
    <n v="41"/>
    <n v="52"/>
    <n v="11"/>
    <m/>
  </r>
  <r>
    <n v="18066599"/>
    <n v="18068739"/>
    <x v="0"/>
    <x v="0"/>
    <x v="69"/>
    <x v="69"/>
    <n v="-1273.6299999999999"/>
    <n v="-1528.3600000000001"/>
    <n v="84.97"/>
    <n v="-6.6714822986267602E-2"/>
    <x v="10"/>
    <d v="2022-04-10T00:00:00"/>
    <m/>
    <n v="41"/>
    <s v=""/>
    <n v="11"/>
    <m/>
  </r>
  <r>
    <n v="18066598"/>
    <n v="18068569"/>
    <x v="0"/>
    <x v="0"/>
    <x v="69"/>
    <x v="69"/>
    <n v="1487.66"/>
    <n v="1785.19"/>
    <n v="142.52000000000001"/>
    <n v="9.580146001102402E-2"/>
    <x v="10"/>
    <d v="2022-04-10T00:00:00"/>
    <m/>
    <n v="41"/>
    <n v="52"/>
    <n v="11"/>
    <m/>
  </r>
  <r>
    <n v="18066597"/>
    <n v="18068515"/>
    <x v="0"/>
    <x v="0"/>
    <x v="69"/>
    <x v="69"/>
    <n v="1237.6600000000001"/>
    <n v="1485.19"/>
    <n v="112.52000000000001"/>
    <n v="9.0913498052777014E-2"/>
    <x v="10"/>
    <d v="2022-04-10T00:00:00"/>
    <m/>
    <n v="41"/>
    <n v="52"/>
    <n v="11"/>
    <m/>
  </r>
  <r>
    <n v="18065173"/>
    <n v="18067785"/>
    <x v="1"/>
    <x v="0"/>
    <x v="69"/>
    <x v="69"/>
    <n v="1009.4799999999999"/>
    <n v="1211.3799999999999"/>
    <n v="187.97"/>
    <n v="0.18620477869794352"/>
    <x v="12"/>
    <d v="2022-03-10T00:00:00"/>
    <d v="2022-03-15T00:00:00"/>
    <n v="38"/>
    <n v="43"/>
    <n v="5"/>
    <m/>
  </r>
  <r>
    <n v="18065169"/>
    <n v="18067106"/>
    <x v="1"/>
    <x v="0"/>
    <x v="69"/>
    <x v="69"/>
    <n v="527.31999999999994"/>
    <n v="632.78"/>
    <n v="134.47"/>
    <n v="0.25500644769779263"/>
    <x v="12"/>
    <d v="2022-03-10T00:00:00"/>
    <d v="2022-03-15T00:00:00"/>
    <n v="38"/>
    <n v="43"/>
    <n v="5"/>
    <m/>
  </r>
  <r>
    <n v="18068173"/>
    <n v="18071500"/>
    <x v="1"/>
    <x v="0"/>
    <x v="69"/>
    <x v="69"/>
    <n v="3084.17"/>
    <n v="3701"/>
    <n v="827.5"/>
    <n v="0.26830557329848875"/>
    <x v="11"/>
    <d v="2022-05-10T00:00:00"/>
    <m/>
    <n v="40"/>
    <n v="45"/>
    <s v=""/>
    <m/>
  </r>
  <r>
    <n v="18068172"/>
    <n v="18071075"/>
    <x v="1"/>
    <x v="0"/>
    <x v="69"/>
    <x v="69"/>
    <n v="1753.52"/>
    <n v="2104.2200000000003"/>
    <n v="249.96999999999997"/>
    <n v="0.14255326429125414"/>
    <x v="11"/>
    <d v="2022-05-10T00:00:00"/>
    <m/>
    <n v="40"/>
    <n v="45"/>
    <s v=""/>
    <m/>
  </r>
  <r>
    <n v="18068171"/>
    <n v="18070906"/>
    <x v="1"/>
    <x v="0"/>
    <x v="69"/>
    <x v="69"/>
    <n v="3764.91"/>
    <n v="4517.8900000000003"/>
    <n v="651.68999999999994"/>
    <n v="0.17309577121365449"/>
    <x v="11"/>
    <d v="2022-05-10T00:00:00"/>
    <m/>
    <n v="40"/>
    <n v="45"/>
    <s v=""/>
    <m/>
  </r>
  <r>
    <n v="18065175"/>
    <n v="18067870"/>
    <x v="3"/>
    <x v="2"/>
    <x v="70"/>
    <x v="70"/>
    <n v="1335.79"/>
    <n v="1602.95"/>
    <n v="267.16999999999996"/>
    <n v="0.20000898344799703"/>
    <x v="12"/>
    <d v="2022-02-28T00:00:00"/>
    <d v="2022-02-28T00:00:00"/>
    <n v="28"/>
    <s v=""/>
    <s v=""/>
    <m/>
  </r>
  <r>
    <n v="18065188"/>
    <n v="18067525"/>
    <x v="3"/>
    <x v="3"/>
    <x v="71"/>
    <x v="71"/>
    <n v="7698.56"/>
    <n v="9238.27"/>
    <n v="510.41999999999996"/>
    <n v="6.6300710782276159E-2"/>
    <x v="12"/>
    <d v="2022-03-15T00:00:00"/>
    <m/>
    <n v="43"/>
    <n v="80"/>
    <n v="37"/>
    <m/>
  </r>
  <r>
    <n v="18065187"/>
    <n v="18067518"/>
    <x v="3"/>
    <x v="3"/>
    <x v="71"/>
    <x v="71"/>
    <n v="7717.3399999999992"/>
    <n v="9260.8100000000013"/>
    <n v="596.68999999999994"/>
    <n v="7.7318091466748909E-2"/>
    <x v="12"/>
    <d v="2022-03-15T00:00:00"/>
    <m/>
    <n v="43"/>
    <n v="80"/>
    <n v="37"/>
    <m/>
  </r>
  <r>
    <n v="18065186"/>
    <n v="18067313"/>
    <x v="3"/>
    <x v="3"/>
    <x v="71"/>
    <x v="71"/>
    <n v="4265.16"/>
    <n v="5118.1900000000005"/>
    <n v="279.55"/>
    <n v="6.5542676007465148E-2"/>
    <x v="12"/>
    <d v="2022-03-15T00:00:00"/>
    <m/>
    <n v="43"/>
    <n v="80"/>
    <n v="37"/>
    <m/>
  </r>
  <r>
    <n v="18065185"/>
    <n v="18067311"/>
    <x v="3"/>
    <x v="3"/>
    <x v="71"/>
    <x v="71"/>
    <n v="4235.58"/>
    <n v="5082.7"/>
    <n v="277.8"/>
    <n v="6.5587239527998525E-2"/>
    <x v="12"/>
    <d v="2022-03-15T00:00:00"/>
    <m/>
    <n v="43"/>
    <n v="80"/>
    <n v="37"/>
    <m/>
  </r>
  <r>
    <n v="18065184"/>
    <n v="18067238"/>
    <x v="3"/>
    <x v="3"/>
    <x v="71"/>
    <x v="71"/>
    <n v="5701.59"/>
    <n v="6841.9100000000008"/>
    <n v="373.74"/>
    <n v="6.5550136014690633E-2"/>
    <x v="12"/>
    <d v="2022-03-15T00:00:00"/>
    <m/>
    <n v="43"/>
    <n v="80"/>
    <n v="37"/>
    <m/>
  </r>
  <r>
    <n v="18065183"/>
    <n v="18067237"/>
    <x v="3"/>
    <x v="3"/>
    <x v="71"/>
    <x v="71"/>
    <n v="5331.46"/>
    <n v="6397.75"/>
    <n v="349.44"/>
    <n v="6.5543021986472744E-2"/>
    <x v="12"/>
    <d v="2022-03-15T00:00:00"/>
    <m/>
    <n v="43"/>
    <n v="80"/>
    <n v="37"/>
    <m/>
  </r>
  <r>
    <n v="18065182"/>
    <n v="18067236"/>
    <x v="3"/>
    <x v="3"/>
    <x v="71"/>
    <x v="71"/>
    <n v="5331.46"/>
    <n v="6397.75"/>
    <n v="349.44"/>
    <n v="6.5543021986472744E-2"/>
    <x v="12"/>
    <d v="2022-03-15T00:00:00"/>
    <m/>
    <n v="43"/>
    <n v="80"/>
    <n v="37"/>
    <m/>
  </r>
  <r>
    <n v="18065181"/>
    <n v="18067198"/>
    <x v="3"/>
    <x v="3"/>
    <x v="71"/>
    <x v="71"/>
    <n v="5779.66"/>
    <n v="6935.5899999999992"/>
    <n v="379.3"/>
    <n v="6.5626697764228345E-2"/>
    <x v="12"/>
    <d v="2022-03-15T00:00:00"/>
    <m/>
    <n v="43"/>
    <n v="80"/>
    <n v="37"/>
    <m/>
  </r>
  <r>
    <n v="18065180"/>
    <n v="18067156"/>
    <x v="3"/>
    <x v="3"/>
    <x v="71"/>
    <x v="71"/>
    <n v="4406.3999999999996"/>
    <n v="5287.68"/>
    <n v="288"/>
    <n v="6.535947712418301E-2"/>
    <x v="12"/>
    <d v="2022-03-15T00:00:00"/>
    <m/>
    <n v="43"/>
    <n v="80"/>
    <n v="37"/>
    <m/>
  </r>
  <r>
    <n v="18065178"/>
    <n v="18067098"/>
    <x v="3"/>
    <x v="3"/>
    <x v="71"/>
    <x v="71"/>
    <n v="3933.5800000000004"/>
    <n v="4720.3"/>
    <n v="256.89999999999998"/>
    <n v="6.5309463643805382E-2"/>
    <x v="12"/>
    <d v="2022-03-15T00:00:00"/>
    <m/>
    <n v="43"/>
    <n v="80"/>
    <n v="37"/>
    <m/>
  </r>
  <r>
    <n v="18065177"/>
    <n v="18067068"/>
    <x v="3"/>
    <x v="3"/>
    <x v="71"/>
    <x v="71"/>
    <n v="0"/>
    <n v="0"/>
    <n v="0"/>
    <s v=""/>
    <x v="12"/>
    <d v="2022-03-15T00:00:00"/>
    <m/>
    <n v="43"/>
    <n v="80"/>
    <n v="37"/>
    <m/>
  </r>
  <r>
    <n v="18066604"/>
    <n v="18069871"/>
    <x v="3"/>
    <x v="3"/>
    <x v="71"/>
    <x v="71"/>
    <n v="5507.18"/>
    <n v="6608.62"/>
    <n v="364.48"/>
    <n v="6.6182692412450658E-2"/>
    <x v="10"/>
    <d v="2022-04-15T00:00:00"/>
    <m/>
    <n v="46"/>
    <n v="52"/>
    <n v="6"/>
    <m/>
  </r>
  <r>
    <n v="18068187"/>
    <n v="18071608"/>
    <x v="3"/>
    <x v="3"/>
    <x v="71"/>
    <x v="71"/>
    <n v="5194.62"/>
    <n v="6233.54"/>
    <n v="339.6"/>
    <n v="6.5375330630536979E-2"/>
    <x v="11"/>
    <d v="2022-05-15T00:00:00"/>
    <m/>
    <n v="45"/>
    <n v="45"/>
    <s v=""/>
    <m/>
  </r>
  <r>
    <n v="18068185"/>
    <n v="18071298"/>
    <x v="3"/>
    <x v="3"/>
    <x v="71"/>
    <x v="71"/>
    <n v="5199.05"/>
    <n v="6238.86"/>
    <n v="343.90999999999997"/>
    <n v="6.6148623306180931E-2"/>
    <x v="11"/>
    <d v="2022-05-15T00:00:00"/>
    <m/>
    <n v="45"/>
    <n v="45"/>
    <s v=""/>
    <m/>
  </r>
  <r>
    <n v="18068183"/>
    <n v="18071055"/>
    <x v="3"/>
    <x v="3"/>
    <x v="71"/>
    <x v="71"/>
    <n v="5284.41"/>
    <n v="6341.29"/>
    <n v="343.23"/>
    <n v="6.4951432610263024E-2"/>
    <x v="11"/>
    <d v="2022-05-15T00:00:00"/>
    <m/>
    <n v="45"/>
    <n v="45"/>
    <s v=""/>
    <m/>
  </r>
  <r>
    <n v="18068182"/>
    <n v="18071053"/>
    <x v="3"/>
    <x v="3"/>
    <x v="71"/>
    <x v="71"/>
    <n v="4262.82"/>
    <n v="5115.38"/>
    <n v="279.18"/>
    <n v="6.549185750277986E-2"/>
    <x v="11"/>
    <d v="2022-05-15T00:00:00"/>
    <m/>
    <n v="45"/>
    <n v="45"/>
    <s v=""/>
    <m/>
  </r>
  <r>
    <n v="18068181"/>
    <n v="18071052"/>
    <x v="3"/>
    <x v="3"/>
    <x v="71"/>
    <x v="71"/>
    <n v="4956.6000000000004"/>
    <n v="5947.92"/>
    <n v="321.84000000000003"/>
    <n v="6.4931606343057738E-2"/>
    <x v="11"/>
    <d v="2022-05-15T00:00:00"/>
    <m/>
    <n v="45"/>
    <n v="45"/>
    <s v=""/>
    <m/>
  </r>
  <r>
    <n v="18065190"/>
    <n v="18068213"/>
    <x v="0"/>
    <x v="3"/>
    <x v="71"/>
    <x v="71"/>
    <n v="438.05"/>
    <n v="525.66000000000008"/>
    <n v="125.45"/>
    <n v="0.28638283300993039"/>
    <x v="12"/>
    <d v="2022-03-15T00:00:00"/>
    <m/>
    <n v="43"/>
    <n v="80"/>
    <n v="37"/>
    <m/>
  </r>
  <r>
    <n v="18065189"/>
    <n v="18067760"/>
    <x v="0"/>
    <x v="3"/>
    <x v="71"/>
    <x v="71"/>
    <n v="438.3"/>
    <n v="525.96"/>
    <n v="121.94000000000001"/>
    <n v="0.27821127081907371"/>
    <x v="12"/>
    <d v="2022-03-15T00:00:00"/>
    <m/>
    <n v="43"/>
    <n v="80"/>
    <n v="37"/>
    <m/>
  </r>
  <r>
    <n v="18065179"/>
    <n v="18067141"/>
    <x v="0"/>
    <x v="3"/>
    <x v="71"/>
    <x v="71"/>
    <n v="479.07"/>
    <n v="574.88"/>
    <n v="134.72999999999999"/>
    <n v="0.28123238775126808"/>
    <x v="12"/>
    <d v="2022-03-15T00:00:00"/>
    <m/>
    <n v="43"/>
    <n v="80"/>
    <n v="37"/>
    <m/>
  </r>
  <r>
    <n v="18066603"/>
    <n v="18069198"/>
    <x v="0"/>
    <x v="3"/>
    <x v="71"/>
    <x v="71"/>
    <n v="200.43"/>
    <n v="240.51999999999998"/>
    <n v="51.27"/>
    <n v="0.25580002993563838"/>
    <x v="10"/>
    <d v="2022-04-15T00:00:00"/>
    <m/>
    <n v="46"/>
    <n v="52"/>
    <n v="6"/>
    <m/>
  </r>
  <r>
    <n v="18066602"/>
    <n v="18068932"/>
    <x v="0"/>
    <x v="3"/>
    <x v="71"/>
    <x v="71"/>
    <n v="389.06"/>
    <n v="466.87"/>
    <n v="53.8"/>
    <n v="0.13828201305711202"/>
    <x v="10"/>
    <d v="2022-04-15T00:00:00"/>
    <m/>
    <n v="46"/>
    <n v="52"/>
    <n v="6"/>
    <m/>
  </r>
  <r>
    <n v="18068186"/>
    <n v="18071439"/>
    <x v="0"/>
    <x v="3"/>
    <x v="71"/>
    <x v="71"/>
    <n v="11.64"/>
    <n v="13.969999999999999"/>
    <n v="4.66"/>
    <n v="0.40034364261168381"/>
    <x v="11"/>
    <d v="2022-05-15T00:00:00"/>
    <m/>
    <n v="45"/>
    <n v="45"/>
    <s v=""/>
    <m/>
  </r>
  <r>
    <n v="18068184"/>
    <n v="18071112"/>
    <x v="0"/>
    <x v="3"/>
    <x v="71"/>
    <x v="71"/>
    <n v="200.38"/>
    <n v="240.45999999999998"/>
    <n v="69.179999999999993"/>
    <n v="0.34524403633097112"/>
    <x v="11"/>
    <d v="2022-05-15T00:00:00"/>
    <m/>
    <n v="45"/>
    <n v="45"/>
    <s v=""/>
    <m/>
  </r>
  <r>
    <n v="18068180"/>
    <n v="18070899"/>
    <x v="0"/>
    <x v="3"/>
    <x v="71"/>
    <x v="71"/>
    <n v="84.24"/>
    <n v="101.09"/>
    <n v="20.02"/>
    <n v="0.23765432098765432"/>
    <x v="11"/>
    <d v="2022-05-15T00:00:00"/>
    <m/>
    <n v="45"/>
    <n v="45"/>
    <s v=""/>
    <m/>
  </r>
  <r>
    <n v="18068179"/>
    <n v="18070542"/>
    <x v="0"/>
    <x v="3"/>
    <x v="71"/>
    <x v="71"/>
    <n v="54.160000000000004"/>
    <n v="64.989999999999995"/>
    <n v="14.48"/>
    <n v="0.2673559822747415"/>
    <x v="11"/>
    <d v="2022-05-15T00:00:00"/>
    <m/>
    <n v="45"/>
    <n v="45"/>
    <s v=""/>
    <m/>
  </r>
  <r>
    <n v="18068176"/>
    <n v="18070056"/>
    <x v="0"/>
    <x v="3"/>
    <x v="71"/>
    <x v="71"/>
    <n v="226.76"/>
    <n v="272.11"/>
    <n v="47.36"/>
    <n v="0.20885517727994357"/>
    <x v="11"/>
    <d v="2022-05-15T00:00:00"/>
    <m/>
    <n v="45"/>
    <n v="45"/>
    <s v=""/>
    <m/>
  </r>
  <r>
    <n v="18068175"/>
    <n v="18069981"/>
    <x v="0"/>
    <x v="3"/>
    <x v="71"/>
    <x v="71"/>
    <n v="110.58"/>
    <n v="132.69999999999999"/>
    <n v="33.980000000000004"/>
    <n v="0.30728884065834694"/>
    <x v="11"/>
    <d v="2022-05-15T00:00:00"/>
    <m/>
    <n v="45"/>
    <n v="45"/>
    <s v=""/>
    <m/>
  </r>
  <r>
    <n v="18065176"/>
    <n v="18066940"/>
    <x v="1"/>
    <x v="3"/>
    <x v="71"/>
    <x v="71"/>
    <n v="570.96"/>
    <n v="685.15"/>
    <n v="126.35999999999999"/>
    <n v="0.22131147540983603"/>
    <x v="12"/>
    <d v="2022-03-15T00:00:00"/>
    <m/>
    <n v="43"/>
    <n v="80"/>
    <n v="37"/>
    <m/>
  </r>
  <r>
    <n v="18068178"/>
    <n v="18070506"/>
    <x v="1"/>
    <x v="3"/>
    <x v="71"/>
    <x v="71"/>
    <n v="1409.4"/>
    <n v="1691.28"/>
    <n v="468.43"/>
    <n v="0.33236128849155666"/>
    <x v="11"/>
    <d v="2022-05-15T00:00:00"/>
    <m/>
    <n v="45"/>
    <n v="45"/>
    <s v=""/>
    <m/>
  </r>
  <r>
    <n v="18068177"/>
    <n v="18070142"/>
    <x v="1"/>
    <x v="3"/>
    <x v="71"/>
    <x v="71"/>
    <n v="1119.54"/>
    <n v="1343.45"/>
    <n v="258.86"/>
    <n v="0.2312199653429087"/>
    <x v="11"/>
    <d v="2022-05-15T00:00:00"/>
    <m/>
    <n v="45"/>
    <n v="45"/>
    <s v=""/>
    <m/>
  </r>
  <r>
    <n v="18068174"/>
    <n v="18069899"/>
    <x v="1"/>
    <x v="3"/>
    <x v="71"/>
    <x v="71"/>
    <n v="402.9"/>
    <n v="483.48"/>
    <n v="104.15"/>
    <n v="0.25850086870191119"/>
    <x v="11"/>
    <d v="2022-05-15T00:00:00"/>
    <m/>
    <n v="45"/>
    <n v="45"/>
    <s v=""/>
    <m/>
  </r>
  <r>
    <n v="18068189"/>
    <n v="18070524"/>
    <x v="0"/>
    <x v="0"/>
    <x v="72"/>
    <x v="72"/>
    <n v="106.13"/>
    <n v="127.35999999999999"/>
    <n v="14.64"/>
    <n v="0.13794403090549329"/>
    <x v="11"/>
    <d v="2022-05-15T00:00:00"/>
    <d v="2022-05-15T00:00:00"/>
    <n v="45"/>
    <n v="45"/>
    <s v=""/>
    <m/>
  </r>
  <r>
    <n v="18068188"/>
    <n v="18070302"/>
    <x v="0"/>
    <x v="0"/>
    <x v="72"/>
    <x v="72"/>
    <n v="204"/>
    <n v="244.8"/>
    <n v="37.260000000000005"/>
    <n v="0.18264705882352944"/>
    <x v="11"/>
    <d v="2022-05-15T00:00:00"/>
    <d v="2022-05-15T00:00:00"/>
    <n v="45"/>
    <n v="45"/>
    <s v=""/>
    <m/>
  </r>
  <r>
    <n v="18065191"/>
    <n v="18067938"/>
    <x v="1"/>
    <x v="0"/>
    <x v="72"/>
    <x v="72"/>
    <n v="1624.49"/>
    <n v="1949.39"/>
    <n v="276.77"/>
    <n v="0.17037347105860914"/>
    <x v="12"/>
    <d v="2022-03-15T00:00:00"/>
    <d v="2022-03-15T00:00:00"/>
    <n v="43"/>
    <n v="43"/>
    <s v=""/>
    <m/>
  </r>
  <r>
    <n v="18065192"/>
    <n v="18068318"/>
    <x v="0"/>
    <x v="5"/>
    <x v="73"/>
    <x v="73"/>
    <n v="253.68"/>
    <n v="304.41999999999996"/>
    <n v="79.52000000000001"/>
    <n v="0.31346578366445921"/>
    <x v="12"/>
    <d v="2022-03-15T00:00:00"/>
    <d v="2022-03-15T00:00:00"/>
    <n v="43"/>
    <n v="43"/>
    <s v=""/>
    <m/>
  </r>
  <r>
    <n v="18066606"/>
    <n v="18069748"/>
    <x v="0"/>
    <x v="5"/>
    <x v="73"/>
    <x v="73"/>
    <n v="15.11"/>
    <n v="18.130000000000003"/>
    <n v="5.04"/>
    <n v="0.33355393778954334"/>
    <x v="10"/>
    <d v="2022-04-15T00:00:00"/>
    <d v="2022-04-15T00:00:00"/>
    <n v="46"/>
    <n v="46"/>
    <s v=""/>
    <m/>
  </r>
  <r>
    <n v="18066605"/>
    <n v="18068724"/>
    <x v="0"/>
    <x v="5"/>
    <x v="73"/>
    <x v="73"/>
    <n v="118.08"/>
    <n v="141.69999999999999"/>
    <n v="30.98"/>
    <n v="0.26236449864498645"/>
    <x v="10"/>
    <d v="2022-04-15T00:00:00"/>
    <d v="2022-04-15T00:00:00"/>
    <n v="46"/>
    <n v="46"/>
    <s v=""/>
    <m/>
  </r>
  <r>
    <n v="18068191"/>
    <n v="18070827"/>
    <x v="0"/>
    <x v="5"/>
    <x v="73"/>
    <x v="73"/>
    <n v="145.56"/>
    <n v="174.67000000000002"/>
    <n v="33.56"/>
    <n v="0.23055784556196759"/>
    <x v="11"/>
    <d v="2022-05-15T00:00:00"/>
    <d v="2022-05-15T00:00:00"/>
    <n v="45"/>
    <n v="45"/>
    <s v=""/>
    <m/>
  </r>
  <r>
    <n v="18068190"/>
    <n v="18070823"/>
    <x v="0"/>
    <x v="5"/>
    <x v="73"/>
    <x v="73"/>
    <n v="208.68"/>
    <n v="250.42"/>
    <n v="59.379999999999995"/>
    <n v="0.28455050795476322"/>
    <x v="11"/>
    <d v="2022-05-15T00:00:00"/>
    <d v="2022-05-15T00:00:00"/>
    <n v="45"/>
    <n v="45"/>
    <s v=""/>
    <m/>
  </r>
  <r>
    <n v="18065193"/>
    <n v="18068220"/>
    <x v="1"/>
    <x v="2"/>
    <x v="74"/>
    <x v="74"/>
    <n v="1350.1"/>
    <n v="1620.1200000000001"/>
    <n v="421.93999999999994"/>
    <n v="0.31252499814828527"/>
    <x v="12"/>
    <d v="2022-02-28T00:00:00"/>
    <d v="2022-02-28T00:00:00"/>
    <n v="28"/>
    <s v=""/>
    <s v=""/>
    <m/>
  </r>
  <r>
    <n v="18065194"/>
    <n v="18068109"/>
    <x v="3"/>
    <x v="1"/>
    <x v="75"/>
    <x v="75"/>
    <n v="0"/>
    <n v="0"/>
    <n v="0"/>
    <s v=""/>
    <x v="12"/>
    <d v="2022-03-15T00:00:00"/>
    <d v="2022-03-15T00:00:00"/>
    <n v="43"/>
    <n v="43"/>
    <s v=""/>
    <m/>
  </r>
  <r>
    <n v="18066609"/>
    <n v="18069864"/>
    <x v="3"/>
    <x v="1"/>
    <x v="75"/>
    <x v="75"/>
    <n v="1058.5999999999999"/>
    <n v="1270.3200000000002"/>
    <n v="73.97"/>
    <n v="6.9875307009257509E-2"/>
    <x v="10"/>
    <d v="2022-04-15T00:00:00"/>
    <d v="2022-04-15T00:00:00"/>
    <n v="46"/>
    <n v="46"/>
    <s v=""/>
    <m/>
  </r>
  <r>
    <n v="18066608"/>
    <n v="18069696"/>
    <x v="3"/>
    <x v="1"/>
    <x v="75"/>
    <x v="75"/>
    <n v="1629.6"/>
    <n v="1955.52"/>
    <n v="105.6"/>
    <n v="6.4801178203240065E-2"/>
    <x v="10"/>
    <d v="2022-04-15T00:00:00"/>
    <d v="2022-04-15T00:00:00"/>
    <n v="46"/>
    <n v="46"/>
    <s v=""/>
    <m/>
  </r>
  <r>
    <n v="18066607"/>
    <n v="18069695"/>
    <x v="3"/>
    <x v="1"/>
    <x v="75"/>
    <x v="75"/>
    <n v="2442.4299999999998"/>
    <n v="2930.92"/>
    <n v="168.95999999999998"/>
    <n v="6.9177008143529187E-2"/>
    <x v="10"/>
    <d v="2022-04-15T00:00:00"/>
    <d v="2022-04-15T00:00:00"/>
    <n v="46"/>
    <n v="46"/>
    <s v=""/>
    <m/>
  </r>
  <r>
    <n v="18068193"/>
    <n v="18069992"/>
    <x v="3"/>
    <x v="1"/>
    <x v="75"/>
    <x v="75"/>
    <n v="12838.210000000001"/>
    <n v="15405.85"/>
    <n v="1167.1100000000001"/>
    <n v="9.0909090909090912E-2"/>
    <x v="11"/>
    <d v="2022-05-15T00:00:00"/>
    <d v="2022-05-15T00:00:00"/>
    <n v="45"/>
    <n v="45"/>
    <s v=""/>
    <m/>
  </r>
  <r>
    <n v="18068205"/>
    <n v="18071362"/>
    <x v="0"/>
    <x v="1"/>
    <x v="75"/>
    <x v="75"/>
    <n v="80.13"/>
    <n v="96.16"/>
    <n v="18.5"/>
    <n v="0.23087482840384377"/>
    <x v="11"/>
    <d v="2022-05-15T00:00:00"/>
    <d v="2022-05-15T00:00:00"/>
    <n v="45"/>
    <n v="45"/>
    <s v=""/>
    <m/>
  </r>
  <r>
    <n v="18068204"/>
    <n v="18071283"/>
    <x v="0"/>
    <x v="1"/>
    <x v="75"/>
    <x v="75"/>
    <n v="166.29000000000002"/>
    <n v="199.55"/>
    <n v="27.72"/>
    <n v="0.16669673462024173"/>
    <x v="11"/>
    <d v="2022-05-15T00:00:00"/>
    <d v="2022-05-15T00:00:00"/>
    <n v="45"/>
    <n v="45"/>
    <s v=""/>
    <m/>
  </r>
  <r>
    <n v="18068203"/>
    <n v="18071219"/>
    <x v="0"/>
    <x v="1"/>
    <x v="75"/>
    <x v="75"/>
    <n v="1247.1399999999999"/>
    <n v="1496.5700000000002"/>
    <n v="207.85"/>
    <n v="0.16666132110268295"/>
    <x v="11"/>
    <d v="2022-05-15T00:00:00"/>
    <d v="2022-05-15T00:00:00"/>
    <n v="45"/>
    <n v="45"/>
    <s v=""/>
    <m/>
  </r>
  <r>
    <n v="18068201"/>
    <n v="18070947"/>
    <x v="0"/>
    <x v="1"/>
    <x v="75"/>
    <x v="75"/>
    <n v="2288.67"/>
    <n v="2746.4"/>
    <n v="312.27"/>
    <n v="0.13644168884111732"/>
    <x v="11"/>
    <d v="2022-05-15T00:00:00"/>
    <d v="2022-05-15T00:00:00"/>
    <n v="45"/>
    <n v="45"/>
    <s v=""/>
    <m/>
  </r>
  <r>
    <n v="18068200"/>
    <n v="18070946"/>
    <x v="0"/>
    <x v="1"/>
    <x v="75"/>
    <x v="75"/>
    <n v="954.55"/>
    <n v="1145.46"/>
    <n v="159.07999999999998"/>
    <n v="0.16665444450264522"/>
    <x v="11"/>
    <d v="2022-05-15T00:00:00"/>
    <d v="2022-05-15T00:00:00"/>
    <n v="45"/>
    <n v="45"/>
    <s v=""/>
    <m/>
  </r>
  <r>
    <n v="18068199"/>
    <n v="18070685"/>
    <x v="0"/>
    <x v="1"/>
    <x v="75"/>
    <x v="75"/>
    <n v="236.25"/>
    <n v="283.5"/>
    <n v="47.25"/>
    <n v="0.2"/>
    <x v="11"/>
    <d v="2022-05-15T00:00:00"/>
    <d v="2022-05-15T00:00:00"/>
    <n v="45"/>
    <n v="45"/>
    <s v=""/>
    <m/>
  </r>
  <r>
    <n v="18068202"/>
    <n v="18071190"/>
    <x v="1"/>
    <x v="1"/>
    <x v="75"/>
    <x v="75"/>
    <n v="1907.23"/>
    <n v="2288.6799999999998"/>
    <n v="260.23"/>
    <n v="0.13644395274822649"/>
    <x v="11"/>
    <d v="2022-05-15T00:00:00"/>
    <d v="2022-05-15T00:00:00"/>
    <n v="45"/>
    <n v="45"/>
    <s v=""/>
    <m/>
  </r>
  <r>
    <n v="18068198"/>
    <n v="18070276"/>
    <x v="1"/>
    <x v="1"/>
    <x v="75"/>
    <x v="75"/>
    <n v="832.43"/>
    <n v="998.92000000000007"/>
    <n v="177.35"/>
    <n v="0.21305094722679385"/>
    <x v="11"/>
    <d v="2022-05-15T00:00:00"/>
    <d v="2022-05-15T00:00:00"/>
    <n v="45"/>
    <n v="45"/>
    <s v=""/>
    <m/>
  </r>
  <r>
    <n v="18068197"/>
    <n v="18070163"/>
    <x v="1"/>
    <x v="1"/>
    <x v="75"/>
    <x v="75"/>
    <n v="2656.27"/>
    <n v="3187.52"/>
    <n v="405.46999999999997"/>
    <n v="0.15264638007431472"/>
    <x v="11"/>
    <d v="2022-05-15T00:00:00"/>
    <d v="2022-05-15T00:00:00"/>
    <n v="45"/>
    <n v="45"/>
    <s v=""/>
    <m/>
  </r>
  <r>
    <n v="18068196"/>
    <n v="18070162"/>
    <x v="1"/>
    <x v="1"/>
    <x v="75"/>
    <x v="75"/>
    <n v="2537.38"/>
    <n v="3044.8599999999997"/>
    <n v="382.14"/>
    <n v="0.15060416650245528"/>
    <x v="11"/>
    <d v="2022-05-15T00:00:00"/>
    <d v="2022-05-15T00:00:00"/>
    <n v="45"/>
    <n v="45"/>
    <s v=""/>
    <m/>
  </r>
  <r>
    <n v="18068195"/>
    <n v="18070161"/>
    <x v="1"/>
    <x v="1"/>
    <x v="75"/>
    <x v="75"/>
    <n v="1770.8"/>
    <n v="2124.96"/>
    <n v="348.96"/>
    <n v="0.19706347413598374"/>
    <x v="11"/>
    <d v="2022-05-15T00:00:00"/>
    <d v="2022-05-15T00:00:00"/>
    <n v="45"/>
    <n v="45"/>
    <s v=""/>
    <m/>
  </r>
  <r>
    <n v="18068194"/>
    <n v="18070039"/>
    <x v="1"/>
    <x v="1"/>
    <x v="75"/>
    <x v="75"/>
    <n v="2236.9499999999998"/>
    <n v="2684.34"/>
    <n v="274.70999999999998"/>
    <n v="0.12280560584724737"/>
    <x v="11"/>
    <d v="2022-05-15T00:00:00"/>
    <d v="2022-05-15T00:00:00"/>
    <n v="45"/>
    <n v="45"/>
    <s v=""/>
    <m/>
  </r>
  <r>
    <n v="18068192"/>
    <n v="18069908"/>
    <x v="1"/>
    <x v="1"/>
    <x v="75"/>
    <x v="75"/>
    <n v="12065.83"/>
    <n v="14479"/>
    <n v="1579.09"/>
    <n v="0.13087288649019585"/>
    <x v="11"/>
    <d v="2022-05-15T00:00:00"/>
    <d v="2022-05-15T00:00:00"/>
    <n v="45"/>
    <n v="45"/>
    <s v=""/>
    <m/>
  </r>
  <r>
    <n v="18066611"/>
    <n v="18069404"/>
    <x v="0"/>
    <x v="1"/>
    <x v="76"/>
    <x v="76"/>
    <n v="1623.6"/>
    <n v="1948.3200000000002"/>
    <n v="147.6"/>
    <n v="9.0909090909090912E-2"/>
    <x v="10"/>
    <d v="2022-04-15T00:00:00"/>
    <d v="2022-04-15T00:00:00"/>
    <n v="46"/>
    <n v="46"/>
    <s v=""/>
    <m/>
  </r>
  <r>
    <n v="18066610"/>
    <n v="18068579"/>
    <x v="0"/>
    <x v="1"/>
    <x v="76"/>
    <x v="76"/>
    <n v="291.71999999999997"/>
    <n v="350.06"/>
    <n v="26.52"/>
    <n v="9.0909090909090912E-2"/>
    <x v="10"/>
    <d v="2022-04-15T00:00:00"/>
    <d v="2022-04-15T00:00:00"/>
    <n v="46"/>
    <n v="46"/>
    <s v=""/>
    <m/>
  </r>
  <r>
    <n v="18065197"/>
    <n v="18067983"/>
    <x v="1"/>
    <x v="0"/>
    <x v="77"/>
    <x v="77"/>
    <n v="5702.5300000000007"/>
    <n v="6843.0399999999991"/>
    <n v="916.24"/>
    <n v="0.16067254359030114"/>
    <x v="12"/>
    <d v="2022-02-28T00:00:00"/>
    <d v="2022-02-28T00:00:00"/>
    <n v="28"/>
    <s v=""/>
    <s v=""/>
    <m/>
  </r>
  <r>
    <n v="18065196"/>
    <n v="18067952"/>
    <x v="1"/>
    <x v="0"/>
    <x v="77"/>
    <x v="77"/>
    <n v="6344.4"/>
    <n v="7613.2800000000007"/>
    <n v="856.64"/>
    <n v="0.13502301242040224"/>
    <x v="12"/>
    <d v="2022-02-28T00:00:00"/>
    <d v="2022-02-28T00:00:00"/>
    <n v="28"/>
    <s v=""/>
    <s v=""/>
    <m/>
  </r>
  <r>
    <n v="18065195"/>
    <n v="18067720"/>
    <x v="1"/>
    <x v="0"/>
    <x v="77"/>
    <x v="77"/>
    <n v="9316.8100000000013"/>
    <n v="11180.17"/>
    <n v="1273.9299999999998"/>
    <n v="0.13673456902094169"/>
    <x v="12"/>
    <d v="2022-02-28T00:00:00"/>
    <d v="2022-02-28T00:00:00"/>
    <n v="28"/>
    <s v=""/>
    <s v=""/>
    <m/>
  </r>
  <r>
    <n v="18066613"/>
    <n v="18068812"/>
    <x v="1"/>
    <x v="0"/>
    <x v="77"/>
    <x v="77"/>
    <n v="3325.16"/>
    <n v="3990.19"/>
    <n v="560.29"/>
    <n v="0.16850016239820037"/>
    <x v="10"/>
    <d v="2022-03-31T00:00:00"/>
    <d v="2022-03-31T00:00:00"/>
    <n v="31"/>
    <s v=""/>
    <s v=""/>
    <m/>
  </r>
  <r>
    <n v="18066612"/>
    <n v="18068727"/>
    <x v="1"/>
    <x v="0"/>
    <x v="77"/>
    <x v="77"/>
    <n v="4621.21"/>
    <n v="5545.45"/>
    <n v="664.54"/>
    <n v="0.14380216436820659"/>
    <x v="10"/>
    <d v="2022-03-31T00:00:00"/>
    <d v="2022-03-31T00:00:00"/>
    <n v="31"/>
    <s v=""/>
    <s v=""/>
    <m/>
  </r>
  <r>
    <n v="18068207"/>
    <n v="18070754"/>
    <x v="1"/>
    <x v="0"/>
    <x v="77"/>
    <x v="77"/>
    <n v="2315.21"/>
    <n v="2778.25"/>
    <n v="345.4"/>
    <n v="0.14918733073889626"/>
    <x v="11"/>
    <d v="2022-04-30T00:00:00"/>
    <d v="2022-04-30T00:00:00"/>
    <n v="30"/>
    <s v=""/>
    <s v=""/>
    <m/>
  </r>
  <r>
    <n v="18068206"/>
    <n v="18070678"/>
    <x v="1"/>
    <x v="0"/>
    <x v="77"/>
    <x v="77"/>
    <n v="2033.98"/>
    <n v="2440.7799999999997"/>
    <n v="510.43999999999994"/>
    <n v="0.25095625325716081"/>
    <x v="11"/>
    <d v="2022-04-30T00:00:00"/>
    <d v="2022-04-30T00:00:00"/>
    <n v="30"/>
    <s v=""/>
    <s v=""/>
    <m/>
  </r>
  <r>
    <n v="18065200"/>
    <n v="18067099"/>
    <x v="0"/>
    <x v="0"/>
    <x v="78"/>
    <x v="78"/>
    <n v="222.99"/>
    <n v="267.59000000000003"/>
    <n v="34.049999999999997"/>
    <n v="0.15269743037804384"/>
    <x v="12"/>
    <d v="2022-03-15T00:00:00"/>
    <d v="2022-03-15T00:00:00"/>
    <n v="43"/>
    <n v="43"/>
    <s v=""/>
    <m/>
  </r>
  <r>
    <n v="18065199"/>
    <n v="18067091"/>
    <x v="0"/>
    <x v="0"/>
    <x v="78"/>
    <x v="78"/>
    <n v="-65.88"/>
    <n v="-79.06"/>
    <n v="-1.02"/>
    <n v="1.5482695810564665E-2"/>
    <x v="12"/>
    <d v="2022-03-15T00:00:00"/>
    <d v="2022-03-15T00:00:00"/>
    <n v="43"/>
    <s v=""/>
    <s v=""/>
    <m/>
  </r>
  <r>
    <n v="18065198"/>
    <n v="18067084"/>
    <x v="0"/>
    <x v="0"/>
    <x v="78"/>
    <x v="78"/>
    <n v="665.42"/>
    <n v="798.5"/>
    <n v="97.16"/>
    <n v="0.14601304439301493"/>
    <x v="12"/>
    <d v="2022-03-15T00:00:00"/>
    <d v="2022-03-15T00:00:00"/>
    <n v="43"/>
    <n v="43"/>
    <s v=""/>
    <m/>
  </r>
  <r>
    <n v="18066616"/>
    <n v="18069892"/>
    <x v="0"/>
    <x v="0"/>
    <x v="78"/>
    <x v="78"/>
    <n v="-126.44000000000001"/>
    <n v="-151.72999999999999"/>
    <n v="8.61"/>
    <n v="-6.8095539386270151E-2"/>
    <x v="10"/>
    <d v="2022-04-15T00:00:00"/>
    <d v="2022-04-15T00:00:00"/>
    <n v="46"/>
    <s v=""/>
    <s v=""/>
    <m/>
  </r>
  <r>
    <n v="18066615"/>
    <n v="18069875"/>
    <x v="0"/>
    <x v="0"/>
    <x v="78"/>
    <x v="78"/>
    <n v="1107.71"/>
    <n v="1329.25"/>
    <n v="211.26999999999998"/>
    <n v="0.19072681478004169"/>
    <x v="10"/>
    <d v="2022-04-15T00:00:00"/>
    <d v="2022-04-15T00:00:00"/>
    <n v="46"/>
    <n v="46"/>
    <s v=""/>
    <m/>
  </r>
  <r>
    <n v="18068210"/>
    <n v="18070497"/>
    <x v="0"/>
    <x v="0"/>
    <x v="78"/>
    <x v="78"/>
    <n v="1318.53"/>
    <n v="1582.24"/>
    <n v="269.16999999999996"/>
    <n v="0.2041440088583498"/>
    <x v="11"/>
    <d v="2022-05-15T00:00:00"/>
    <d v="2022-05-15T00:00:00"/>
    <n v="45"/>
    <n v="45"/>
    <s v=""/>
    <m/>
  </r>
  <r>
    <n v="18066614"/>
    <n v="18069369"/>
    <x v="1"/>
    <x v="0"/>
    <x v="78"/>
    <x v="78"/>
    <n v="3161.3599999999997"/>
    <n v="3793.63"/>
    <n v="448.52"/>
    <n v="0.14187564845509529"/>
    <x v="10"/>
    <d v="2022-04-15T00:00:00"/>
    <d v="2022-04-15T00:00:00"/>
    <n v="46"/>
    <n v="46"/>
    <s v=""/>
    <m/>
  </r>
  <r>
    <n v="18068213"/>
    <n v="18071168"/>
    <x v="1"/>
    <x v="0"/>
    <x v="78"/>
    <x v="78"/>
    <n v="6008.21"/>
    <n v="7209.85"/>
    <n v="1013.93"/>
    <n v="0.16875741693449461"/>
    <x v="11"/>
    <d v="2022-05-15T00:00:00"/>
    <d v="2022-05-15T00:00:00"/>
    <n v="45"/>
    <n v="45"/>
    <s v=""/>
    <m/>
  </r>
  <r>
    <n v="18068212"/>
    <n v="18070891"/>
    <x v="1"/>
    <x v="0"/>
    <x v="78"/>
    <x v="78"/>
    <n v="4567.57"/>
    <n v="5481.08"/>
    <n v="1151.1399999999999"/>
    <n v="0.25202459951352685"/>
    <x v="11"/>
    <d v="2022-05-15T00:00:00"/>
    <d v="2022-05-15T00:00:00"/>
    <n v="45"/>
    <n v="45"/>
    <s v=""/>
    <m/>
  </r>
  <r>
    <n v="18068211"/>
    <n v="18070691"/>
    <x v="1"/>
    <x v="0"/>
    <x v="78"/>
    <x v="78"/>
    <n v="8148.69"/>
    <n v="9778.43"/>
    <n v="799.75"/>
    <n v="9.8144609747088191E-2"/>
    <x v="11"/>
    <d v="2022-05-15T00:00:00"/>
    <d v="2022-05-15T00:00:00"/>
    <n v="45"/>
    <n v="45"/>
    <s v=""/>
    <m/>
  </r>
  <r>
    <n v="18068209"/>
    <n v="18070341"/>
    <x v="1"/>
    <x v="0"/>
    <x v="78"/>
    <x v="78"/>
    <n v="2677.3900000000003"/>
    <n v="3212.87"/>
    <n v="517.91999999999996"/>
    <n v="0.19344212087144566"/>
    <x v="11"/>
    <d v="2022-05-15T00:00:00"/>
    <d v="2022-05-15T00:00:00"/>
    <n v="45"/>
    <n v="45"/>
    <s v=""/>
    <m/>
  </r>
  <r>
    <n v="18068208"/>
    <n v="18069961"/>
    <x v="1"/>
    <x v="0"/>
    <x v="78"/>
    <x v="78"/>
    <n v="4972.8599999999997"/>
    <n v="5967.43"/>
    <n v="888.37999999999988"/>
    <n v="0.17864568879879988"/>
    <x v="11"/>
    <d v="2022-05-15T00:00:00"/>
    <d v="2022-05-15T00:00:00"/>
    <n v="45"/>
    <n v="45"/>
    <s v=""/>
    <m/>
  </r>
  <r>
    <n v="18065202"/>
    <n v="18068119"/>
    <x v="3"/>
    <x v="5"/>
    <x v="79"/>
    <x v="79"/>
    <n v="609.25"/>
    <n v="731.1"/>
    <n v="67"/>
    <n v="0.10997127615921215"/>
    <x v="12"/>
    <d v="2022-02-28T00:00:00"/>
    <d v="2022-02-28T00:00:00"/>
    <n v="28"/>
    <s v=""/>
    <s v=""/>
    <m/>
  </r>
  <r>
    <n v="18068214"/>
    <n v="18071462"/>
    <x v="0"/>
    <x v="5"/>
    <x v="79"/>
    <x v="79"/>
    <n v="284.09000000000003"/>
    <n v="340.90999999999997"/>
    <n v="73.14"/>
    <n v="0.25745362385159631"/>
    <x v="11"/>
    <d v="2022-04-30T00:00:00"/>
    <d v="2022-04-30T00:00:00"/>
    <n v="30"/>
    <s v=""/>
    <s v=""/>
    <m/>
  </r>
  <r>
    <n v="18065201"/>
    <n v="18067889"/>
    <x v="1"/>
    <x v="5"/>
    <x v="79"/>
    <x v="79"/>
    <n v="5880.37"/>
    <n v="7056.44"/>
    <n v="1255.9100000000001"/>
    <n v="0.21357669670445908"/>
    <x v="12"/>
    <d v="2022-02-28T00:00:00"/>
    <d v="2022-02-28T00:00:00"/>
    <n v="28"/>
    <s v=""/>
    <s v=""/>
    <m/>
  </r>
  <r>
    <n v="18065210"/>
    <n v="18068074"/>
    <x v="0"/>
    <x v="3"/>
    <x v="80"/>
    <x v="80"/>
    <n v="207.89000000000001"/>
    <n v="249.46999999999997"/>
    <n v="58.010000000000005"/>
    <n v="0.27904180095242676"/>
    <x v="12"/>
    <d v="2022-03-15T00:00:00"/>
    <d v="2022-03-15T00:00:00"/>
    <n v="43"/>
    <n v="43"/>
    <s v=""/>
    <m/>
  </r>
  <r>
    <n v="18065209"/>
    <n v="18067821"/>
    <x v="0"/>
    <x v="3"/>
    <x v="80"/>
    <x v="80"/>
    <n v="6.32"/>
    <n v="7.58"/>
    <n v="2.1100000000000003"/>
    <n v="0.33386075949367094"/>
    <x v="12"/>
    <d v="2022-03-15T00:00:00"/>
    <d v="2022-03-15T00:00:00"/>
    <n v="43"/>
    <n v="43"/>
    <s v=""/>
    <m/>
  </r>
  <r>
    <n v="18065208"/>
    <n v="18067612"/>
    <x v="0"/>
    <x v="3"/>
    <x v="80"/>
    <x v="80"/>
    <n v="225.6"/>
    <n v="270.71999999999997"/>
    <n v="34.380000000000003"/>
    <n v="0.1523936170212766"/>
    <x v="12"/>
    <d v="2022-03-15T00:00:00"/>
    <d v="2022-03-15T00:00:00"/>
    <n v="43"/>
    <n v="43"/>
    <s v=""/>
    <m/>
  </r>
  <r>
    <n v="18065207"/>
    <n v="18067541"/>
    <x v="0"/>
    <x v="3"/>
    <x v="80"/>
    <x v="80"/>
    <n v="62.94"/>
    <n v="75.53"/>
    <n v="20.119999999999997"/>
    <n v="0.31966952653320618"/>
    <x v="12"/>
    <d v="2022-03-15T00:00:00"/>
    <d v="2022-03-15T00:00:00"/>
    <n v="43"/>
    <n v="43"/>
    <s v=""/>
    <m/>
  </r>
  <r>
    <n v="18065206"/>
    <n v="18067473"/>
    <x v="0"/>
    <x v="3"/>
    <x v="80"/>
    <x v="80"/>
    <n v="18.03"/>
    <n v="21.64"/>
    <n v="5.64"/>
    <n v="0.31281198003327781"/>
    <x v="12"/>
    <d v="2022-03-15T00:00:00"/>
    <d v="2022-03-15T00:00:00"/>
    <n v="43"/>
    <n v="43"/>
    <s v=""/>
    <m/>
  </r>
  <r>
    <n v="18065205"/>
    <n v="18067381"/>
    <x v="0"/>
    <x v="3"/>
    <x v="80"/>
    <x v="80"/>
    <n v="742.53"/>
    <n v="891.04"/>
    <n v="198.3"/>
    <n v="0.26705991677103957"/>
    <x v="12"/>
    <d v="2022-03-15T00:00:00"/>
    <d v="2022-03-15T00:00:00"/>
    <n v="43"/>
    <n v="43"/>
    <s v=""/>
    <m/>
  </r>
  <r>
    <n v="18065204"/>
    <n v="18067209"/>
    <x v="0"/>
    <x v="3"/>
    <x v="80"/>
    <x v="80"/>
    <n v="198"/>
    <n v="237.6"/>
    <n v="10.8"/>
    <n v="5.454545454545455E-2"/>
    <x v="12"/>
    <d v="2022-03-15T00:00:00"/>
    <d v="2022-03-15T00:00:00"/>
    <n v="43"/>
    <n v="43"/>
    <s v=""/>
    <m/>
  </r>
  <r>
    <n v="18065203"/>
    <n v="18067053"/>
    <x v="0"/>
    <x v="3"/>
    <x v="80"/>
    <x v="80"/>
    <n v="500.46000000000004"/>
    <n v="600.54999999999995"/>
    <n v="174.99"/>
    <n v="0.34965831435079725"/>
    <x v="12"/>
    <d v="2022-03-15T00:00:00"/>
    <d v="2022-03-15T00:00:00"/>
    <n v="43"/>
    <n v="43"/>
    <s v=""/>
    <m/>
  </r>
  <r>
    <n v="18066618"/>
    <n v="18069210"/>
    <x v="0"/>
    <x v="3"/>
    <x v="80"/>
    <x v="80"/>
    <n v="532.58000000000004"/>
    <n v="639.1"/>
    <n v="183.85999999999999"/>
    <n v="0.34522513049682674"/>
    <x v="10"/>
    <d v="2022-04-15T00:00:00"/>
    <d v="2022-04-15T00:00:00"/>
    <n v="46"/>
    <n v="46"/>
    <s v=""/>
    <m/>
  </r>
  <r>
    <n v="18068220"/>
    <n v="18071115"/>
    <x v="0"/>
    <x v="3"/>
    <x v="80"/>
    <x v="80"/>
    <n v="762.47"/>
    <n v="914.96"/>
    <n v="185.84"/>
    <n v="0.24373417970543104"/>
    <x v="11"/>
    <d v="2022-05-15T00:00:00"/>
    <d v="2022-05-15T00:00:00"/>
    <n v="45"/>
    <n v="45"/>
    <s v=""/>
    <m/>
  </r>
  <r>
    <n v="18068219"/>
    <n v="18070960"/>
    <x v="0"/>
    <x v="3"/>
    <x v="80"/>
    <x v="80"/>
    <n v="34.130000000000003"/>
    <n v="40.96"/>
    <n v="10.43"/>
    <n v="0.30559624963375326"/>
    <x v="11"/>
    <d v="2022-05-15T00:00:00"/>
    <d v="2022-05-15T00:00:00"/>
    <n v="45"/>
    <n v="45"/>
    <s v=""/>
    <m/>
  </r>
  <r>
    <n v="18068218"/>
    <n v="18070806"/>
    <x v="0"/>
    <x v="3"/>
    <x v="80"/>
    <x v="80"/>
    <n v="66.83"/>
    <n v="80.2"/>
    <n v="19.350000000000001"/>
    <n v="0.2895406254676044"/>
    <x v="11"/>
    <d v="2022-05-15T00:00:00"/>
    <d v="2022-05-15T00:00:00"/>
    <n v="45"/>
    <n v="45"/>
    <s v=""/>
    <m/>
  </r>
  <r>
    <n v="18068217"/>
    <n v="18070311"/>
    <x v="0"/>
    <x v="3"/>
    <x v="80"/>
    <x v="80"/>
    <n v="91.320000000000007"/>
    <n v="109.58"/>
    <n v="27.54"/>
    <n v="0.30157687253613663"/>
    <x v="11"/>
    <d v="2022-05-15T00:00:00"/>
    <d v="2022-05-15T00:00:00"/>
    <n v="45"/>
    <n v="45"/>
    <s v=""/>
    <m/>
  </r>
  <r>
    <n v="18068216"/>
    <n v="18070256"/>
    <x v="0"/>
    <x v="3"/>
    <x v="80"/>
    <x v="80"/>
    <n v="30.439999999999998"/>
    <n v="36.53"/>
    <n v="9.18"/>
    <n v="0.30157687253613669"/>
    <x v="11"/>
    <d v="2022-05-15T00:00:00"/>
    <d v="2022-05-15T00:00:00"/>
    <n v="45"/>
    <n v="45"/>
    <s v=""/>
    <m/>
  </r>
  <r>
    <n v="18068215"/>
    <n v="18070100"/>
    <x v="0"/>
    <x v="3"/>
    <x v="80"/>
    <x v="80"/>
    <n v="103.74000000000001"/>
    <n v="124.49000000000001"/>
    <n v="28.439999999999998"/>
    <n v="0.27414690572585304"/>
    <x v="11"/>
    <d v="2022-05-15T00:00:00"/>
    <d v="2022-05-15T00:00:00"/>
    <n v="45"/>
    <n v="45"/>
    <s v=""/>
    <m/>
  </r>
  <r>
    <n v="18066617"/>
    <n v="18068585"/>
    <x v="1"/>
    <x v="3"/>
    <x v="80"/>
    <x v="80"/>
    <n v="2920.3900000000003"/>
    <n v="3504.47"/>
    <n v="867.9"/>
    <n v="0.29718633470187195"/>
    <x v="10"/>
    <d v="2022-04-15T00:00:00"/>
    <d v="2022-04-15T00:00:00"/>
    <n v="46"/>
    <n v="46"/>
    <s v=""/>
    <m/>
  </r>
  <r>
    <n v="18065213"/>
    <n v="18067406"/>
    <x v="1"/>
    <x v="1"/>
    <x v="81"/>
    <x v="81"/>
    <n v="1905.1200000000001"/>
    <n v="2286.1400000000003"/>
    <n v="357.52"/>
    <n v="0.18766271940875112"/>
    <x v="12"/>
    <d v="2022-03-15T00:00:00"/>
    <d v="2022-03-15T00:00:00"/>
    <n v="43"/>
    <n v="43"/>
    <s v=""/>
    <m/>
  </r>
  <r>
    <n v="18065212"/>
    <n v="18067405"/>
    <x v="1"/>
    <x v="1"/>
    <x v="81"/>
    <x v="81"/>
    <n v="1742.1599999999999"/>
    <n v="2090.59"/>
    <n v="265.86"/>
    <n v="0.15260366441658632"/>
    <x v="12"/>
    <d v="2022-03-15T00:00:00"/>
    <d v="2022-03-15T00:00:00"/>
    <n v="43"/>
    <n v="43"/>
    <s v=""/>
    <m/>
  </r>
  <r>
    <n v="18065211"/>
    <n v="18067228"/>
    <x v="1"/>
    <x v="1"/>
    <x v="81"/>
    <x v="81"/>
    <n v="2322.88"/>
    <n v="2787.46"/>
    <n v="354.48"/>
    <n v="0.15260366441658632"/>
    <x v="12"/>
    <d v="2022-03-15T00:00:00"/>
    <d v="2022-03-15T00:00:00"/>
    <n v="43"/>
    <n v="43"/>
    <s v=""/>
    <m/>
  </r>
  <r>
    <n v="18066619"/>
    <n v="18069143"/>
    <x v="1"/>
    <x v="1"/>
    <x v="81"/>
    <x v="81"/>
    <n v="1241.44"/>
    <n v="1489.73"/>
    <n v="256.24"/>
    <n v="0.2064054646217296"/>
    <x v="10"/>
    <d v="2022-04-15T00:00:00"/>
    <d v="2022-04-15T00:00:00"/>
    <n v="46"/>
    <n v="46"/>
    <s v=""/>
    <m/>
  </r>
  <r>
    <n v="18065214"/>
    <n v="18068107"/>
    <x v="3"/>
    <x v="1"/>
    <x v="82"/>
    <x v="82"/>
    <n v="1032.48"/>
    <n v="1238.98"/>
    <n v="76.320000000000007"/>
    <n v="7.3919107391910752E-2"/>
    <x v="12"/>
    <d v="2022-03-15T00:00:00"/>
    <d v="2022-03-15T00:00:00"/>
    <n v="43"/>
    <n v="43"/>
    <s v=""/>
    <m/>
  </r>
  <r>
    <n v="18066620"/>
    <n v="18069565"/>
    <x v="3"/>
    <x v="1"/>
    <x v="82"/>
    <x v="82"/>
    <n v="2074.08"/>
    <n v="2488.9"/>
    <n v="153.12"/>
    <n v="7.3825503355704702E-2"/>
    <x v="10"/>
    <d v="2022-04-15T00:00:00"/>
    <d v="2022-04-15T00:00:00"/>
    <n v="46"/>
    <n v="46"/>
    <s v=""/>
    <m/>
  </r>
  <r>
    <n v="18068225"/>
    <n v="18071457"/>
    <x v="3"/>
    <x v="1"/>
    <x v="82"/>
    <x v="82"/>
    <n v="4141.7"/>
    <n v="4970.04"/>
    <n v="306.71999999999997"/>
    <n v="7.4056546828596956E-2"/>
    <x v="11"/>
    <d v="2022-05-15T00:00:00"/>
    <d v="2022-05-15T00:00:00"/>
    <n v="45"/>
    <n v="45"/>
    <s v=""/>
    <m/>
  </r>
  <r>
    <n v="18068224"/>
    <n v="18071454"/>
    <x v="3"/>
    <x v="1"/>
    <x v="82"/>
    <x v="82"/>
    <n v="1041.5999999999999"/>
    <n v="1249.92"/>
    <n v="76.8"/>
    <n v="7.3732718894009217E-2"/>
    <x v="11"/>
    <d v="2022-05-15T00:00:00"/>
    <d v="2022-05-15T00:00:00"/>
    <n v="45"/>
    <n v="45"/>
    <s v=""/>
    <m/>
  </r>
  <r>
    <n v="18068223"/>
    <n v="18071080"/>
    <x v="3"/>
    <x v="1"/>
    <x v="82"/>
    <x v="82"/>
    <n v="541.24"/>
    <n v="649.49"/>
    <n v="3.84"/>
    <n v="7.0948193038208552E-3"/>
    <x v="11"/>
    <d v="2022-05-15T00:00:00"/>
    <d v="2022-05-15T00:00:00"/>
    <n v="45"/>
    <n v="45"/>
    <s v=""/>
    <m/>
  </r>
  <r>
    <n v="18068222"/>
    <n v="18070633"/>
    <x v="3"/>
    <x v="1"/>
    <x v="82"/>
    <x v="82"/>
    <n v="344.15999999999997"/>
    <n v="412.98999999999995"/>
    <n v="25.44"/>
    <n v="7.3919107391910752E-2"/>
    <x v="11"/>
    <d v="2022-05-15T00:00:00"/>
    <d v="2022-05-15T00:00:00"/>
    <n v="45"/>
    <n v="45"/>
    <s v=""/>
    <m/>
  </r>
  <r>
    <n v="18068221"/>
    <n v="18071669"/>
    <x v="1"/>
    <x v="1"/>
    <x v="82"/>
    <x v="82"/>
    <n v="6759.06"/>
    <n v="8110.87"/>
    <n v="1335.66"/>
    <n v="0.19761031859459746"/>
    <x v="11"/>
    <d v="2022-05-15T00:00:00"/>
    <d v="2022-05-15T00:00:00"/>
    <n v="45"/>
    <n v="45"/>
    <s v=""/>
    <m/>
  </r>
  <r>
    <n v="18065215"/>
    <n v="18068364"/>
    <x v="3"/>
    <x v="3"/>
    <x v="83"/>
    <x v="83"/>
    <n v="3660.95"/>
    <n v="4393.1400000000003"/>
    <n v="239.63000000000002"/>
    <n v="6.5455687731326581E-2"/>
    <x v="12"/>
    <d v="2022-03-15T00:00:00"/>
    <d v="2022-03-15T00:00:00"/>
    <n v="43"/>
    <n v="43"/>
    <s v=""/>
    <m/>
  </r>
  <r>
    <n v="18066622"/>
    <n v="18069352"/>
    <x v="3"/>
    <x v="3"/>
    <x v="83"/>
    <x v="83"/>
    <n v="2660.2200000000003"/>
    <n v="3192.2599999999998"/>
    <n v="174.05"/>
    <n v="6.5426919578080001E-2"/>
    <x v="10"/>
    <d v="2022-04-15T00:00:00"/>
    <d v="2022-04-15T00:00:00"/>
    <n v="46"/>
    <n v="46"/>
    <s v=""/>
    <m/>
  </r>
  <r>
    <n v="18066621"/>
    <n v="18069236"/>
    <x v="3"/>
    <x v="3"/>
    <x v="83"/>
    <x v="83"/>
    <n v="2723.13"/>
    <n v="3267.7599999999998"/>
    <n v="177.99"/>
    <n v="6.5362285311388005E-2"/>
    <x v="10"/>
    <d v="2022-04-15T00:00:00"/>
    <d v="2022-04-15T00:00:00"/>
    <n v="46"/>
    <n v="46"/>
    <s v=""/>
    <m/>
  </r>
  <r>
    <n v="18068233"/>
    <n v="18071082"/>
    <x v="3"/>
    <x v="3"/>
    <x v="83"/>
    <x v="83"/>
    <n v="2305.92"/>
    <n v="2767.1"/>
    <n v="151.47999999999999"/>
    <n v="6.5691784623924498E-2"/>
    <x v="11"/>
    <d v="2022-05-15T00:00:00"/>
    <d v="2022-05-15T00:00:00"/>
    <n v="45"/>
    <n v="45"/>
    <s v=""/>
    <m/>
  </r>
  <r>
    <n v="18068232"/>
    <n v="18071069"/>
    <x v="3"/>
    <x v="3"/>
    <x v="83"/>
    <x v="83"/>
    <n v="2397.9499999999998"/>
    <n v="2877.54"/>
    <n v="156.89000000000001"/>
    <n v="6.5426718655518259E-2"/>
    <x v="11"/>
    <d v="2022-05-15T00:00:00"/>
    <d v="2022-05-15T00:00:00"/>
    <n v="45"/>
    <n v="45"/>
    <s v=""/>
    <m/>
  </r>
  <r>
    <n v="18068231"/>
    <n v="18071014"/>
    <x v="3"/>
    <x v="3"/>
    <x v="83"/>
    <x v="83"/>
    <n v="4880.16"/>
    <n v="5856.1900000000005"/>
    <n v="322.48"/>
    <n v="6.6079800662273369E-2"/>
    <x v="11"/>
    <d v="2022-05-15T00:00:00"/>
    <d v="2022-05-15T00:00:00"/>
    <n v="45"/>
    <n v="45"/>
    <s v=""/>
    <m/>
  </r>
  <r>
    <n v="18068230"/>
    <n v="18071013"/>
    <x v="3"/>
    <x v="3"/>
    <x v="83"/>
    <x v="83"/>
    <n v="2125.88"/>
    <n v="2551.06"/>
    <n v="138.6"/>
    <n v="6.5196530378008155E-2"/>
    <x v="11"/>
    <d v="2022-05-15T00:00:00"/>
    <d v="2022-05-15T00:00:00"/>
    <n v="45"/>
    <n v="45"/>
    <s v=""/>
    <m/>
  </r>
  <r>
    <n v="18068229"/>
    <n v="18070820"/>
    <x v="3"/>
    <x v="3"/>
    <x v="83"/>
    <x v="83"/>
    <n v="3937.5800000000004"/>
    <n v="4725.1000000000004"/>
    <n v="256.89999999999998"/>
    <n v="6.524311886996581E-2"/>
    <x v="11"/>
    <d v="2022-05-15T00:00:00"/>
    <d v="2022-05-15T00:00:00"/>
    <n v="45"/>
    <n v="45"/>
    <s v=""/>
    <m/>
  </r>
  <r>
    <n v="18068228"/>
    <n v="18070819"/>
    <x v="3"/>
    <x v="3"/>
    <x v="83"/>
    <x v="83"/>
    <n v="4880.16"/>
    <n v="5856.1900000000005"/>
    <n v="322.48"/>
    <n v="6.6079800662273369E-2"/>
    <x v="11"/>
    <d v="2022-05-15T00:00:00"/>
    <d v="2022-05-15T00:00:00"/>
    <n v="45"/>
    <n v="45"/>
    <s v=""/>
    <m/>
  </r>
  <r>
    <n v="18068227"/>
    <n v="18070817"/>
    <x v="3"/>
    <x v="3"/>
    <x v="83"/>
    <x v="83"/>
    <n v="6887.26"/>
    <n v="8264.7100000000009"/>
    <n v="453.14"/>
    <n v="6.5793944180995045E-2"/>
    <x v="11"/>
    <d v="2022-05-15T00:00:00"/>
    <d v="2022-05-15T00:00:00"/>
    <n v="45"/>
    <n v="45"/>
    <s v=""/>
    <m/>
  </r>
  <r>
    <n v="18068226"/>
    <n v="18070566"/>
    <x v="0"/>
    <x v="3"/>
    <x v="83"/>
    <x v="83"/>
    <n v="284.8"/>
    <n v="341.76"/>
    <n v="65.8"/>
    <n v="0.2310393258426966"/>
    <x v="11"/>
    <d v="2022-05-15T00:00:00"/>
    <d v="2022-05-15T00:00:00"/>
    <n v="45"/>
    <n v="45"/>
    <s v=""/>
    <m/>
  </r>
  <r>
    <n v="18068234"/>
    <n v="18071109"/>
    <x v="1"/>
    <x v="3"/>
    <x v="83"/>
    <x v="83"/>
    <n v="9679.09"/>
    <n v="11614.91"/>
    <n v="2453.66"/>
    <n v="0.25350110392609221"/>
    <x v="11"/>
    <d v="2022-05-15T00:00:00"/>
    <d v="2022-05-15T00:00:00"/>
    <n v="45"/>
    <n v="45"/>
    <s v=""/>
    <m/>
  </r>
  <r>
    <n v="18068241"/>
    <n v="18071199"/>
    <x v="3"/>
    <x v="3"/>
    <x v="84"/>
    <x v="84"/>
    <n v="12125.09"/>
    <n v="14550.11"/>
    <n v="793.26"/>
    <n v="6.5423019540473512E-2"/>
    <x v="11"/>
    <d v="2022-05-31T00:00:00"/>
    <d v="2022-05-31T00:00:00"/>
    <n v="61"/>
    <n v="45"/>
    <s v=""/>
    <m/>
  </r>
  <r>
    <n v="18068240"/>
    <n v="18071058"/>
    <x v="3"/>
    <x v="3"/>
    <x v="84"/>
    <x v="84"/>
    <n v="7348.32"/>
    <n v="8817.98"/>
    <n v="479.52"/>
    <n v="6.5255731922398585E-2"/>
    <x v="11"/>
    <d v="2022-05-31T00:00:00"/>
    <d v="2022-05-31T00:00:00"/>
    <n v="61"/>
    <n v="45"/>
    <s v=""/>
    <m/>
  </r>
  <r>
    <n v="18068239"/>
    <n v="18070893"/>
    <x v="3"/>
    <x v="3"/>
    <x v="84"/>
    <x v="84"/>
    <n v="4917.49"/>
    <n v="5900.99"/>
    <n v="321.86"/>
    <n v="6.5452090395710011E-2"/>
    <x v="11"/>
    <d v="2022-05-31T00:00:00"/>
    <d v="2022-05-31T00:00:00"/>
    <n v="61"/>
    <n v="45"/>
    <s v=""/>
    <m/>
  </r>
  <r>
    <n v="18068238"/>
    <n v="18070816"/>
    <x v="3"/>
    <x v="3"/>
    <x v="84"/>
    <x v="84"/>
    <n v="4129.4400000000005"/>
    <n v="4955.33"/>
    <n v="272.15999999999997"/>
    <n v="6.5907241659886068E-2"/>
    <x v="11"/>
    <d v="2022-05-31T00:00:00"/>
    <d v="2022-05-31T00:00:00"/>
    <n v="61"/>
    <n v="45"/>
    <s v=""/>
    <m/>
  </r>
  <r>
    <n v="18068237"/>
    <n v="18070812"/>
    <x v="3"/>
    <x v="3"/>
    <x v="84"/>
    <x v="84"/>
    <n v="4215.83"/>
    <n v="5059"/>
    <n v="277.63"/>
    <n v="6.5854173436784694E-2"/>
    <x v="11"/>
    <d v="2022-05-31T00:00:00"/>
    <d v="2022-05-31T00:00:00"/>
    <n v="61"/>
    <n v="45"/>
    <s v=""/>
    <m/>
  </r>
  <r>
    <n v="18068236"/>
    <n v="18070714"/>
    <x v="3"/>
    <x v="3"/>
    <x v="84"/>
    <x v="84"/>
    <n v="5154.12"/>
    <n v="6184.9400000000005"/>
    <n v="338.55"/>
    <n v="6.5685315825009902E-2"/>
    <x v="11"/>
    <d v="2022-05-31T00:00:00"/>
    <d v="2022-05-31T00:00:00"/>
    <n v="61"/>
    <n v="45"/>
    <s v=""/>
    <m/>
  </r>
  <r>
    <n v="18068235"/>
    <n v="18070705"/>
    <x v="3"/>
    <x v="3"/>
    <x v="84"/>
    <x v="84"/>
    <n v="6009"/>
    <n v="7210.8"/>
    <n v="394.94"/>
    <n v="6.5724746214012308E-2"/>
    <x v="11"/>
    <d v="2022-05-31T00:00:00"/>
    <d v="2022-05-31T00:00:00"/>
    <n v="61"/>
    <n v="45"/>
    <s v=""/>
    <m/>
  </r>
  <r>
    <n v="18066623"/>
    <n v="18068732"/>
    <x v="0"/>
    <x v="3"/>
    <x v="84"/>
    <x v="84"/>
    <n v="125.4"/>
    <n v="150.47999999999999"/>
    <n v="31.1"/>
    <n v="0.24800637958532695"/>
    <x v="10"/>
    <d v="2022-04-30T00:00:00"/>
    <d v="2022-04-30T00:00:00"/>
    <n v="61"/>
    <n v="45"/>
    <s v=""/>
    <m/>
  </r>
  <r>
    <n v="18065216"/>
    <n v="18067165"/>
    <x v="1"/>
    <x v="3"/>
    <x v="84"/>
    <x v="84"/>
    <n v="2461.66"/>
    <n v="2953.9900000000002"/>
    <n v="352.5"/>
    <n v="0.14319605469479946"/>
    <x v="12"/>
    <d v="2022-03-31T00:00:00"/>
    <d v="2022-03-31T00:00:00"/>
    <n v="59"/>
    <n v="59"/>
    <s v=""/>
    <m/>
  </r>
  <r>
    <n v="18066625"/>
    <n v="18069077"/>
    <x v="1"/>
    <x v="3"/>
    <x v="84"/>
    <x v="84"/>
    <n v="3986"/>
    <n v="4783.2"/>
    <n v="956"/>
    <n v="0.23983943803311591"/>
    <x v="10"/>
    <d v="2022-04-15T00:00:00"/>
    <d v="2022-04-15T00:00:00"/>
    <n v="46"/>
    <n v="46"/>
    <s v=""/>
    <m/>
  </r>
  <r>
    <n v="18066624"/>
    <n v="18068939"/>
    <x v="1"/>
    <x v="3"/>
    <x v="84"/>
    <x v="84"/>
    <n v="2734.54"/>
    <n v="3281.45"/>
    <n v="610.03"/>
    <n v="0.22308322423515473"/>
    <x v="10"/>
    <d v="2022-04-30T00:00:00"/>
    <d v="2022-04-30T00:00:00"/>
    <n v="61"/>
    <n v="45"/>
    <s v=""/>
    <m/>
  </r>
  <r>
    <n v="18068243"/>
    <n v="18071425"/>
    <x v="1"/>
    <x v="3"/>
    <x v="84"/>
    <x v="84"/>
    <n v="1505.97"/>
    <n v="1807.1599999999999"/>
    <n v="268.96999999999997"/>
    <n v="0.17860249540163481"/>
    <x v="11"/>
    <d v="2022-05-31T00:00:00"/>
    <d v="2022-05-31T00:00:00"/>
    <n v="61"/>
    <n v="45"/>
    <s v=""/>
    <m/>
  </r>
  <r>
    <n v="18068242"/>
    <n v="18071305"/>
    <x v="1"/>
    <x v="3"/>
    <x v="84"/>
    <x v="84"/>
    <n v="3920.2300000000005"/>
    <n v="4704.2800000000007"/>
    <n v="484.01000000000005"/>
    <n v="0.1234646946735268"/>
    <x v="11"/>
    <d v="2022-05-31T00:00:00"/>
    <d v="2022-05-31T00:00:00"/>
    <n v="61"/>
    <n v="45"/>
    <s v=""/>
    <m/>
  </r>
  <r>
    <n v="18065225"/>
    <n v="18068040"/>
    <x v="0"/>
    <x v="2"/>
    <x v="85"/>
    <x v="25"/>
    <n v="62.989999999999995"/>
    <n v="75.59"/>
    <n v="12.620000000000001"/>
    <n v="0.20034926178758536"/>
    <x v="12"/>
    <d v="2022-03-15T00:00:00"/>
    <d v="2022-03-21T00:00:00"/>
    <n v="43"/>
    <n v="49"/>
    <n v="6"/>
    <m/>
  </r>
  <r>
    <n v="18065223"/>
    <n v="18067843"/>
    <x v="0"/>
    <x v="2"/>
    <x v="85"/>
    <x v="25"/>
    <n v="1999.0700000000002"/>
    <n v="2398.88"/>
    <n v="474.28000000000003"/>
    <n v="0.23725032139945074"/>
    <x v="12"/>
    <d v="2022-03-15T00:00:00"/>
    <d v="2022-03-21T00:00:00"/>
    <n v="43"/>
    <n v="49"/>
    <n v="6"/>
    <m/>
  </r>
  <r>
    <n v="18065222"/>
    <n v="18067780"/>
    <x v="0"/>
    <x v="2"/>
    <x v="85"/>
    <x v="25"/>
    <n v="-14"/>
    <n v="-16.8"/>
    <n v="1"/>
    <n v="-7.1428571428571425E-2"/>
    <x v="12"/>
    <d v="2022-03-15T00:00:00"/>
    <d v="2022-03-21T00:00:00"/>
    <n v="43"/>
    <s v=""/>
    <n v="6"/>
    <m/>
  </r>
  <r>
    <n v="18065219"/>
    <n v="18067562"/>
    <x v="0"/>
    <x v="2"/>
    <x v="85"/>
    <x v="25"/>
    <n v="182.14000000000001"/>
    <n v="218.57"/>
    <n v="41.8"/>
    <n v="0.22949379598111339"/>
    <x v="12"/>
    <d v="2022-03-15T00:00:00"/>
    <d v="2022-03-21T00:00:00"/>
    <n v="43"/>
    <n v="49"/>
    <n v="6"/>
    <m/>
  </r>
  <r>
    <n v="18066642"/>
    <n v="18069746"/>
    <x v="0"/>
    <x v="2"/>
    <x v="85"/>
    <x v="25"/>
    <n v="86.16"/>
    <n v="103.39000000000001"/>
    <n v="12.23"/>
    <n v="0.1419452181987001"/>
    <x v="10"/>
    <d v="2022-04-15T00:00:00"/>
    <m/>
    <n v="46"/>
    <n v="52"/>
    <n v="6"/>
    <m/>
  </r>
  <r>
    <n v="18066639"/>
    <n v="18069427"/>
    <x v="0"/>
    <x v="2"/>
    <x v="85"/>
    <x v="25"/>
    <n v="23.7"/>
    <n v="28.439999999999998"/>
    <n v="5.55"/>
    <n v="0.23417721518987342"/>
    <x v="10"/>
    <d v="2022-04-15T00:00:00"/>
    <m/>
    <n v="46"/>
    <n v="52"/>
    <n v="6"/>
    <m/>
  </r>
  <r>
    <n v="18066638"/>
    <n v="18069414"/>
    <x v="0"/>
    <x v="2"/>
    <x v="85"/>
    <x v="25"/>
    <n v="179.35999999999999"/>
    <n v="215.23000000000002"/>
    <n v="27.589999999999996"/>
    <n v="0.15382471008028545"/>
    <x v="10"/>
    <d v="2022-04-15T00:00:00"/>
    <m/>
    <n v="46"/>
    <n v="52"/>
    <n v="6"/>
    <m/>
  </r>
  <r>
    <n v="18066637"/>
    <n v="18069277"/>
    <x v="0"/>
    <x v="2"/>
    <x v="85"/>
    <x v="25"/>
    <n v="38.200000000000003"/>
    <n v="45.839999999999996"/>
    <n v="8.8000000000000007"/>
    <n v="0.23036649214659685"/>
    <x v="10"/>
    <d v="2022-04-15T00:00:00"/>
    <m/>
    <n v="46"/>
    <n v="52"/>
    <n v="6"/>
    <m/>
  </r>
  <r>
    <n v="18066628"/>
    <n v="18068549"/>
    <x v="0"/>
    <x v="2"/>
    <x v="85"/>
    <x v="25"/>
    <n v="-172.07999999999998"/>
    <n v="-206.5"/>
    <n v="-39.6"/>
    <n v="0.23012552301255232"/>
    <x v="10"/>
    <d v="2022-04-15T00:00:00"/>
    <m/>
    <n v="46"/>
    <s v=""/>
    <n v="6"/>
    <m/>
  </r>
  <r>
    <n v="18068258"/>
    <n v="18070989"/>
    <x v="0"/>
    <x v="2"/>
    <x v="85"/>
    <x v="25"/>
    <n v="-30"/>
    <n v="-36"/>
    <n v="0"/>
    <n v="0"/>
    <x v="11"/>
    <d v="2022-05-15T00:00:00"/>
    <m/>
    <n v="45"/>
    <s v=""/>
    <s v=""/>
    <m/>
  </r>
  <r>
    <n v="18068257"/>
    <n v="18070958"/>
    <x v="0"/>
    <x v="2"/>
    <x v="85"/>
    <x v="25"/>
    <n v="1215.75"/>
    <n v="1458.9"/>
    <n v="352"/>
    <n v="0.2895332099527041"/>
    <x v="11"/>
    <d v="2022-05-15T00:00:00"/>
    <m/>
    <n v="45"/>
    <n v="45"/>
    <s v=""/>
    <m/>
  </r>
  <r>
    <n v="18068256"/>
    <n v="18070689"/>
    <x v="0"/>
    <x v="2"/>
    <x v="85"/>
    <x v="25"/>
    <n v="17.580000000000002"/>
    <n v="21.1"/>
    <n v="3.8600000000000003"/>
    <n v="0.21956769055745165"/>
    <x v="11"/>
    <d v="2022-05-15T00:00:00"/>
    <m/>
    <n v="45"/>
    <n v="45"/>
    <s v=""/>
    <m/>
  </r>
  <r>
    <n v="18068255"/>
    <n v="18070688"/>
    <x v="0"/>
    <x v="2"/>
    <x v="85"/>
    <x v="25"/>
    <n v="309.95"/>
    <n v="371.94"/>
    <n v="74.08"/>
    <n v="0.23900629133731247"/>
    <x v="11"/>
    <d v="2022-05-15T00:00:00"/>
    <m/>
    <n v="45"/>
    <n v="45"/>
    <s v=""/>
    <m/>
  </r>
  <r>
    <n v="18068254"/>
    <n v="18070686"/>
    <x v="0"/>
    <x v="2"/>
    <x v="85"/>
    <x v="25"/>
    <n v="91.36"/>
    <n v="109.63"/>
    <n v="19.009999999999998"/>
    <n v="0.20807793345008754"/>
    <x v="11"/>
    <d v="2022-05-15T00:00:00"/>
    <m/>
    <n v="45"/>
    <n v="45"/>
    <s v=""/>
    <m/>
  </r>
  <r>
    <n v="18068248"/>
    <n v="18070243"/>
    <x v="0"/>
    <x v="2"/>
    <x v="85"/>
    <x v="25"/>
    <n v="6.8599999999999994"/>
    <n v="8.23"/>
    <n v="1.6"/>
    <n v="0.23323615160349859"/>
    <x v="11"/>
    <d v="2022-05-15T00:00:00"/>
    <m/>
    <n v="45"/>
    <n v="45"/>
    <s v=""/>
    <m/>
  </r>
  <r>
    <n v="18068247"/>
    <n v="18070242"/>
    <x v="0"/>
    <x v="2"/>
    <x v="85"/>
    <x v="25"/>
    <n v="19.880000000000003"/>
    <n v="23.86"/>
    <n v="4.68"/>
    <n v="0.23541247484909453"/>
    <x v="11"/>
    <d v="2022-05-15T00:00:00"/>
    <m/>
    <n v="45"/>
    <n v="45"/>
    <s v=""/>
    <m/>
  </r>
  <r>
    <n v="18066643"/>
    <n v="18069798"/>
    <x v="2"/>
    <x v="2"/>
    <x v="85"/>
    <x v="25"/>
    <n v="995.43"/>
    <n v="1194.52"/>
    <n v="262.39"/>
    <n v="0.26359462744743478"/>
    <x v="10"/>
    <d v="2022-04-15T00:00:00"/>
    <m/>
    <n v="46"/>
    <n v="52"/>
    <n v="6"/>
    <m/>
  </r>
  <r>
    <n v="18065229"/>
    <n v="18068286"/>
    <x v="1"/>
    <x v="2"/>
    <x v="85"/>
    <x v="25"/>
    <n v="651.86"/>
    <n v="782.23"/>
    <n v="154.22999999999999"/>
    <n v="0.23659988341054825"/>
    <x v="12"/>
    <d v="2022-03-15T00:00:00"/>
    <d v="2022-03-21T00:00:00"/>
    <n v="43"/>
    <n v="49"/>
    <n v="6"/>
    <m/>
  </r>
  <r>
    <n v="18065228"/>
    <n v="18068260"/>
    <x v="1"/>
    <x v="2"/>
    <x v="85"/>
    <x v="25"/>
    <n v="1287.8"/>
    <n v="1545.3600000000001"/>
    <n v="329.84000000000003"/>
    <n v="0.25612672775275669"/>
    <x v="12"/>
    <d v="2022-03-15T00:00:00"/>
    <d v="2022-03-21T00:00:00"/>
    <n v="43"/>
    <n v="49"/>
    <n v="6"/>
    <m/>
  </r>
  <r>
    <n v="18065227"/>
    <n v="18068258"/>
    <x v="1"/>
    <x v="2"/>
    <x v="85"/>
    <x v="25"/>
    <n v="1408.56"/>
    <n v="1690.27"/>
    <n v="267.95"/>
    <n v="0.19022973817231784"/>
    <x v="12"/>
    <d v="2022-03-15T00:00:00"/>
    <d v="2022-03-21T00:00:00"/>
    <n v="43"/>
    <n v="49"/>
    <n v="6"/>
    <m/>
  </r>
  <r>
    <n v="18065226"/>
    <n v="18068244"/>
    <x v="1"/>
    <x v="2"/>
    <x v="85"/>
    <x v="25"/>
    <n v="1056.3"/>
    <n v="1267.56"/>
    <n v="256.16999999999996"/>
    <n v="0.24251633058790115"/>
    <x v="12"/>
    <d v="2022-03-15T00:00:00"/>
    <d v="2022-03-21T00:00:00"/>
    <n v="43"/>
    <n v="49"/>
    <n v="6"/>
    <m/>
  </r>
  <r>
    <n v="18065224"/>
    <n v="18067883"/>
    <x v="1"/>
    <x v="2"/>
    <x v="85"/>
    <x v="25"/>
    <n v="1203.72"/>
    <n v="1444.46"/>
    <n v="312.14"/>
    <n v="0.25931279699597909"/>
    <x v="12"/>
    <d v="2022-03-15T00:00:00"/>
    <d v="2022-03-21T00:00:00"/>
    <n v="43"/>
    <n v="49"/>
    <n v="6"/>
    <m/>
  </r>
  <r>
    <n v="18065221"/>
    <n v="18067771"/>
    <x v="1"/>
    <x v="2"/>
    <x v="85"/>
    <x v="25"/>
    <n v="1129.44"/>
    <n v="1355.33"/>
    <n v="302.5"/>
    <n v="0.26783184587051989"/>
    <x v="12"/>
    <d v="2022-03-15T00:00:00"/>
    <d v="2022-03-21T00:00:00"/>
    <n v="43"/>
    <n v="49"/>
    <n v="6"/>
    <m/>
  </r>
  <r>
    <n v="18065220"/>
    <n v="18067727"/>
    <x v="1"/>
    <x v="2"/>
    <x v="85"/>
    <x v="25"/>
    <n v="384.1"/>
    <n v="460.91999999999996"/>
    <n v="148.12"/>
    <n v="0.38562874251497004"/>
    <x v="12"/>
    <d v="2022-03-15T00:00:00"/>
    <d v="2022-03-21T00:00:00"/>
    <n v="43"/>
    <n v="49"/>
    <n v="6"/>
    <m/>
  </r>
  <r>
    <n v="18065218"/>
    <n v="18067312"/>
    <x v="1"/>
    <x v="2"/>
    <x v="85"/>
    <x v="25"/>
    <n v="1000"/>
    <n v="1200"/>
    <n v="265.68"/>
    <n v="0.26568000000000003"/>
    <x v="12"/>
    <d v="2022-03-15T00:00:00"/>
    <d v="2022-03-21T00:00:00"/>
    <n v="43"/>
    <n v="49"/>
    <n v="6"/>
    <m/>
  </r>
  <r>
    <n v="18065217"/>
    <n v="18067232"/>
    <x v="1"/>
    <x v="2"/>
    <x v="85"/>
    <x v="25"/>
    <n v="797.67"/>
    <n v="957.2"/>
    <n v="207.86999999999998"/>
    <n v="0.26059648726917145"/>
    <x v="12"/>
    <d v="2022-03-15T00:00:00"/>
    <d v="2022-03-21T00:00:00"/>
    <n v="43"/>
    <n v="49"/>
    <n v="6"/>
    <m/>
  </r>
  <r>
    <n v="18066641"/>
    <n v="18069648"/>
    <x v="1"/>
    <x v="2"/>
    <x v="85"/>
    <x v="25"/>
    <n v="1042.08"/>
    <n v="1250.5"/>
    <n v="308.28000000000003"/>
    <n v="0.29583141409488722"/>
    <x v="10"/>
    <d v="2022-04-15T00:00:00"/>
    <m/>
    <n v="46"/>
    <n v="52"/>
    <n v="6"/>
    <m/>
  </r>
  <r>
    <n v="18066640"/>
    <n v="18069591"/>
    <x v="1"/>
    <x v="2"/>
    <x v="85"/>
    <x v="25"/>
    <n v="1165.1299999999999"/>
    <n v="1398.16"/>
    <n v="308.52"/>
    <n v="0.26479448645215559"/>
    <x v="10"/>
    <d v="2022-04-15T00:00:00"/>
    <m/>
    <n v="46"/>
    <n v="52"/>
    <n v="6"/>
    <m/>
  </r>
  <r>
    <n v="18066636"/>
    <n v="18069251"/>
    <x v="1"/>
    <x v="2"/>
    <x v="85"/>
    <x v="25"/>
    <n v="924.58999999999992"/>
    <n v="1109.51"/>
    <n v="263.26"/>
    <n v="0.28473161076801612"/>
    <x v="10"/>
    <d v="2022-04-15T00:00:00"/>
    <m/>
    <n v="46"/>
    <n v="52"/>
    <n v="6"/>
    <m/>
  </r>
  <r>
    <n v="18066635"/>
    <n v="18069216"/>
    <x v="1"/>
    <x v="2"/>
    <x v="85"/>
    <x v="25"/>
    <n v="1695.2400000000002"/>
    <n v="2034.2900000000002"/>
    <n v="395.58000000000004"/>
    <n v="0.23334749062079704"/>
    <x v="10"/>
    <d v="2022-04-15T00:00:00"/>
    <m/>
    <n v="46"/>
    <n v="52"/>
    <n v="6"/>
    <m/>
  </r>
  <r>
    <n v="18066634"/>
    <n v="18069170"/>
    <x v="1"/>
    <x v="2"/>
    <x v="85"/>
    <x v="25"/>
    <n v="845.12000000000012"/>
    <n v="1014.14"/>
    <n v="251.04000000000002"/>
    <n v="0.29704657326770162"/>
    <x v="10"/>
    <d v="2022-04-15T00:00:00"/>
    <m/>
    <n v="46"/>
    <n v="52"/>
    <n v="6"/>
    <m/>
  </r>
  <r>
    <n v="18066633"/>
    <n v="18068772"/>
    <x v="1"/>
    <x v="2"/>
    <x v="85"/>
    <x v="25"/>
    <n v="1394.1399999999999"/>
    <n v="1672.97"/>
    <n v="394.59000000000003"/>
    <n v="0.28303470239717682"/>
    <x v="10"/>
    <d v="2022-04-15T00:00:00"/>
    <m/>
    <n v="46"/>
    <n v="52"/>
    <n v="6"/>
    <m/>
  </r>
  <r>
    <n v="18066632"/>
    <n v="18068763"/>
    <x v="1"/>
    <x v="2"/>
    <x v="85"/>
    <x v="25"/>
    <n v="1425.5700000000002"/>
    <n v="1710.6799999999998"/>
    <n v="418.01000000000005"/>
    <n v="0.29322306165253198"/>
    <x v="10"/>
    <d v="2022-04-15T00:00:00"/>
    <m/>
    <n v="46"/>
    <n v="52"/>
    <n v="6"/>
    <m/>
  </r>
  <r>
    <n v="18066631"/>
    <n v="18068706"/>
    <x v="1"/>
    <x v="2"/>
    <x v="85"/>
    <x v="25"/>
    <n v="227.23000000000002"/>
    <n v="272.68"/>
    <n v="132.25"/>
    <n v="0.58200941777054083"/>
    <x v="10"/>
    <d v="2022-04-15T00:00:00"/>
    <m/>
    <n v="46"/>
    <n v="52"/>
    <n v="6"/>
    <m/>
  </r>
  <r>
    <n v="18066630"/>
    <n v="18068651"/>
    <x v="1"/>
    <x v="2"/>
    <x v="85"/>
    <x v="25"/>
    <n v="1442.54"/>
    <n v="1731.05"/>
    <n v="365.90999999999997"/>
    <n v="0.25365674435370944"/>
    <x v="10"/>
    <d v="2022-04-15T00:00:00"/>
    <m/>
    <n v="46"/>
    <n v="52"/>
    <n v="6"/>
    <m/>
  </r>
  <r>
    <n v="18066629"/>
    <n v="18068650"/>
    <x v="1"/>
    <x v="2"/>
    <x v="85"/>
    <x v="25"/>
    <n v="1534.83"/>
    <n v="1841.8"/>
    <n v="384.88"/>
    <n v="0.25076392825264038"/>
    <x v="10"/>
    <d v="2022-04-15T00:00:00"/>
    <m/>
    <n v="46"/>
    <n v="52"/>
    <n v="6"/>
    <m/>
  </r>
  <r>
    <n v="18066627"/>
    <n v="18068540"/>
    <x v="1"/>
    <x v="2"/>
    <x v="85"/>
    <x v="25"/>
    <n v="149.12"/>
    <n v="178.94"/>
    <n v="98.81"/>
    <n v="0.66262070815450647"/>
    <x v="10"/>
    <d v="2022-04-15T00:00:00"/>
    <m/>
    <n v="46"/>
    <n v="52"/>
    <n v="6"/>
    <m/>
  </r>
  <r>
    <n v="18066626"/>
    <n v="18068479"/>
    <x v="1"/>
    <x v="2"/>
    <x v="85"/>
    <x v="25"/>
    <n v="1292.8399999999999"/>
    <n v="1551.41"/>
    <n v="394.32"/>
    <n v="0.30500293926549304"/>
    <x v="10"/>
    <d v="2022-04-15T00:00:00"/>
    <m/>
    <n v="46"/>
    <n v="52"/>
    <n v="6"/>
    <m/>
  </r>
  <r>
    <n v="18066750"/>
    <n v="18071048"/>
    <x v="1"/>
    <x v="2"/>
    <x v="85"/>
    <x v="25"/>
    <n v="890.95"/>
    <n v="1069.1399999999999"/>
    <n v="171"/>
    <n v="0.19192996239968571"/>
    <x v="15"/>
    <d v="2022-05-15T00:00:00"/>
    <m/>
    <n v="54"/>
    <n v="45"/>
    <s v=""/>
    <m/>
  </r>
  <r>
    <n v="18066749"/>
    <n v="18071045"/>
    <x v="1"/>
    <x v="2"/>
    <x v="85"/>
    <x v="25"/>
    <n v="-890.95"/>
    <n v="-1069.1399999999999"/>
    <n v="-171"/>
    <n v="0.19192996239968571"/>
    <x v="15"/>
    <d v="2022-05-15T00:00:00"/>
    <m/>
    <n v="54"/>
    <s v=""/>
    <s v=""/>
    <m/>
  </r>
  <r>
    <n v="18068263"/>
    <n v="18071485"/>
    <x v="1"/>
    <x v="2"/>
    <x v="85"/>
    <x v="25"/>
    <n v="340.87"/>
    <n v="409.04"/>
    <n v="142.35999999999999"/>
    <n v="0.41763722240150197"/>
    <x v="11"/>
    <d v="2022-05-15T00:00:00"/>
    <m/>
    <n v="45"/>
    <n v="45"/>
    <s v=""/>
    <m/>
  </r>
  <r>
    <n v="18068262"/>
    <n v="18071475"/>
    <x v="1"/>
    <x v="2"/>
    <x v="85"/>
    <x v="25"/>
    <n v="1280.83"/>
    <n v="1537"/>
    <n v="335.52"/>
    <n v="0.26195513846490165"/>
    <x v="11"/>
    <d v="2022-05-15T00:00:00"/>
    <m/>
    <n v="45"/>
    <n v="45"/>
    <s v=""/>
    <m/>
  </r>
  <r>
    <n v="18068261"/>
    <n v="18071126"/>
    <x v="1"/>
    <x v="2"/>
    <x v="85"/>
    <x v="25"/>
    <n v="2841.2"/>
    <n v="3409.44"/>
    <n v="434.37"/>
    <n v="0.1528825848233141"/>
    <x v="11"/>
    <d v="2022-05-15T00:00:00"/>
    <m/>
    <n v="45"/>
    <n v="45"/>
    <s v=""/>
    <m/>
  </r>
  <r>
    <n v="18068260"/>
    <n v="18071079"/>
    <x v="1"/>
    <x v="2"/>
    <x v="85"/>
    <x v="25"/>
    <n v="1468.65"/>
    <n v="1762.3799999999999"/>
    <n v="405.96999999999997"/>
    <n v="0.27642392673543725"/>
    <x v="11"/>
    <d v="2022-05-15T00:00:00"/>
    <m/>
    <n v="45"/>
    <n v="45"/>
    <s v=""/>
    <m/>
  </r>
  <r>
    <n v="18068259"/>
    <n v="18071061"/>
    <x v="1"/>
    <x v="2"/>
    <x v="85"/>
    <x v="25"/>
    <n v="-724.74"/>
    <n v="-869.68999999999994"/>
    <n v="-4.79"/>
    <n v="6.60926677153186E-3"/>
    <x v="11"/>
    <d v="2022-05-15T00:00:00"/>
    <m/>
    <n v="45"/>
    <s v=""/>
    <s v=""/>
    <m/>
  </r>
  <r>
    <n v="18068253"/>
    <n v="18070637"/>
    <x v="1"/>
    <x v="2"/>
    <x v="85"/>
    <x v="25"/>
    <n v="427.46999999999997"/>
    <n v="512.96"/>
    <n v="177.70999999999998"/>
    <n v="0.41572508012258169"/>
    <x v="11"/>
    <d v="2022-05-15T00:00:00"/>
    <m/>
    <n v="45"/>
    <n v="45"/>
    <s v=""/>
    <m/>
  </r>
  <r>
    <n v="18068252"/>
    <n v="18070432"/>
    <x v="1"/>
    <x v="2"/>
    <x v="85"/>
    <x v="25"/>
    <n v="1311.51"/>
    <n v="1573.81"/>
    <n v="327.49"/>
    <n v="0.24970453904278275"/>
    <x v="11"/>
    <d v="2022-05-15T00:00:00"/>
    <m/>
    <n v="45"/>
    <n v="45"/>
    <s v=""/>
    <m/>
  </r>
  <r>
    <n v="18068251"/>
    <n v="18070348"/>
    <x v="1"/>
    <x v="2"/>
    <x v="85"/>
    <x v="25"/>
    <n v="1177.5"/>
    <n v="1413"/>
    <n v="350"/>
    <n v="0.29723991507430997"/>
    <x v="11"/>
    <d v="2022-05-15T00:00:00"/>
    <m/>
    <n v="45"/>
    <n v="45"/>
    <s v=""/>
    <m/>
  </r>
  <r>
    <n v="18068250"/>
    <n v="18070346"/>
    <x v="1"/>
    <x v="2"/>
    <x v="85"/>
    <x v="25"/>
    <n v="3315.2300000000005"/>
    <n v="3978.28"/>
    <n v="732.08999999999992"/>
    <n v="0.22082630767699371"/>
    <x v="11"/>
    <d v="2022-05-15T00:00:00"/>
    <m/>
    <n v="45"/>
    <n v="45"/>
    <s v=""/>
    <m/>
  </r>
  <r>
    <n v="18068249"/>
    <n v="18070270"/>
    <x v="1"/>
    <x v="2"/>
    <x v="85"/>
    <x v="25"/>
    <n v="19.48"/>
    <n v="23.380000000000003"/>
    <n v="5.05"/>
    <n v="0.25924024640657084"/>
    <x v="11"/>
    <d v="2022-05-15T00:00:00"/>
    <m/>
    <n v="45"/>
    <n v="45"/>
    <s v=""/>
    <m/>
  </r>
  <r>
    <n v="18068246"/>
    <n v="18070237"/>
    <x v="1"/>
    <x v="2"/>
    <x v="85"/>
    <x v="25"/>
    <n v="1277.22"/>
    <n v="1532.66"/>
    <n v="298.43"/>
    <n v="0.23365590892720126"/>
    <x v="11"/>
    <d v="2022-05-15T00:00:00"/>
    <m/>
    <n v="45"/>
    <n v="45"/>
    <s v=""/>
    <m/>
  </r>
  <r>
    <n v="18068245"/>
    <n v="18070169"/>
    <x v="1"/>
    <x v="2"/>
    <x v="85"/>
    <x v="25"/>
    <n v="1124.0999999999999"/>
    <n v="1348.92"/>
    <n v="309.64999999999998"/>
    <n v="0.27546481629748243"/>
    <x v="11"/>
    <d v="2022-05-15T00:00:00"/>
    <m/>
    <n v="45"/>
    <n v="45"/>
    <s v=""/>
    <m/>
  </r>
  <r>
    <n v="18068244"/>
    <n v="18070042"/>
    <x v="1"/>
    <x v="2"/>
    <x v="85"/>
    <x v="25"/>
    <n v="1196"/>
    <n v="1435.2"/>
    <n v="324.3"/>
    <n v="0.27115384615384619"/>
    <x v="11"/>
    <d v="2022-05-15T00:00:00"/>
    <m/>
    <n v="45"/>
    <n v="45"/>
    <s v=""/>
    <m/>
  </r>
  <r>
    <n v="18065230"/>
    <n v="18067536"/>
    <x v="0"/>
    <x v="0"/>
    <x v="86"/>
    <x v="85"/>
    <n v="228.39000000000001"/>
    <n v="274.07"/>
    <n v="66.58"/>
    <n v="0.2915188931214151"/>
    <x v="12"/>
    <d v="2022-02-28T00:00:00"/>
    <d v="2022-02-28T00:00:00"/>
    <n v="28"/>
    <s v=""/>
    <s v=""/>
    <m/>
  </r>
  <r>
    <n v="18066644"/>
    <n v="18069473"/>
    <x v="0"/>
    <x v="0"/>
    <x v="86"/>
    <x v="85"/>
    <n v="154.38"/>
    <n v="185.26"/>
    <n v="48.64"/>
    <n v="0.31506671848685064"/>
    <x v="10"/>
    <d v="2022-03-31T00:00:00"/>
    <d v="2022-03-31T00:00:00"/>
    <n v="31"/>
    <s v=""/>
    <s v=""/>
    <m/>
  </r>
  <r>
    <n v="18068266"/>
    <n v="18071463"/>
    <x v="0"/>
    <x v="0"/>
    <x v="86"/>
    <x v="85"/>
    <n v="114.60999999999999"/>
    <n v="137.53"/>
    <n v="32.75"/>
    <n v="0.28575167960910919"/>
    <x v="11"/>
    <d v="2022-04-30T00:00:00"/>
    <d v="2022-04-30T00:00:00"/>
    <n v="30"/>
    <s v=""/>
    <s v=""/>
    <m/>
  </r>
  <r>
    <n v="18068265"/>
    <n v="18070471"/>
    <x v="0"/>
    <x v="0"/>
    <x v="86"/>
    <x v="85"/>
    <n v="225.35"/>
    <n v="270.41999999999996"/>
    <n v="65"/>
    <n v="0.28844020412691368"/>
    <x v="11"/>
    <d v="2022-04-30T00:00:00"/>
    <d v="2022-04-30T00:00:00"/>
    <n v="30"/>
    <s v=""/>
    <s v=""/>
    <m/>
  </r>
  <r>
    <n v="18068264"/>
    <n v="18070228"/>
    <x v="0"/>
    <x v="0"/>
    <x v="86"/>
    <x v="85"/>
    <n v="85.3"/>
    <n v="102.36"/>
    <n v="22.84"/>
    <n v="0.26776084407971867"/>
    <x v="11"/>
    <d v="2022-04-30T00:00:00"/>
    <d v="2022-04-30T00:00:00"/>
    <n v="30"/>
    <s v=""/>
    <s v=""/>
    <m/>
  </r>
  <r>
    <n v="18065232"/>
    <n v="18068095"/>
    <x v="0"/>
    <x v="0"/>
    <x v="87"/>
    <x v="86"/>
    <n v="52.36"/>
    <n v="62.83"/>
    <n v="6.12"/>
    <n v="0.11688311688311688"/>
    <x v="12"/>
    <d v="2022-02-28T00:00:00"/>
    <d v="2022-02-28T00:00:00"/>
    <n v="28"/>
    <s v=""/>
    <s v=""/>
    <m/>
  </r>
  <r>
    <n v="18065231"/>
    <n v="18067879"/>
    <x v="0"/>
    <x v="0"/>
    <x v="87"/>
    <x v="86"/>
    <n v="306.45999999999998"/>
    <n v="367.75"/>
    <n v="35.82"/>
    <n v="0.11688311688311689"/>
    <x v="12"/>
    <d v="2022-02-28T00:00:00"/>
    <d v="2022-02-28T00:00:00"/>
    <n v="28"/>
    <s v=""/>
    <s v=""/>
    <m/>
  </r>
  <r>
    <n v="18066647"/>
    <n v="18069594"/>
    <x v="0"/>
    <x v="0"/>
    <x v="87"/>
    <x v="86"/>
    <n v="513.43999999999994"/>
    <n v="616.13"/>
    <n v="200.07999999999998"/>
    <n v="0.38968526020567157"/>
    <x v="10"/>
    <d v="2022-03-31T00:00:00"/>
    <d v="2022-03-31T00:00:00"/>
    <n v="31"/>
    <s v=""/>
    <s v=""/>
    <m/>
  </r>
  <r>
    <n v="18066646"/>
    <n v="18069589"/>
    <x v="0"/>
    <x v="0"/>
    <x v="87"/>
    <x v="86"/>
    <n v="259.60000000000002"/>
    <n v="311.52"/>
    <n v="99.6"/>
    <n v="0.3836671802773497"/>
    <x v="10"/>
    <d v="2022-03-31T00:00:00"/>
    <d v="2022-03-31T00:00:00"/>
    <n v="31"/>
    <s v=""/>
    <s v=""/>
    <m/>
  </r>
  <r>
    <n v="18066645"/>
    <n v="18069503"/>
    <x v="0"/>
    <x v="0"/>
    <x v="87"/>
    <x v="86"/>
    <n v="22.119999999999997"/>
    <n v="26.54"/>
    <n v="7.38"/>
    <n v="0.3336347197106691"/>
    <x v="10"/>
    <d v="2022-03-31T00:00:00"/>
    <d v="2022-03-31T00:00:00"/>
    <n v="31"/>
    <s v=""/>
    <s v=""/>
    <m/>
  </r>
  <r>
    <n v="18065236"/>
    <n v="18068264"/>
    <x v="0"/>
    <x v="0"/>
    <x v="88"/>
    <x v="87"/>
    <n v="116.9"/>
    <n v="140.28"/>
    <n v="99.38"/>
    <n v="0.85012831479897344"/>
    <x v="12"/>
    <d v="2022-03-15T00:00:00"/>
    <d v="2022-03-15T00:00:00"/>
    <n v="43"/>
    <n v="43"/>
    <s v=""/>
    <m/>
  </r>
  <r>
    <n v="18065233"/>
    <n v="18067130"/>
    <x v="0"/>
    <x v="0"/>
    <x v="88"/>
    <x v="87"/>
    <n v="-150"/>
    <n v="-180"/>
    <n v="0"/>
    <n v="0"/>
    <x v="12"/>
    <d v="2022-03-15T00:00:00"/>
    <d v="2022-03-15T00:00:00"/>
    <n v="43"/>
    <s v=""/>
    <s v=""/>
    <m/>
  </r>
  <r>
    <n v="18065235"/>
    <n v="18067557"/>
    <x v="1"/>
    <x v="0"/>
    <x v="88"/>
    <x v="87"/>
    <n v="4332.32"/>
    <n v="5198.7800000000007"/>
    <n v="620"/>
    <n v="0.14311038889094066"/>
    <x v="12"/>
    <d v="2022-03-15T00:00:00"/>
    <d v="2022-03-15T00:00:00"/>
    <n v="43"/>
    <n v="43"/>
    <s v=""/>
    <m/>
  </r>
  <r>
    <n v="18065234"/>
    <n v="18067305"/>
    <x v="1"/>
    <x v="0"/>
    <x v="88"/>
    <x v="87"/>
    <n v="5322.11"/>
    <n v="6386.5300000000007"/>
    <n v="803.68999999999994"/>
    <n v="0.15100965594472868"/>
    <x v="12"/>
    <d v="2022-03-15T00:00:00"/>
    <d v="2022-03-15T00:00:00"/>
    <n v="43"/>
    <n v="43"/>
    <s v=""/>
    <m/>
  </r>
  <r>
    <n v="18066648"/>
    <n v="18069100"/>
    <x v="1"/>
    <x v="0"/>
    <x v="88"/>
    <x v="87"/>
    <n v="3896.45"/>
    <n v="4675.74"/>
    <n v="608.11"/>
    <n v="0.15606770265241438"/>
    <x v="10"/>
    <d v="2022-04-15T00:00:00"/>
    <d v="2022-04-15T00:00:00"/>
    <n v="46"/>
    <n v="46"/>
    <s v=""/>
    <m/>
  </r>
  <r>
    <n v="18065237"/>
    <n v="18068010"/>
    <x v="1"/>
    <x v="0"/>
    <x v="89"/>
    <x v="88"/>
    <n v="3167.7"/>
    <n v="3801.2400000000002"/>
    <n v="557.27"/>
    <n v="0.17592259367995708"/>
    <x v="12"/>
    <d v="2022-02-28T00:00:00"/>
    <d v="2022-02-28T00:00:00"/>
    <n v="28"/>
    <s v=""/>
    <s v=""/>
    <m/>
  </r>
  <r>
    <n v="18068267"/>
    <n v="18070867"/>
    <x v="3"/>
    <x v="3"/>
    <x v="90"/>
    <x v="89"/>
    <n v="159.55000000000001"/>
    <n v="191.45999999999998"/>
    <n v="26.589999999999996"/>
    <n v="0.16665622062049512"/>
    <x v="11"/>
    <d v="2022-05-31T00:00:00"/>
    <m/>
    <n v="61"/>
    <n v="45"/>
    <s v=""/>
    <m/>
  </r>
  <r>
    <n v="18065238"/>
    <n v="18067722"/>
    <x v="0"/>
    <x v="3"/>
    <x v="90"/>
    <x v="89"/>
    <n v="797.74"/>
    <n v="957.29"/>
    <n v="132.94999999999999"/>
    <n v="0.16665830972497303"/>
    <x v="12"/>
    <d v="2022-03-31T00:00:00"/>
    <m/>
    <n v="59"/>
    <n v="80"/>
    <n v="21"/>
    <m/>
  </r>
  <r>
    <n v="18065242"/>
    <n v="18068374"/>
    <x v="0"/>
    <x v="2"/>
    <x v="91"/>
    <x v="90"/>
    <n v="365.16999999999996"/>
    <n v="438.2"/>
    <n v="31.74"/>
    <n v="8.6918421557083014E-2"/>
    <x v="12"/>
    <d v="2022-03-15T00:00:00"/>
    <d v="2022-04-05T00:00:00"/>
    <n v="43"/>
    <n v="64"/>
    <n v="21"/>
    <m/>
  </r>
  <r>
    <n v="18065241"/>
    <n v="18068299"/>
    <x v="0"/>
    <x v="2"/>
    <x v="91"/>
    <x v="90"/>
    <n v="49.83"/>
    <n v="59.8"/>
    <n v="4.33"/>
    <n v="8.6895444511338557E-2"/>
    <x v="12"/>
    <d v="2022-03-15T00:00:00"/>
    <d v="2022-04-05T00:00:00"/>
    <n v="43"/>
    <n v="64"/>
    <n v="21"/>
    <m/>
  </r>
  <r>
    <n v="18065240"/>
    <n v="18067730"/>
    <x v="0"/>
    <x v="2"/>
    <x v="91"/>
    <x v="90"/>
    <n v="49.83"/>
    <n v="59.8"/>
    <n v="6.5"/>
    <n v="0.13044350792695164"/>
    <x v="12"/>
    <d v="2022-03-15T00:00:00"/>
    <d v="2022-04-05T00:00:00"/>
    <n v="43"/>
    <n v="64"/>
    <n v="21"/>
    <m/>
  </r>
  <r>
    <n v="18065239"/>
    <n v="18067188"/>
    <x v="0"/>
    <x v="2"/>
    <x v="91"/>
    <x v="90"/>
    <n v="99.66"/>
    <n v="119.59"/>
    <n v="8.66"/>
    <n v="8.6895444511338557E-2"/>
    <x v="12"/>
    <d v="2022-03-15T00:00:00"/>
    <d v="2022-04-05T00:00:00"/>
    <n v="43"/>
    <n v="64"/>
    <n v="21"/>
    <m/>
  </r>
  <r>
    <n v="18066652"/>
    <n v="18069400"/>
    <x v="0"/>
    <x v="2"/>
    <x v="91"/>
    <x v="90"/>
    <n v="165.9"/>
    <n v="199.07999999999998"/>
    <n v="14.419999999999998"/>
    <n v="8.6919831223628674E-2"/>
    <x v="10"/>
    <d v="2022-04-15T00:00:00"/>
    <m/>
    <n v="46"/>
    <n v="52"/>
    <n v="6"/>
    <m/>
  </r>
  <r>
    <n v="18066651"/>
    <n v="18068980"/>
    <x v="0"/>
    <x v="2"/>
    <x v="91"/>
    <x v="90"/>
    <n v="785.03"/>
    <n v="942.04"/>
    <n v="107.47999999999999"/>
    <n v="0.13691196514782875"/>
    <x v="10"/>
    <d v="2022-04-15T00:00:00"/>
    <m/>
    <n v="46"/>
    <n v="52"/>
    <n v="6"/>
    <m/>
  </r>
  <r>
    <n v="18066650"/>
    <n v="18068979"/>
    <x v="0"/>
    <x v="2"/>
    <x v="91"/>
    <x v="90"/>
    <n v="49.83"/>
    <n v="59.8"/>
    <n v="4.33"/>
    <n v="8.6895444511338557E-2"/>
    <x v="10"/>
    <d v="2022-04-15T00:00:00"/>
    <m/>
    <n v="46"/>
    <n v="52"/>
    <n v="6"/>
    <m/>
  </r>
  <r>
    <n v="18066649"/>
    <n v="18068978"/>
    <x v="0"/>
    <x v="2"/>
    <x v="91"/>
    <x v="90"/>
    <n v="249.15"/>
    <n v="298.98"/>
    <n v="21.65"/>
    <n v="8.6895444511338543E-2"/>
    <x v="10"/>
    <d v="2022-04-15T00:00:00"/>
    <m/>
    <n v="46"/>
    <n v="52"/>
    <n v="6"/>
    <m/>
  </r>
  <r>
    <n v="18068273"/>
    <n v="18071524"/>
    <x v="0"/>
    <x v="2"/>
    <x v="91"/>
    <x v="90"/>
    <n v="261.60000000000002"/>
    <n v="313.91999999999996"/>
    <n v="34.1"/>
    <n v="0.13035168195718655"/>
    <x v="11"/>
    <d v="2022-05-15T00:00:00"/>
    <m/>
    <n v="45"/>
    <n v="45"/>
    <s v=""/>
    <m/>
  </r>
  <r>
    <n v="18068272"/>
    <n v="18071043"/>
    <x v="0"/>
    <x v="2"/>
    <x v="91"/>
    <x v="90"/>
    <n v="1085.08"/>
    <n v="1302.0999999999999"/>
    <n v="141.51"/>
    <n v="0.13041434732922919"/>
    <x v="11"/>
    <d v="2022-05-15T00:00:00"/>
    <m/>
    <n v="45"/>
    <n v="45"/>
    <s v=""/>
    <m/>
  </r>
  <r>
    <n v="18068271"/>
    <n v="18071042"/>
    <x v="0"/>
    <x v="2"/>
    <x v="91"/>
    <x v="90"/>
    <n v="426.23999999999995"/>
    <n v="511.48999999999995"/>
    <n v="55.58"/>
    <n v="0.13039602102102102"/>
    <x v="11"/>
    <d v="2022-05-15T00:00:00"/>
    <m/>
    <n v="45"/>
    <n v="45"/>
    <s v=""/>
    <m/>
  </r>
  <r>
    <n v="18068270"/>
    <n v="18070534"/>
    <x v="0"/>
    <x v="2"/>
    <x v="91"/>
    <x v="90"/>
    <n v="52.320000000000007"/>
    <n v="62.779999999999994"/>
    <n v="6.82"/>
    <n v="0.13035168195718652"/>
    <x v="11"/>
    <d v="2022-05-15T00:00:00"/>
    <m/>
    <n v="45"/>
    <n v="45"/>
    <s v=""/>
    <m/>
  </r>
  <r>
    <n v="18068269"/>
    <n v="18070360"/>
    <x v="0"/>
    <x v="2"/>
    <x v="91"/>
    <x v="90"/>
    <n v="160.80000000000001"/>
    <n v="192.95999999999998"/>
    <n v="20.97"/>
    <n v="0.13041044776119401"/>
    <x v="11"/>
    <d v="2022-05-15T00:00:00"/>
    <m/>
    <n v="45"/>
    <n v="45"/>
    <s v=""/>
    <m/>
  </r>
  <r>
    <n v="18068268"/>
    <n v="18069973"/>
    <x v="0"/>
    <x v="2"/>
    <x v="91"/>
    <x v="90"/>
    <n v="217.99"/>
    <n v="261.59000000000003"/>
    <n v="28.43"/>
    <n v="0.13041882655167666"/>
    <x v="11"/>
    <d v="2022-05-15T00:00:00"/>
    <m/>
    <n v="45"/>
    <n v="45"/>
    <s v=""/>
    <m/>
  </r>
  <r>
    <n v="18066653"/>
    <n v="18069138"/>
    <x v="1"/>
    <x v="5"/>
    <x v="92"/>
    <x v="91"/>
    <n v="1978.33"/>
    <n v="2374"/>
    <n v="329.08000000000004"/>
    <n v="0.16634231902665383"/>
    <x v="10"/>
    <d v="2022-03-31T00:00:00"/>
    <d v="2022-04-05T00:00:00"/>
    <n v="31"/>
    <s v=""/>
    <n v="5"/>
    <m/>
  </r>
  <r>
    <n v="18066656"/>
    <n v="18069074"/>
    <x v="0"/>
    <x v="5"/>
    <x v="93"/>
    <x v="92"/>
    <n v="56.010000000000005"/>
    <n v="67.210000000000008"/>
    <n v="20.130000000000003"/>
    <n v="0.35940010712372794"/>
    <x v="10"/>
    <d v="2022-04-15T00:00:00"/>
    <d v="2022-04-15T00:00:00"/>
    <n v="46"/>
    <n v="46"/>
    <s v=""/>
    <m/>
  </r>
  <r>
    <n v="18066655"/>
    <n v="18068797"/>
    <x v="0"/>
    <x v="5"/>
    <x v="93"/>
    <x v="92"/>
    <n v="1414.91"/>
    <n v="1697.89"/>
    <n v="354.81"/>
    <n v="0.25076506632930717"/>
    <x v="10"/>
    <d v="2022-04-15T00:00:00"/>
    <d v="2022-04-15T00:00:00"/>
    <n v="46"/>
    <n v="46"/>
    <s v=""/>
    <m/>
  </r>
  <r>
    <n v="18066654"/>
    <n v="18068419"/>
    <x v="0"/>
    <x v="5"/>
    <x v="93"/>
    <x v="92"/>
    <n v="118.04"/>
    <n v="141.65"/>
    <n v="27.24"/>
    <n v="0.23076923076923075"/>
    <x v="10"/>
    <d v="2022-04-15T00:00:00"/>
    <d v="2022-04-15T00:00:00"/>
    <n v="46"/>
    <n v="46"/>
    <s v=""/>
    <m/>
  </r>
  <r>
    <n v="18068274"/>
    <n v="18069945"/>
    <x v="0"/>
    <x v="5"/>
    <x v="93"/>
    <x v="92"/>
    <n v="172.45999999999998"/>
    <n v="206.95"/>
    <n v="40.739999999999995"/>
    <n v="0.23622869071088948"/>
    <x v="11"/>
    <d v="2022-05-15T00:00:00"/>
    <d v="2022-05-15T00:00:00"/>
    <n v="45"/>
    <n v="45"/>
    <s v=""/>
    <m/>
  </r>
  <r>
    <n v="18065244"/>
    <n v="18068284"/>
    <x v="1"/>
    <x v="5"/>
    <x v="93"/>
    <x v="92"/>
    <n v="2644.04"/>
    <n v="3172.85"/>
    <n v="432.3"/>
    <n v="0.16349979576708371"/>
    <x v="12"/>
    <d v="2022-03-15T00:00:00"/>
    <d v="2022-03-15T00:00:00"/>
    <n v="43"/>
    <n v="43"/>
    <s v=""/>
    <m/>
  </r>
  <r>
    <n v="18065243"/>
    <n v="18067784"/>
    <x v="1"/>
    <x v="5"/>
    <x v="93"/>
    <x v="92"/>
    <n v="1394.67"/>
    <n v="1673.6"/>
    <n v="461.28000000000003"/>
    <n v="0.33074490739744888"/>
    <x v="12"/>
    <d v="2022-03-15T00:00:00"/>
    <d v="2022-03-15T00:00:00"/>
    <n v="43"/>
    <n v="43"/>
    <s v=""/>
    <m/>
  </r>
  <r>
    <n v="18066657"/>
    <n v="18069200"/>
    <x v="1"/>
    <x v="5"/>
    <x v="93"/>
    <x v="92"/>
    <n v="1523.22"/>
    <n v="1827.86"/>
    <n v="438.26000000000005"/>
    <n v="0.28771943645697934"/>
    <x v="10"/>
    <d v="2022-04-15T00:00:00"/>
    <d v="2022-04-15T00:00:00"/>
    <n v="46"/>
    <n v="46"/>
    <s v=""/>
    <m/>
  </r>
  <r>
    <n v="18068275"/>
    <n v="18070556"/>
    <x v="1"/>
    <x v="5"/>
    <x v="93"/>
    <x v="92"/>
    <n v="4618.7800000000007"/>
    <n v="5542.54"/>
    <n v="529.65"/>
    <n v="0.11467313879422703"/>
    <x v="11"/>
    <d v="2022-05-15T00:00:00"/>
    <d v="2022-05-15T00:00:00"/>
    <n v="45"/>
    <n v="45"/>
    <s v=""/>
    <m/>
  </r>
  <r>
    <n v="18065245"/>
    <n v="18068078"/>
    <x v="1"/>
    <x v="2"/>
    <x v="94"/>
    <x v="93"/>
    <n v="257.98"/>
    <n v="309.58000000000004"/>
    <n v="126.6"/>
    <n v="0.49073571594697257"/>
    <x v="12"/>
    <d v="2022-02-28T00:00:00"/>
    <d v="2022-02-17T00:00:00"/>
    <n v="28"/>
    <s v=""/>
    <s v=""/>
    <m/>
  </r>
  <r>
    <n v="18065251"/>
    <n v="18068442"/>
    <x v="3"/>
    <x v="2"/>
    <x v="95"/>
    <x v="94"/>
    <n v="920"/>
    <n v="1104"/>
    <n v="120"/>
    <n v="0.13043478260869565"/>
    <x v="12"/>
    <d v="2022-03-15T00:00:00"/>
    <d v="2022-03-15T00:00:00"/>
    <n v="43"/>
    <n v="43"/>
    <s v=""/>
    <m/>
  </r>
  <r>
    <n v="18066659"/>
    <n v="18069660"/>
    <x v="3"/>
    <x v="2"/>
    <x v="95"/>
    <x v="94"/>
    <n v="2240.21"/>
    <n v="2705.35"/>
    <n v="292.20999999999998"/>
    <n v="0.13043866423237105"/>
    <x v="10"/>
    <d v="2022-04-15T00:00:00"/>
    <d v="2022-04-15T00:00:00"/>
    <n v="46"/>
    <n v="46"/>
    <s v=""/>
    <m/>
  </r>
  <r>
    <n v="18065250"/>
    <n v="18068236"/>
    <x v="0"/>
    <x v="2"/>
    <x v="95"/>
    <x v="94"/>
    <n v="387.5"/>
    <n v="465"/>
    <n v="77.5"/>
    <n v="0.2"/>
    <x v="12"/>
    <d v="2022-03-15T00:00:00"/>
    <d v="2022-03-15T00:00:00"/>
    <n v="43"/>
    <n v="43"/>
    <s v=""/>
    <m/>
  </r>
  <r>
    <n v="18065248"/>
    <n v="18067432"/>
    <x v="0"/>
    <x v="2"/>
    <x v="95"/>
    <x v="94"/>
    <n v="-14"/>
    <n v="-16.8"/>
    <n v="1"/>
    <n v="-7.1428571428571425E-2"/>
    <x v="12"/>
    <d v="2022-03-15T00:00:00"/>
    <d v="2022-03-15T00:00:00"/>
    <n v="43"/>
    <s v=""/>
    <s v=""/>
    <m/>
  </r>
  <r>
    <n v="18065247"/>
    <n v="18067345"/>
    <x v="0"/>
    <x v="2"/>
    <x v="95"/>
    <x v="94"/>
    <n v="1789.77"/>
    <n v="2147.7200000000003"/>
    <n v="501.52"/>
    <n v="0.28021477620029389"/>
    <x v="12"/>
    <d v="2022-03-15T00:00:00"/>
    <d v="2022-03-15T00:00:00"/>
    <n v="43"/>
    <n v="43"/>
    <s v=""/>
    <m/>
  </r>
  <r>
    <n v="18065246"/>
    <n v="18067267"/>
    <x v="0"/>
    <x v="2"/>
    <x v="95"/>
    <x v="94"/>
    <n v="125.12"/>
    <n v="150.14000000000001"/>
    <n v="29.46"/>
    <n v="0.23545396419437339"/>
    <x v="12"/>
    <d v="2022-03-15T00:00:00"/>
    <d v="2022-03-15T00:00:00"/>
    <n v="43"/>
    <n v="43"/>
    <s v=""/>
    <m/>
  </r>
  <r>
    <n v="18066660"/>
    <n v="18069887"/>
    <x v="0"/>
    <x v="2"/>
    <x v="95"/>
    <x v="94"/>
    <n v="70.2"/>
    <n v="84.24"/>
    <n v="16.2"/>
    <n v="0.23076923076923075"/>
    <x v="10"/>
    <d v="2022-04-15T00:00:00"/>
    <d v="2022-04-15T00:00:00"/>
    <n v="46"/>
    <n v="46"/>
    <s v=""/>
    <m/>
  </r>
  <r>
    <n v="18066658"/>
    <n v="18068847"/>
    <x v="0"/>
    <x v="2"/>
    <x v="95"/>
    <x v="94"/>
    <n v="1044.55"/>
    <n v="1253.46"/>
    <n v="241.05"/>
    <n v="0.23076923076923078"/>
    <x v="10"/>
    <d v="2022-04-15T00:00:00"/>
    <d v="2022-04-15T00:00:00"/>
    <n v="46"/>
    <n v="46"/>
    <s v=""/>
    <m/>
  </r>
  <r>
    <n v="18068277"/>
    <n v="18070492"/>
    <x v="0"/>
    <x v="2"/>
    <x v="95"/>
    <x v="94"/>
    <n v="424.4"/>
    <n v="510.28999999999996"/>
    <n v="75.099999999999994"/>
    <n v="0.17695570216776627"/>
    <x v="11"/>
    <d v="2022-05-15T00:00:00"/>
    <d v="2022-05-15T00:00:00"/>
    <n v="45"/>
    <n v="45"/>
    <s v=""/>
    <m/>
  </r>
  <r>
    <n v="18065249"/>
    <n v="18068170"/>
    <x v="1"/>
    <x v="2"/>
    <x v="95"/>
    <x v="94"/>
    <n v="4092.87"/>
    <n v="4911.4400000000005"/>
    <n v="776.11"/>
    <n v="0.18962488424992732"/>
    <x v="12"/>
    <d v="2022-03-15T00:00:00"/>
    <d v="2022-03-15T00:00:00"/>
    <n v="43"/>
    <n v="43"/>
    <s v=""/>
    <m/>
  </r>
  <r>
    <n v="18068278"/>
    <n v="18070757"/>
    <x v="1"/>
    <x v="2"/>
    <x v="95"/>
    <x v="94"/>
    <n v="3900.8"/>
    <n v="4680.96"/>
    <n v="704.48"/>
    <n v="0.18059885151763741"/>
    <x v="11"/>
    <d v="2022-05-15T00:00:00"/>
    <d v="2022-05-15T00:00:00"/>
    <n v="45"/>
    <n v="45"/>
    <s v=""/>
    <m/>
  </r>
  <r>
    <n v="18068276"/>
    <n v="18070136"/>
    <x v="1"/>
    <x v="2"/>
    <x v="95"/>
    <x v="94"/>
    <n v="450.16"/>
    <n v="540.18999999999994"/>
    <n v="187.95999999999998"/>
    <n v="0.41754043006930863"/>
    <x v="11"/>
    <d v="2022-05-15T00:00:00"/>
    <d v="2022-05-15T00:00:00"/>
    <n v="45"/>
    <n v="45"/>
    <s v=""/>
    <m/>
  </r>
  <r>
    <n v="18066661"/>
    <n v="18068528"/>
    <x v="0"/>
    <x v="1"/>
    <x v="96"/>
    <x v="95"/>
    <n v="63.11"/>
    <n v="75.72999999999999"/>
    <n v="29.45"/>
    <n v="0.46664553953414672"/>
    <x v="10"/>
    <d v="2022-04-15T00:00:00"/>
    <d v="2022-04-15T00:00:00"/>
    <n v="46"/>
    <n v="46"/>
    <s v=""/>
    <m/>
  </r>
  <r>
    <n v="18065254"/>
    <n v="18067825"/>
    <x v="0"/>
    <x v="1"/>
    <x v="97"/>
    <x v="96"/>
    <n v="191.43"/>
    <n v="229.71999999999997"/>
    <n v="64.84"/>
    <n v="0.33871389019484932"/>
    <x v="12"/>
    <d v="2022-02-28T00:00:00"/>
    <d v="2022-02-28T00:00:00"/>
    <n v="28"/>
    <s v=""/>
    <s v=""/>
    <m/>
  </r>
  <r>
    <n v="18065252"/>
    <n v="18067244"/>
    <x v="0"/>
    <x v="1"/>
    <x v="97"/>
    <x v="96"/>
    <n v="607.54999999999995"/>
    <n v="729.06000000000006"/>
    <n v="146.17000000000002"/>
    <n v="0.24058925191342281"/>
    <x v="12"/>
    <d v="2022-02-28T00:00:00"/>
    <d v="2022-02-28T00:00:00"/>
    <n v="28"/>
    <s v=""/>
    <s v=""/>
    <m/>
  </r>
  <r>
    <n v="18066662"/>
    <n v="18068618"/>
    <x v="0"/>
    <x v="1"/>
    <x v="97"/>
    <x v="96"/>
    <n v="539.96"/>
    <n v="647.95000000000005"/>
    <n v="168.45999999999998"/>
    <n v="0.31198607304244752"/>
    <x v="10"/>
    <d v="2022-03-31T00:00:00"/>
    <d v="2022-03-31T00:00:00"/>
    <n v="31"/>
    <s v=""/>
    <s v=""/>
    <m/>
  </r>
  <r>
    <n v="18065253"/>
    <n v="18067424"/>
    <x v="1"/>
    <x v="1"/>
    <x v="97"/>
    <x v="96"/>
    <n v="10646.57"/>
    <n v="12775.880000000001"/>
    <n v="1877.02"/>
    <n v="0.17630279047618153"/>
    <x v="12"/>
    <d v="2022-02-28T00:00:00"/>
    <d v="2022-02-28T00:00:00"/>
    <n v="28"/>
    <s v=""/>
    <s v=""/>
    <m/>
  </r>
  <r>
    <n v="18065255"/>
    <n v="18068079"/>
    <x v="0"/>
    <x v="2"/>
    <x v="98"/>
    <x v="97"/>
    <n v="2267.0099999999998"/>
    <n v="2720.41"/>
    <n v="558.04"/>
    <n v="0.24615683212689843"/>
    <x v="12"/>
    <d v="2022-03-15T00:00:00"/>
    <d v="2022-03-15T00:00:00"/>
    <n v="43"/>
    <n v="43"/>
    <s v=""/>
    <m/>
  </r>
  <r>
    <n v="18066666"/>
    <n v="18069012"/>
    <x v="0"/>
    <x v="2"/>
    <x v="98"/>
    <x v="97"/>
    <n v="1468.75"/>
    <n v="1762.5"/>
    <n v="244.82"/>
    <n v="0.1666859574468085"/>
    <x v="10"/>
    <d v="2022-04-15T00:00:00"/>
    <d v="2022-04-15T00:00:00"/>
    <n v="46"/>
    <n v="46"/>
    <s v=""/>
    <m/>
  </r>
  <r>
    <n v="18066665"/>
    <n v="18068828"/>
    <x v="0"/>
    <x v="2"/>
    <x v="98"/>
    <x v="97"/>
    <n v="-249.09"/>
    <n v="-298.90999999999997"/>
    <n v="-342.93"/>
    <n v="1.3767313019390581"/>
    <x v="10"/>
    <d v="2022-04-15T00:00:00"/>
    <d v="2022-04-15T00:00:00"/>
    <n v="46"/>
    <s v=""/>
    <s v=""/>
    <m/>
  </r>
  <r>
    <n v="18066664"/>
    <n v="18068620"/>
    <x v="0"/>
    <x v="2"/>
    <x v="98"/>
    <x v="97"/>
    <n v="253.68"/>
    <n v="304.41999999999996"/>
    <n v="79.52000000000001"/>
    <n v="0.31346578366445921"/>
    <x v="10"/>
    <d v="2022-04-15T00:00:00"/>
    <d v="2022-04-15T00:00:00"/>
    <n v="46"/>
    <n v="46"/>
    <s v=""/>
    <m/>
  </r>
  <r>
    <n v="18066663"/>
    <n v="18068545"/>
    <x v="0"/>
    <x v="2"/>
    <x v="98"/>
    <x v="97"/>
    <n v="-337"/>
    <n v="-404.4"/>
    <n v="29"/>
    <n v="-8.6053412462908013E-2"/>
    <x v="10"/>
    <d v="2022-04-15T00:00:00"/>
    <d v="2022-04-15T00:00:00"/>
    <n v="46"/>
    <s v=""/>
    <s v=""/>
    <m/>
  </r>
  <r>
    <n v="18068289"/>
    <n v="18071665"/>
    <x v="0"/>
    <x v="2"/>
    <x v="98"/>
    <x v="97"/>
    <n v="-84"/>
    <n v="-100.8"/>
    <n v="6"/>
    <n v="-7.1428571428571425E-2"/>
    <x v="11"/>
    <d v="2022-05-15T00:00:00"/>
    <d v="2022-05-15T00:00:00"/>
    <n v="45"/>
    <s v=""/>
    <s v=""/>
    <m/>
  </r>
  <r>
    <n v="18068283"/>
    <n v="18070765"/>
    <x v="0"/>
    <x v="2"/>
    <x v="98"/>
    <x v="97"/>
    <n v="-55"/>
    <n v="-66"/>
    <n v="5"/>
    <n v="-9.0909090909090912E-2"/>
    <x v="11"/>
    <d v="2022-05-15T00:00:00"/>
    <d v="2022-05-15T00:00:00"/>
    <n v="45"/>
    <s v=""/>
    <s v=""/>
    <m/>
  </r>
  <r>
    <n v="18068281"/>
    <n v="18070385"/>
    <x v="0"/>
    <x v="2"/>
    <x v="98"/>
    <x v="97"/>
    <n v="-228"/>
    <n v="-273.60000000000002"/>
    <n v="16"/>
    <n v="-7.0175438596491224E-2"/>
    <x v="11"/>
    <d v="2022-05-15T00:00:00"/>
    <d v="2022-05-15T00:00:00"/>
    <n v="45"/>
    <s v=""/>
    <s v=""/>
    <m/>
  </r>
  <r>
    <n v="18066667"/>
    <n v="18069741"/>
    <x v="1"/>
    <x v="2"/>
    <x v="98"/>
    <x v="97"/>
    <n v="1289.6399999999999"/>
    <n v="1547.5700000000002"/>
    <n v="329.05"/>
    <n v="0.255148723674824"/>
    <x v="10"/>
    <d v="2022-04-15T00:00:00"/>
    <d v="2022-04-15T00:00:00"/>
    <n v="46"/>
    <n v="46"/>
    <s v=""/>
    <m/>
  </r>
  <r>
    <n v="18068288"/>
    <n v="18071512"/>
    <x v="1"/>
    <x v="2"/>
    <x v="98"/>
    <x v="97"/>
    <n v="1208.96"/>
    <n v="1450.75"/>
    <n v="356.4"/>
    <n v="0.29479883536262569"/>
    <x v="11"/>
    <d v="2022-05-15T00:00:00"/>
    <d v="2022-05-15T00:00:00"/>
    <n v="45"/>
    <n v="45"/>
    <s v=""/>
    <m/>
  </r>
  <r>
    <n v="18068287"/>
    <n v="18071282"/>
    <x v="1"/>
    <x v="2"/>
    <x v="98"/>
    <x v="97"/>
    <n v="343.2"/>
    <n v="411.84"/>
    <n v="50.4"/>
    <n v="0.14685314685314685"/>
    <x v="11"/>
    <d v="2022-05-15T00:00:00"/>
    <d v="2022-05-15T00:00:00"/>
    <n v="45"/>
    <n v="45"/>
    <s v=""/>
    <m/>
  </r>
  <r>
    <n v="18068286"/>
    <n v="18071036"/>
    <x v="1"/>
    <x v="2"/>
    <x v="98"/>
    <x v="97"/>
    <n v="731.3"/>
    <n v="877.56000000000006"/>
    <n v="230.7"/>
    <n v="0.31546560918911526"/>
    <x v="11"/>
    <d v="2022-05-15T00:00:00"/>
    <d v="2022-05-15T00:00:00"/>
    <n v="45"/>
    <n v="45"/>
    <s v=""/>
    <m/>
  </r>
  <r>
    <n v="18068285"/>
    <n v="18071032"/>
    <x v="1"/>
    <x v="2"/>
    <x v="98"/>
    <x v="97"/>
    <n v="826.4"/>
    <n v="991.68"/>
    <n v="280.84000000000003"/>
    <n v="0.33983543078412398"/>
    <x v="11"/>
    <d v="2022-05-15T00:00:00"/>
    <d v="2022-05-15T00:00:00"/>
    <n v="45"/>
    <n v="45"/>
    <s v=""/>
    <m/>
  </r>
  <r>
    <n v="18068284"/>
    <n v="18070956"/>
    <x v="1"/>
    <x v="2"/>
    <x v="98"/>
    <x v="97"/>
    <n v="902.37999999999988"/>
    <n v="1082.8600000000001"/>
    <n v="236.78000000000003"/>
    <n v="0.26239499988918202"/>
    <x v="11"/>
    <d v="2022-05-15T00:00:00"/>
    <d v="2022-05-15T00:00:00"/>
    <n v="45"/>
    <n v="45"/>
    <s v=""/>
    <m/>
  </r>
  <r>
    <n v="18068282"/>
    <n v="18070732"/>
    <x v="1"/>
    <x v="2"/>
    <x v="98"/>
    <x v="97"/>
    <n v="1954.5900000000001"/>
    <n v="2345.5099999999998"/>
    <n v="300.76"/>
    <n v="0.15387370241329382"/>
    <x v="11"/>
    <d v="2022-05-15T00:00:00"/>
    <d v="2022-05-15T00:00:00"/>
    <n v="45"/>
    <n v="45"/>
    <s v=""/>
    <m/>
  </r>
  <r>
    <n v="18068280"/>
    <n v="18070285"/>
    <x v="1"/>
    <x v="2"/>
    <x v="98"/>
    <x v="97"/>
    <n v="1683.1599999999999"/>
    <n v="2019.7900000000002"/>
    <n v="449.06000000000006"/>
    <n v="0.26679578887330979"/>
    <x v="11"/>
    <d v="2022-05-15T00:00:00"/>
    <d v="2022-05-15T00:00:00"/>
    <n v="45"/>
    <n v="45"/>
    <s v=""/>
    <m/>
  </r>
  <r>
    <n v="18068279"/>
    <n v="18070037"/>
    <x v="1"/>
    <x v="2"/>
    <x v="98"/>
    <x v="97"/>
    <n v="1674.14"/>
    <n v="2008.97"/>
    <n v="305.48"/>
    <n v="0.18246980539261951"/>
    <x v="11"/>
    <d v="2022-05-15T00:00:00"/>
    <d v="2022-05-15T00:00:00"/>
    <n v="45"/>
    <n v="45"/>
    <s v=""/>
    <m/>
  </r>
  <r>
    <n v="18065258"/>
    <n v="18068292"/>
    <x v="0"/>
    <x v="5"/>
    <x v="99"/>
    <x v="98"/>
    <n v="2745.06"/>
    <n v="3294.0699999999997"/>
    <n v="560.36"/>
    <n v="0.20413397157074892"/>
    <x v="12"/>
    <d v="2022-03-15T00:00:00"/>
    <d v="2022-04-07T00:00:00"/>
    <n v="43"/>
    <n v="66"/>
    <n v="23"/>
    <m/>
  </r>
  <r>
    <n v="18065256"/>
    <n v="18067284"/>
    <x v="0"/>
    <x v="5"/>
    <x v="99"/>
    <x v="98"/>
    <n v="1415.74"/>
    <n v="1698.89"/>
    <n v="348.76"/>
    <n v="0.2463446678062356"/>
    <x v="12"/>
    <d v="2022-03-15T00:00:00"/>
    <d v="2022-04-07T00:00:00"/>
    <n v="43"/>
    <n v="66"/>
    <n v="23"/>
    <m/>
  </r>
  <r>
    <n v="18066672"/>
    <n v="18069790"/>
    <x v="0"/>
    <x v="5"/>
    <x v="99"/>
    <x v="98"/>
    <n v="1067.98"/>
    <n v="1281.58"/>
    <n v="241.88000000000002"/>
    <n v="0.22648364201576809"/>
    <x v="10"/>
    <d v="2022-04-15T00:00:00"/>
    <m/>
    <n v="46"/>
    <n v="52"/>
    <n v="6"/>
    <m/>
  </r>
  <r>
    <n v="18066671"/>
    <n v="18068935"/>
    <x v="0"/>
    <x v="5"/>
    <x v="99"/>
    <x v="98"/>
    <n v="4164.1099999999997"/>
    <n v="4996.93"/>
    <n v="774.43000000000006"/>
    <n v="0.18597731568090184"/>
    <x v="10"/>
    <d v="2022-04-15T00:00:00"/>
    <m/>
    <n v="46"/>
    <n v="52"/>
    <n v="6"/>
    <m/>
  </r>
  <r>
    <n v="18066670"/>
    <n v="18068931"/>
    <x v="0"/>
    <x v="5"/>
    <x v="99"/>
    <x v="98"/>
    <n v="94.66"/>
    <n v="113.59"/>
    <n v="12.74"/>
    <n v="0.13458694274244665"/>
    <x v="10"/>
    <d v="2022-04-15T00:00:00"/>
    <m/>
    <n v="46"/>
    <n v="52"/>
    <n v="6"/>
    <m/>
  </r>
  <r>
    <n v="18066669"/>
    <n v="18068811"/>
    <x v="0"/>
    <x v="5"/>
    <x v="99"/>
    <x v="98"/>
    <n v="-546"/>
    <n v="-655.20000000000005"/>
    <n v="39"/>
    <n v="-7.1428571428571425E-2"/>
    <x v="10"/>
    <d v="2022-04-15T00:00:00"/>
    <m/>
    <n v="46"/>
    <s v=""/>
    <n v="6"/>
    <m/>
  </r>
  <r>
    <n v="18066668"/>
    <n v="18068774"/>
    <x v="0"/>
    <x v="5"/>
    <x v="99"/>
    <x v="98"/>
    <n v="523"/>
    <n v="627.6"/>
    <n v="125.75"/>
    <n v="0.24043977055449331"/>
    <x v="10"/>
    <d v="2022-04-15T00:00:00"/>
    <m/>
    <n v="46"/>
    <n v="52"/>
    <n v="6"/>
    <m/>
  </r>
  <r>
    <n v="18068291"/>
    <n v="18070668"/>
    <x v="0"/>
    <x v="5"/>
    <x v="99"/>
    <x v="98"/>
    <n v="-84"/>
    <n v="-100.8"/>
    <n v="6"/>
    <n v="-7.1428571428571425E-2"/>
    <x v="11"/>
    <d v="2022-05-15T00:00:00"/>
    <m/>
    <n v="45"/>
    <s v=""/>
    <s v=""/>
    <m/>
  </r>
  <r>
    <n v="18068290"/>
    <n v="18070564"/>
    <x v="0"/>
    <x v="5"/>
    <x v="99"/>
    <x v="98"/>
    <n v="1504.04"/>
    <n v="1804.85"/>
    <n v="257.52"/>
    <n v="0.17121885056248504"/>
    <x v="11"/>
    <d v="2022-05-15T00:00:00"/>
    <m/>
    <n v="45"/>
    <n v="45"/>
    <s v=""/>
    <m/>
  </r>
  <r>
    <n v="18065257"/>
    <n v="18067290"/>
    <x v="1"/>
    <x v="5"/>
    <x v="99"/>
    <x v="98"/>
    <n v="53.95"/>
    <n v="64.739999999999995"/>
    <n v="8.9700000000000006"/>
    <n v="0.16626506024096385"/>
    <x v="12"/>
    <d v="2022-03-15T00:00:00"/>
    <d v="2022-04-07T00:00:00"/>
    <n v="43"/>
    <n v="66"/>
    <n v="23"/>
    <m/>
  </r>
  <r>
    <n v="18066673"/>
    <n v="18069478"/>
    <x v="1"/>
    <x v="2"/>
    <x v="100"/>
    <x v="99"/>
    <n v="95.74"/>
    <n v="114.89000000000001"/>
    <n v="12.47"/>
    <n v="0.13024858993106331"/>
    <x v="10"/>
    <d v="2022-02-28T00:00:00"/>
    <d v="2022-02-28T00:00:00"/>
    <n v="0"/>
    <s v=""/>
    <s v=""/>
    <m/>
  </r>
  <r>
    <n v="18065259"/>
    <n v="18067177"/>
    <x v="0"/>
    <x v="0"/>
    <x v="101"/>
    <x v="100"/>
    <n v="1289.29"/>
    <n v="1547.15"/>
    <n v="174.16"/>
    <n v="0.13508209945008492"/>
    <x v="12"/>
    <d v="2022-03-15T00:00:00"/>
    <d v="2022-03-15T00:00:00"/>
    <n v="43"/>
    <n v="43"/>
    <s v=""/>
    <m/>
  </r>
  <r>
    <n v="18066675"/>
    <n v="18069367"/>
    <x v="0"/>
    <x v="0"/>
    <x v="101"/>
    <x v="100"/>
    <n v="4878.49"/>
    <n v="5854.6900000000005"/>
    <n v="636.49"/>
    <n v="0.13046864911068795"/>
    <x v="10"/>
    <d v="2022-04-15T00:00:00"/>
    <d v="2022-04-15T00:00:00"/>
    <n v="46"/>
    <n v="46"/>
    <s v=""/>
    <m/>
  </r>
  <r>
    <n v="18066674"/>
    <n v="18068813"/>
    <x v="0"/>
    <x v="0"/>
    <x v="101"/>
    <x v="100"/>
    <n v="7529.76"/>
    <n v="9035.7100000000009"/>
    <n v="2237.7599999999998"/>
    <n v="0.2971887550200803"/>
    <x v="10"/>
    <d v="2022-04-15T00:00:00"/>
    <d v="2022-04-15T00:00:00"/>
    <n v="46"/>
    <n v="46"/>
    <s v=""/>
    <m/>
  </r>
  <r>
    <n v="18068297"/>
    <n v="18071513"/>
    <x v="0"/>
    <x v="0"/>
    <x v="101"/>
    <x v="100"/>
    <n v="1589.42"/>
    <n v="1907.3"/>
    <n v="-61.36"/>
    <n v="-3.860527739678625E-2"/>
    <x v="11"/>
    <d v="2022-05-15T00:00:00"/>
    <d v="2022-05-15T00:00:00"/>
    <n v="45"/>
    <n v="45"/>
    <s v=""/>
    <m/>
  </r>
  <r>
    <n v="18068296"/>
    <n v="18070738"/>
    <x v="0"/>
    <x v="0"/>
    <x v="101"/>
    <x v="100"/>
    <n v="-1290.74"/>
    <n v="-1548.8899999999999"/>
    <n v="-1290.74"/>
    <n v="1"/>
    <x v="11"/>
    <d v="2022-05-15T00:00:00"/>
    <d v="2022-05-15T00:00:00"/>
    <n v="45"/>
    <s v=""/>
    <s v=""/>
    <m/>
  </r>
  <r>
    <n v="18068295"/>
    <n v="18070540"/>
    <x v="0"/>
    <x v="0"/>
    <x v="101"/>
    <x v="100"/>
    <n v="834.33999999999992"/>
    <n v="1001.21"/>
    <n v="108.82000000000001"/>
    <n v="0.13042644485461566"/>
    <x v="11"/>
    <d v="2022-05-15T00:00:00"/>
    <d v="2022-05-15T00:00:00"/>
    <n v="45"/>
    <n v="45"/>
    <s v=""/>
    <m/>
  </r>
  <r>
    <n v="18068294"/>
    <n v="18070539"/>
    <x v="0"/>
    <x v="0"/>
    <x v="101"/>
    <x v="100"/>
    <n v="721.86"/>
    <n v="866.2299999999999"/>
    <n v="53.46"/>
    <n v="7.4058681738841323E-2"/>
    <x v="11"/>
    <d v="2022-05-15T00:00:00"/>
    <d v="2022-05-15T00:00:00"/>
    <n v="45"/>
    <n v="45"/>
    <s v=""/>
    <m/>
  </r>
  <r>
    <n v="18068293"/>
    <n v="18070372"/>
    <x v="0"/>
    <x v="0"/>
    <x v="101"/>
    <x v="100"/>
    <n v="1171.3"/>
    <n v="1405.56"/>
    <n v="341.83000000000004"/>
    <n v="0.29183812857508756"/>
    <x v="11"/>
    <d v="2022-05-15T00:00:00"/>
    <d v="2022-05-15T00:00:00"/>
    <n v="45"/>
    <n v="45"/>
    <s v=""/>
    <m/>
  </r>
  <r>
    <n v="18068292"/>
    <n v="18069906"/>
    <x v="0"/>
    <x v="0"/>
    <x v="101"/>
    <x v="100"/>
    <n v="1340.3799999999999"/>
    <n v="1608.46"/>
    <n v="390.14"/>
    <n v="0.29106671242483478"/>
    <x v="11"/>
    <d v="2022-05-15T00:00:00"/>
    <d v="2022-05-15T00:00:00"/>
    <n v="45"/>
    <n v="45"/>
    <s v=""/>
    <m/>
  </r>
  <r>
    <n v="18065266"/>
    <n v="18068156"/>
    <x v="0"/>
    <x v="0"/>
    <x v="102"/>
    <x v="101"/>
    <n v="246.44"/>
    <n v="295.73"/>
    <n v="47.7"/>
    <n v="0.19355624086998865"/>
    <x v="12"/>
    <d v="2022-03-15T00:00:00"/>
    <d v="2022-03-15T00:00:00"/>
    <n v="43"/>
    <n v="43"/>
    <s v=""/>
    <m/>
  </r>
  <r>
    <n v="18065265"/>
    <n v="18067437"/>
    <x v="0"/>
    <x v="0"/>
    <x v="102"/>
    <x v="101"/>
    <n v="388.25"/>
    <n v="465.9"/>
    <n v="36.489999999999995"/>
    <n v="9.3985833869929161E-2"/>
    <x v="12"/>
    <d v="2022-03-15T00:00:00"/>
    <d v="2022-03-15T00:00:00"/>
    <n v="43"/>
    <n v="43"/>
    <s v=""/>
    <m/>
  </r>
  <r>
    <n v="18065263"/>
    <n v="18067411"/>
    <x v="0"/>
    <x v="0"/>
    <x v="102"/>
    <x v="101"/>
    <n v="388.25"/>
    <n v="465.9"/>
    <n v="36.489999999999995"/>
    <n v="9.3985833869929161E-2"/>
    <x v="12"/>
    <d v="2022-03-15T00:00:00"/>
    <d v="2022-03-15T00:00:00"/>
    <n v="43"/>
    <n v="43"/>
    <s v=""/>
    <m/>
  </r>
  <r>
    <n v="18065262"/>
    <n v="18067362"/>
    <x v="0"/>
    <x v="0"/>
    <x v="102"/>
    <x v="101"/>
    <n v="798.03"/>
    <n v="957.64"/>
    <n v="158.44999999999999"/>
    <n v="0.19855143290352492"/>
    <x v="12"/>
    <d v="2022-03-15T00:00:00"/>
    <d v="2022-03-15T00:00:00"/>
    <n v="43"/>
    <n v="43"/>
    <s v=""/>
    <m/>
  </r>
  <r>
    <n v="18065260"/>
    <n v="18067144"/>
    <x v="0"/>
    <x v="0"/>
    <x v="102"/>
    <x v="101"/>
    <n v="420.93999999999994"/>
    <n v="505.13"/>
    <n v="140.14000000000001"/>
    <n v="0.33292155651636823"/>
    <x v="12"/>
    <d v="2022-03-15T00:00:00"/>
    <d v="2022-03-15T00:00:00"/>
    <n v="43"/>
    <n v="43"/>
    <s v=""/>
    <m/>
  </r>
  <r>
    <n v="18065264"/>
    <n v="18067434"/>
    <x v="1"/>
    <x v="0"/>
    <x v="102"/>
    <x v="101"/>
    <n v="1018.53"/>
    <n v="1222.24"/>
    <n v="289.63"/>
    <n v="0.2843607944783168"/>
    <x v="12"/>
    <d v="2022-03-15T00:00:00"/>
    <d v="2022-03-15T00:00:00"/>
    <n v="43"/>
    <n v="43"/>
    <s v=""/>
    <m/>
  </r>
  <r>
    <n v="18065261"/>
    <n v="18067281"/>
    <x v="1"/>
    <x v="0"/>
    <x v="102"/>
    <x v="101"/>
    <n v="4738.26"/>
    <n v="5685.91"/>
    <n v="-811.55"/>
    <n v="-0.17127595362010525"/>
    <x v="12"/>
    <d v="2022-03-15T00:00:00"/>
    <d v="2022-03-15T00:00:00"/>
    <n v="43"/>
    <n v="43"/>
    <s v=""/>
    <m/>
  </r>
  <r>
    <n v="18065267"/>
    <n v="18067888"/>
    <x v="0"/>
    <x v="1"/>
    <x v="103"/>
    <x v="102"/>
    <n v="1745.6599999999999"/>
    <n v="2094.79"/>
    <n v="195.42000000000002"/>
    <n v="0.11194619799961048"/>
    <x v="12"/>
    <d v="2022-03-15T00:00:00"/>
    <d v="2022-03-15T00:00:00"/>
    <n v="43"/>
    <n v="43"/>
    <s v=""/>
    <m/>
  </r>
  <r>
    <n v="18068300"/>
    <n v="18071194"/>
    <x v="0"/>
    <x v="1"/>
    <x v="103"/>
    <x v="102"/>
    <n v="1350.28"/>
    <n v="1620.34"/>
    <n v="154.07"/>
    <n v="0.11410226027194359"/>
    <x v="11"/>
    <d v="2022-05-15T00:00:00"/>
    <d v="2022-05-15T00:00:00"/>
    <n v="45"/>
    <n v="45"/>
    <s v=""/>
    <m/>
  </r>
  <r>
    <n v="18068298"/>
    <n v="18070949"/>
    <x v="0"/>
    <x v="1"/>
    <x v="103"/>
    <x v="102"/>
    <n v="1291.73"/>
    <n v="1550.08"/>
    <n v="198.27"/>
    <n v="0.15349182878774978"/>
    <x v="11"/>
    <d v="2022-05-15T00:00:00"/>
    <d v="2022-05-15T00:00:00"/>
    <n v="45"/>
    <n v="45"/>
    <s v=""/>
    <m/>
  </r>
  <r>
    <n v="18066677"/>
    <n v="18069413"/>
    <x v="1"/>
    <x v="1"/>
    <x v="103"/>
    <x v="102"/>
    <n v="456.43"/>
    <n v="547.72"/>
    <n v="69.36"/>
    <n v="0.15196196569024822"/>
    <x v="10"/>
    <d v="2022-04-15T00:00:00"/>
    <d v="2022-04-15T00:00:00"/>
    <n v="46"/>
    <n v="46"/>
    <s v=""/>
    <m/>
  </r>
  <r>
    <n v="18066676"/>
    <n v="18069145"/>
    <x v="1"/>
    <x v="1"/>
    <x v="103"/>
    <x v="102"/>
    <n v="1423.6100000000001"/>
    <n v="1708.33"/>
    <n v="217.20999999999998"/>
    <n v="0.15257689957221426"/>
    <x v="10"/>
    <d v="2022-04-15T00:00:00"/>
    <d v="2022-04-15T00:00:00"/>
    <n v="46"/>
    <n v="46"/>
    <s v=""/>
    <m/>
  </r>
  <r>
    <n v="18068299"/>
    <n v="18071181"/>
    <x v="1"/>
    <x v="1"/>
    <x v="103"/>
    <x v="102"/>
    <n v="1711.6299999999999"/>
    <n v="2053.96"/>
    <n v="195.31"/>
    <n v="0.11410760503146125"/>
    <x v="11"/>
    <d v="2022-05-15T00:00:00"/>
    <d v="2022-05-15T00:00:00"/>
    <n v="45"/>
    <n v="45"/>
    <s v=""/>
    <m/>
  </r>
  <r>
    <n v="18065268"/>
    <n v="18068268"/>
    <x v="0"/>
    <x v="1"/>
    <x v="104"/>
    <x v="103"/>
    <n v="82.08"/>
    <n v="98.5"/>
    <n v="30.72"/>
    <n v="0.3742690058479532"/>
    <x v="12"/>
    <d v="2022-03-15T00:00:00"/>
    <d v="2022-03-15T00:00:00"/>
    <n v="43"/>
    <n v="43"/>
    <s v=""/>
    <m/>
  </r>
  <r>
    <n v="18066681"/>
    <n v="18069874"/>
    <x v="0"/>
    <x v="1"/>
    <x v="104"/>
    <x v="103"/>
    <n v="65.039999999999992"/>
    <n v="78.05"/>
    <n v="15.01"/>
    <n v="0.23078105781057814"/>
    <x v="10"/>
    <d v="2022-04-15T00:00:00"/>
    <d v="2022-04-15T00:00:00"/>
    <n v="46"/>
    <n v="46"/>
    <s v=""/>
    <m/>
  </r>
  <r>
    <n v="18066680"/>
    <n v="18069842"/>
    <x v="0"/>
    <x v="1"/>
    <x v="104"/>
    <x v="103"/>
    <n v="277.2"/>
    <n v="332.64"/>
    <n v="79.2"/>
    <n v="0.28571428571428575"/>
    <x v="10"/>
    <d v="2022-04-15T00:00:00"/>
    <d v="2022-04-15T00:00:00"/>
    <n v="46"/>
    <n v="46"/>
    <s v=""/>
    <m/>
  </r>
  <r>
    <n v="18066679"/>
    <n v="18069276"/>
    <x v="0"/>
    <x v="1"/>
    <x v="104"/>
    <x v="103"/>
    <n v="299.77"/>
    <n v="359.71999999999997"/>
    <n v="69.179999999999993"/>
    <n v="0.2307769289788838"/>
    <x v="10"/>
    <d v="2022-04-15T00:00:00"/>
    <d v="2022-04-15T00:00:00"/>
    <n v="46"/>
    <n v="46"/>
    <s v=""/>
    <m/>
  </r>
  <r>
    <n v="18066678"/>
    <n v="18068745"/>
    <x v="0"/>
    <x v="1"/>
    <x v="104"/>
    <x v="103"/>
    <n v="1348.97"/>
    <n v="1618.76"/>
    <n v="311.3"/>
    <n v="0.2307686605335923"/>
    <x v="10"/>
    <d v="2022-04-15T00:00:00"/>
    <d v="2022-04-15T00:00:00"/>
    <n v="46"/>
    <n v="46"/>
    <s v=""/>
    <m/>
  </r>
  <r>
    <n v="18066745"/>
    <n v="18070927"/>
    <x v="0"/>
    <x v="1"/>
    <x v="104"/>
    <x v="103"/>
    <n v="40"/>
    <n v="40"/>
    <n v="40"/>
    <n v="1"/>
    <x v="18"/>
    <d v="2022-05-15T00:00:00"/>
    <d v="2022-05-15T00:00:00"/>
    <n v="55"/>
    <n v="45"/>
    <s v=""/>
    <m/>
  </r>
  <r>
    <n v="18068303"/>
    <n v="18070955"/>
    <x v="0"/>
    <x v="1"/>
    <x v="104"/>
    <x v="103"/>
    <n v="30.23"/>
    <n v="36.28"/>
    <n v="10.28"/>
    <n v="0.34005954349983458"/>
    <x v="11"/>
    <d v="2022-05-15T00:00:00"/>
    <d v="2022-05-15T00:00:00"/>
    <n v="45"/>
    <n v="45"/>
    <s v=""/>
    <m/>
  </r>
  <r>
    <n v="18068302"/>
    <n v="18070047"/>
    <x v="0"/>
    <x v="1"/>
    <x v="104"/>
    <x v="103"/>
    <n v="2747.7799999999997"/>
    <n v="3297.34"/>
    <n v="404.87"/>
    <n v="0.14734440166243296"/>
    <x v="11"/>
    <d v="2022-05-15T00:00:00"/>
    <d v="2022-05-15T00:00:00"/>
    <n v="45"/>
    <n v="45"/>
    <s v=""/>
    <m/>
  </r>
  <r>
    <n v="18068301"/>
    <n v="18069915"/>
    <x v="0"/>
    <x v="1"/>
    <x v="104"/>
    <x v="103"/>
    <n v="149.89000000000001"/>
    <n v="179.87"/>
    <n v="34.589999999999996"/>
    <n v="0.23076923076923073"/>
    <x v="11"/>
    <d v="2022-05-15T00:00:00"/>
    <d v="2022-05-15T00:00:00"/>
    <n v="45"/>
    <n v="45"/>
    <s v=""/>
    <m/>
  </r>
  <r>
    <n v="18065277"/>
    <n v="18068437"/>
    <x v="3"/>
    <x v="0"/>
    <x v="105"/>
    <x v="104"/>
    <n v="5371.25"/>
    <n v="6445.5"/>
    <n v="415.43"/>
    <n v="7.7343262741447524E-2"/>
    <x v="12"/>
    <d v="2022-03-15T00:00:00"/>
    <d v="2022-03-15T00:00:00"/>
    <n v="43"/>
    <n v="43"/>
    <s v=""/>
    <m/>
  </r>
  <r>
    <n v="18065274"/>
    <n v="18068028"/>
    <x v="3"/>
    <x v="0"/>
    <x v="105"/>
    <x v="104"/>
    <n v="4726.7"/>
    <n v="5672.04"/>
    <n v="365.58000000000004"/>
    <n v="7.7343601243996876E-2"/>
    <x v="12"/>
    <d v="2022-03-15T00:00:00"/>
    <d v="2022-03-15T00:00:00"/>
    <n v="43"/>
    <n v="43"/>
    <s v=""/>
    <m/>
  </r>
  <r>
    <n v="18065271"/>
    <n v="18067561"/>
    <x v="3"/>
    <x v="0"/>
    <x v="105"/>
    <x v="104"/>
    <n v="7015.12"/>
    <n v="8418.14"/>
    <n v="897.58999999999992"/>
    <n v="0.12795076919568019"/>
    <x v="12"/>
    <d v="2022-03-15T00:00:00"/>
    <d v="2022-03-15T00:00:00"/>
    <n v="43"/>
    <n v="43"/>
    <s v=""/>
    <m/>
  </r>
  <r>
    <n v="18065270"/>
    <n v="18067500"/>
    <x v="3"/>
    <x v="0"/>
    <x v="105"/>
    <x v="104"/>
    <n v="7862.65"/>
    <n v="9435.18"/>
    <n v="861.82"/>
    <n v="0.10960935562437601"/>
    <x v="12"/>
    <d v="2022-03-15T00:00:00"/>
    <d v="2022-03-15T00:00:00"/>
    <n v="43"/>
    <n v="43"/>
    <s v=""/>
    <m/>
  </r>
  <r>
    <n v="18066686"/>
    <n v="18068968"/>
    <x v="3"/>
    <x v="0"/>
    <x v="105"/>
    <x v="104"/>
    <n v="11097.939999999999"/>
    <n v="13317.529999999999"/>
    <n v="1739.17"/>
    <n v="0.15671106529680284"/>
    <x v="10"/>
    <d v="2022-04-15T00:00:00"/>
    <d v="2022-04-15T00:00:00"/>
    <n v="46"/>
    <n v="46"/>
    <s v=""/>
    <m/>
  </r>
  <r>
    <n v="18065275"/>
    <n v="18068031"/>
    <x v="0"/>
    <x v="0"/>
    <x v="105"/>
    <x v="104"/>
    <n v="761.11"/>
    <n v="913.32999999999993"/>
    <n v="175.68"/>
    <n v="0.2308207749208393"/>
    <x v="12"/>
    <d v="2022-03-15T00:00:00"/>
    <d v="2022-03-15T00:00:00"/>
    <n v="43"/>
    <n v="43"/>
    <s v=""/>
    <m/>
  </r>
  <r>
    <n v="18066687"/>
    <n v="18069099"/>
    <x v="0"/>
    <x v="0"/>
    <x v="105"/>
    <x v="104"/>
    <n v="172"/>
    <n v="206.4"/>
    <n v="32"/>
    <n v="0.18604651162790697"/>
    <x v="10"/>
    <d v="2022-04-15T00:00:00"/>
    <d v="2022-04-15T00:00:00"/>
    <n v="46"/>
    <n v="46"/>
    <s v=""/>
    <m/>
  </r>
  <r>
    <n v="18066682"/>
    <n v="18068436"/>
    <x v="0"/>
    <x v="0"/>
    <x v="105"/>
    <x v="104"/>
    <n v="25.74"/>
    <n v="30.889999999999997"/>
    <n v="5.9399999999999995"/>
    <n v="0.23076923076923075"/>
    <x v="10"/>
    <d v="2022-04-15T00:00:00"/>
    <d v="2022-04-15T00:00:00"/>
    <n v="46"/>
    <n v="46"/>
    <s v=""/>
    <m/>
  </r>
  <r>
    <n v="18065269"/>
    <n v="18067235"/>
    <x v="2"/>
    <x v="0"/>
    <x v="105"/>
    <x v="104"/>
    <n v="5782.75"/>
    <n v="6939.3"/>
    <n v="43.54"/>
    <n v="7.5292896978081357E-3"/>
    <x v="12"/>
    <d v="2022-03-15T00:00:00"/>
    <d v="2022-03-15T00:00:00"/>
    <n v="43"/>
    <n v="43"/>
    <s v=""/>
    <m/>
  </r>
  <r>
    <n v="18066684"/>
    <n v="18068787"/>
    <x v="2"/>
    <x v="0"/>
    <x v="105"/>
    <x v="104"/>
    <n v="4559"/>
    <n v="5470.8"/>
    <n v="360.79"/>
    <n v="7.913796885281861E-2"/>
    <x v="10"/>
    <d v="2022-04-15T00:00:00"/>
    <d v="2022-04-15T00:00:00"/>
    <n v="46"/>
    <n v="46"/>
    <s v=""/>
    <m/>
  </r>
  <r>
    <n v="18066683"/>
    <n v="18068783"/>
    <x v="2"/>
    <x v="0"/>
    <x v="105"/>
    <x v="104"/>
    <n v="2210.2799999999997"/>
    <n v="2652.34"/>
    <n v="10.51"/>
    <n v="4.7550536583600275E-3"/>
    <x v="10"/>
    <d v="2022-04-15T00:00:00"/>
    <d v="2022-04-15T00:00:00"/>
    <n v="46"/>
    <n v="46"/>
    <s v=""/>
    <m/>
  </r>
  <r>
    <n v="18065276"/>
    <n v="18068052"/>
    <x v="1"/>
    <x v="0"/>
    <x v="105"/>
    <x v="104"/>
    <n v="3318.28"/>
    <n v="3981.94"/>
    <n v="262.71999999999997"/>
    <n v="7.9173547741601055E-2"/>
    <x v="12"/>
    <d v="2022-03-15T00:00:00"/>
    <d v="2022-03-15T00:00:00"/>
    <n v="43"/>
    <n v="43"/>
    <s v=""/>
    <m/>
  </r>
  <r>
    <n v="18065273"/>
    <n v="18067788"/>
    <x v="1"/>
    <x v="0"/>
    <x v="105"/>
    <x v="104"/>
    <n v="162"/>
    <n v="194.4"/>
    <n v="27"/>
    <n v="0.16666666666666666"/>
    <x v="12"/>
    <d v="2022-03-15T00:00:00"/>
    <d v="2022-03-15T00:00:00"/>
    <n v="43"/>
    <n v="43"/>
    <s v=""/>
    <m/>
  </r>
  <r>
    <n v="18065272"/>
    <n v="18067787"/>
    <x v="1"/>
    <x v="0"/>
    <x v="105"/>
    <x v="104"/>
    <n v="4935.42"/>
    <n v="5922.5"/>
    <n v="352.58000000000004"/>
    <n v="7.1438702278630806E-2"/>
    <x v="12"/>
    <d v="2022-03-15T00:00:00"/>
    <d v="2022-03-15T00:00:00"/>
    <n v="43"/>
    <n v="43"/>
    <s v=""/>
    <m/>
  </r>
  <r>
    <n v="18066685"/>
    <n v="18068895"/>
    <x v="1"/>
    <x v="0"/>
    <x v="105"/>
    <x v="104"/>
    <n v="-84"/>
    <n v="-100.8"/>
    <n v="-84"/>
    <n v="1"/>
    <x v="10"/>
    <d v="2022-04-15T00:00:00"/>
    <d v="2022-04-15T00:00:00"/>
    <n v="46"/>
    <s v=""/>
    <s v=""/>
    <m/>
  </r>
  <r>
    <n v="18068304"/>
    <n v="18071156"/>
    <x v="1"/>
    <x v="0"/>
    <x v="106"/>
    <x v="105"/>
    <n v="3515.35"/>
    <n v="4218.42"/>
    <n v="734.93000000000006"/>
    <n v="0.20906310893652127"/>
    <x v="11"/>
    <d v="2022-03-31T00:00:00"/>
    <d v="2022-03-31T00:00:00"/>
    <n v="0"/>
    <s v=""/>
    <s v=""/>
    <m/>
  </r>
  <r>
    <n v="18065278"/>
    <n v="18067134"/>
    <x v="0"/>
    <x v="0"/>
    <x v="107"/>
    <x v="106"/>
    <n v="6036.9"/>
    <n v="7244.2800000000007"/>
    <n v="574.93999999999994"/>
    <n v="9.5237621958289845E-2"/>
    <x v="12"/>
    <d v="2022-03-15T00:00:00"/>
    <d v="2022-02-03T00:00:00"/>
    <n v="43"/>
    <n v="3"/>
    <s v=""/>
    <m/>
  </r>
  <r>
    <n v="18066691"/>
    <n v="18069340"/>
    <x v="0"/>
    <x v="0"/>
    <x v="107"/>
    <x v="106"/>
    <n v="60.48"/>
    <n v="72.58"/>
    <n v="13.95"/>
    <n v="0.23065476190476192"/>
    <x v="10"/>
    <d v="2022-04-15T00:00:00"/>
    <m/>
    <n v="46"/>
    <n v="52"/>
    <n v="6"/>
    <m/>
  </r>
  <r>
    <n v="18066690"/>
    <n v="18068910"/>
    <x v="0"/>
    <x v="0"/>
    <x v="107"/>
    <x v="106"/>
    <n v="1530.3799999999999"/>
    <n v="1836.4599999999998"/>
    <n v="271.39999999999998"/>
    <n v="0.17734157529502476"/>
    <x v="10"/>
    <d v="2022-04-15T00:00:00"/>
    <m/>
    <n v="46"/>
    <n v="52"/>
    <n v="6"/>
    <m/>
  </r>
  <r>
    <n v="18066689"/>
    <n v="18068832"/>
    <x v="0"/>
    <x v="0"/>
    <x v="107"/>
    <x v="106"/>
    <n v="578.56000000000006"/>
    <n v="694.27"/>
    <n v="106.5"/>
    <n v="0.18407771017699112"/>
    <x v="10"/>
    <d v="2022-04-15T00:00:00"/>
    <m/>
    <n v="46"/>
    <n v="52"/>
    <n v="6"/>
    <m/>
  </r>
  <r>
    <n v="18066688"/>
    <n v="18068578"/>
    <x v="0"/>
    <x v="0"/>
    <x v="107"/>
    <x v="106"/>
    <n v="1626.3600000000001"/>
    <n v="1951.6299999999999"/>
    <n v="177.48"/>
    <n v="0.10912713052460708"/>
    <x v="10"/>
    <d v="2022-04-15T00:00:00"/>
    <m/>
    <n v="46"/>
    <n v="52"/>
    <n v="6"/>
    <m/>
  </r>
  <r>
    <n v="18066692"/>
    <n v="18069865"/>
    <x v="1"/>
    <x v="2"/>
    <x v="108"/>
    <x v="107"/>
    <n v="2989"/>
    <n v="3586.8"/>
    <n v="465"/>
    <n v="0.15557042489126799"/>
    <x v="10"/>
    <d v="2022-02-28T00:00:00"/>
    <d v="2022-02-28T00:00:00"/>
    <n v="0"/>
    <s v=""/>
    <s v=""/>
    <m/>
  </r>
</pivotCacheRecord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data>
    <tabular pivotCacheId="2">
      <items count="108">
        <i x="100"/>
        <i x="65"/>
        <i x="6"/>
        <i x="38"/>
        <i x="104"/>
        <i x="41"/>
        <i x="7"/>
        <i x="57"/>
        <i x="20"/>
        <i x="24"/>
        <i x="64"/>
        <i x="71"/>
        <i x="36"/>
        <i x="35"/>
        <i x="107"/>
        <i x="49"/>
        <i x="43"/>
        <i x="86"/>
        <i x="94"/>
        <i x="34"/>
        <i x="105"/>
        <i x="17"/>
        <i x="16"/>
        <i x="3"/>
        <i x="2"/>
        <i x="54"/>
        <i x="27"/>
        <i x="97"/>
        <i x="44"/>
        <i x="11"/>
        <i x="68"/>
        <i x="91"/>
        <i x="56"/>
        <i x="4"/>
        <i x="55"/>
        <i x="47"/>
        <i x="82"/>
        <i x="26"/>
        <i x="0" s="1"/>
        <i x="70"/>
        <i x="33"/>
        <i x="101"/>
        <i x="69"/>
        <i x="29"/>
        <i x="95"/>
        <i x="85"/>
        <i x="60"/>
        <i x="72"/>
        <i x="52"/>
        <i x="23"/>
        <i x="81"/>
        <i x="76"/>
        <i x="30"/>
        <i x="103"/>
        <i x="89"/>
        <i x="83"/>
        <i x="51"/>
        <i x="13"/>
        <i x="63"/>
        <i x="18"/>
        <i x="1"/>
        <i x="88"/>
        <i x="59"/>
        <i x="80"/>
        <i x="74"/>
        <i x="99"/>
        <i x="9"/>
        <i x="42"/>
        <i x="40"/>
        <i x="50"/>
        <i x="46"/>
        <i x="15"/>
        <i x="45"/>
        <i x="21"/>
        <i x="22"/>
        <i x="87"/>
        <i x="19"/>
        <i x="96"/>
        <i x="78"/>
        <i x="102"/>
        <i x="73"/>
        <i x="32"/>
        <i x="77"/>
        <i x="14"/>
        <i x="67"/>
        <i x="98"/>
        <i x="48"/>
        <i x="31"/>
        <i x="12"/>
        <i x="106"/>
        <i x="79"/>
        <i x="75"/>
        <i x="5"/>
        <i x="61"/>
        <i x="10"/>
        <i x="53"/>
        <i x="58"/>
        <i x="84"/>
        <i x="92"/>
        <i x="62"/>
        <i x="90"/>
        <i x="93"/>
        <i x="28"/>
        <i x="66"/>
        <i x="37"/>
        <i x="8"/>
        <i x="25"/>
        <i x="39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rt" sourceName="Port">
  <data>
    <tabular pivotCacheId="2">
      <items count="4">
        <i x="3" s="1"/>
        <i x="1" s="1"/>
        <i x="0" s="1"/>
        <i x="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mercial1" sourceName="Commercial">
  <data>
    <tabular pivotCacheId="2">
      <items count="6">
        <i x="1" s="1"/>
        <i x="5" s="1"/>
        <i x="4" s="1"/>
        <i x="0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 1" cache="Segment_Client" caption="Client" columnCount="8" rowHeight="241300"/>
  <slicer name="Port 2" cache="Segment_Port" caption="Port" columnCount="2" style="SlicerStyleLight5" rowHeight="180000"/>
  <slicer name="Commercial 2" cache="Segment_Commercial1" caption="Commercial" columnCount="6" style="SlicerStyleLight5" rowHeight="1440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2" sourceName="Date">
  <state minimalRefreshVersion="6" lastRefreshVersion="6" pivotCacheId="2" filterType="dateBetween">
    <selection startDate="2022-01-01T00:00:00" endDate="2022-02-28T00:00:00"/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2" cache="ChronologieNative_Date2" caption="Date" level="2" selectionLevel="2" scrollPosition="2022-01-01T00:00:00" style="TimeSlicerStyleLight5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B1:BF44"/>
  <sheetViews>
    <sheetView showGridLines="0" tabSelected="1" zoomScale="90" zoomScaleNormal="90" workbookViewId="0">
      <selection activeCell="BA2" sqref="BA2:BF2"/>
    </sheetView>
  </sheetViews>
  <sheetFormatPr baseColWidth="10" defaultColWidth="9.140625" defaultRowHeight="15"/>
  <cols>
    <col min="1" max="59" width="2.7109375" customWidth="1"/>
  </cols>
  <sheetData>
    <row r="1" spans="2:58" s="2" customFormat="1" ht="3.95" customHeigh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</row>
    <row r="2" spans="2:58" ht="20.100000000000001" customHeight="1">
      <c r="B2" s="3" t="s">
        <v>0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4"/>
      <c r="AY2" s="4"/>
      <c r="AZ2" s="4"/>
      <c r="BA2" s="5">
        <f ca="1" xml:space="preserve"> TODAY()</f>
        <v>44672</v>
      </c>
      <c r="BB2" s="5"/>
      <c r="BC2" s="5"/>
      <c r="BD2" s="5"/>
      <c r="BE2" s="5"/>
      <c r="BF2" s="5"/>
    </row>
    <row r="3" spans="2:58" s="2" customFormat="1" ht="3.95" customHeight="1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6"/>
      <c r="AY3" s="6"/>
      <c r="AZ3" s="6"/>
    </row>
    <row r="5" spans="2:58" s="6" customFormat="1" ht="20.100000000000001" customHeight="1"/>
    <row r="6" spans="2:58" ht="9.9499999999999993" customHeight="1"/>
    <row r="7" spans="2:58" ht="21">
      <c r="C7" s="7">
        <f>GETPIVOTDATA("C.A",'[1]TCD Ventes Mensuelles'!A11)</f>
        <v>8685038.6899999976</v>
      </c>
      <c r="D7" s="7" t="e">
        <f>GETPIVOTDATA("C.A",D4)</f>
        <v>#REF!</v>
      </c>
      <c r="E7" s="7" t="e">
        <f>GETPIVOTDATA("C.A",E4)</f>
        <v>#REF!</v>
      </c>
      <c r="F7" s="7" t="e">
        <f>GETPIVOTDATA("C.A",F4)</f>
        <v>#REF!</v>
      </c>
      <c r="G7" s="7" t="e">
        <f>GETPIVOTDATA("C.A",G4)</f>
        <v>#REF!</v>
      </c>
      <c r="H7" s="7" t="e">
        <f>GETPIVOTDATA("C.A",H4)</f>
        <v>#REF!</v>
      </c>
      <c r="M7" s="7">
        <f>GETPIVOTDATA("Marge",'[1]TCD Ventes Mensuelles'!B11)</f>
        <v>1123013.44</v>
      </c>
      <c r="N7" s="7" t="e">
        <f>GETPIVOTDATA("Marge",N4)</f>
        <v>#REF!</v>
      </c>
      <c r="O7" s="7" t="e">
        <f>GETPIVOTDATA("Marge",O4)</f>
        <v>#REF!</v>
      </c>
      <c r="P7" s="7" t="e">
        <f>GETPIVOTDATA("Marge",P4)</f>
        <v>#REF!</v>
      </c>
      <c r="Q7" s="7" t="e">
        <f>GETPIVOTDATA("Marge",Q4)</f>
        <v>#REF!</v>
      </c>
      <c r="R7" s="7" t="e">
        <f>GETPIVOTDATA("Marge",R4)</f>
        <v>#REF!</v>
      </c>
      <c r="W7" s="8">
        <f>+M7/C7</f>
        <v>0.12930436813056964</v>
      </c>
      <c r="X7" s="8"/>
      <c r="Y7" s="8"/>
      <c r="Z7" s="8"/>
      <c r="AA7" s="8"/>
      <c r="AB7" s="8"/>
      <c r="AG7" s="9">
        <f ca="1">AVERAGE('[1]C.A'!P3:P1764)</f>
        <v>13.463035019455253</v>
      </c>
      <c r="AH7" s="9"/>
      <c r="AI7" s="9"/>
      <c r="AJ7" s="9"/>
      <c r="AK7" s="9"/>
      <c r="AL7" s="9"/>
      <c r="AQ7" s="10">
        <f>-SUM([1]Client!J:J)</f>
        <v>-505147.04</v>
      </c>
      <c r="AR7" s="10"/>
      <c r="AS7" s="10"/>
      <c r="AT7" s="10"/>
      <c r="AU7" s="10"/>
      <c r="AV7" s="10"/>
    </row>
    <row r="24" spans="41:58">
      <c r="AO24" s="11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</row>
    <row r="25" spans="41:58"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</row>
    <row r="26" spans="41:58"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</row>
    <row r="27" spans="41:58"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</row>
    <row r="28" spans="41:58"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</row>
    <row r="29" spans="41:58"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</row>
    <row r="30" spans="41:58"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</row>
    <row r="31" spans="41:58">
      <c r="AO31" s="2"/>
      <c r="AP31" s="2"/>
    </row>
    <row r="32" spans="41:58">
      <c r="AO32" s="12"/>
      <c r="AP32" s="12"/>
    </row>
    <row r="33" spans="41:58" ht="15.95" customHeight="1">
      <c r="AO33" s="2"/>
      <c r="AP33" s="2"/>
      <c r="AQ33" s="13"/>
      <c r="AR33" s="14" t="s">
        <v>1</v>
      </c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3"/>
      <c r="BF33" s="13"/>
    </row>
    <row r="34" spans="41:58" ht="15.95" customHeight="1" thickBot="1">
      <c r="AO34" s="2"/>
      <c r="AP34" s="2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</row>
    <row r="35" spans="41:58" ht="15.95" customHeight="1" thickBot="1">
      <c r="AO35" s="2"/>
      <c r="AP35" s="2"/>
      <c r="AQ35" s="13"/>
      <c r="AR35" s="15" t="str">
        <f>+'[1]TCD CLient'!I15</f>
        <v>Commande</v>
      </c>
      <c r="AS35" s="16"/>
      <c r="AT35" s="16"/>
      <c r="AU35" s="17"/>
      <c r="AV35" s="18">
        <f>+[1]!Encours[Commande]</f>
        <v>0</v>
      </c>
      <c r="AW35" s="19"/>
      <c r="AX35" s="19"/>
      <c r="AY35" s="19"/>
      <c r="AZ35" s="19"/>
      <c r="BA35" s="20"/>
      <c r="BB35" s="13"/>
      <c r="BC35" s="13"/>
      <c r="BD35" s="13"/>
      <c r="BE35" s="13"/>
      <c r="BF35" s="13"/>
    </row>
    <row r="36" spans="41:58" ht="15.75" thickBot="1">
      <c r="AQ36" s="13"/>
      <c r="AR36" s="15" t="str">
        <f>+'[1]TCD CLient'!J15</f>
        <v>Facture</v>
      </c>
      <c r="AS36" s="16"/>
      <c r="AT36" s="16"/>
      <c r="AU36" s="17"/>
      <c r="AV36" s="18">
        <f>+'[1]TCD CLient'!J16</f>
        <v>0</v>
      </c>
      <c r="AW36" s="19"/>
      <c r="AX36" s="19"/>
      <c r="AY36" s="19"/>
      <c r="AZ36" s="19"/>
      <c r="BA36" s="20"/>
      <c r="BB36" s="13"/>
      <c r="BC36" s="13"/>
      <c r="BD36" s="13"/>
      <c r="BE36" s="13"/>
      <c r="BF36" s="13"/>
    </row>
    <row r="37" spans="41:58" ht="15.95" customHeight="1" thickBot="1">
      <c r="AQ37" s="13"/>
      <c r="AR37" s="15" t="str">
        <f>+'[1]TCD CLient'!K15</f>
        <v>Total</v>
      </c>
      <c r="AS37" s="16"/>
      <c r="AT37" s="16"/>
      <c r="AU37" s="17"/>
      <c r="AV37" s="21">
        <f>+'[1]TCD CLient'!K16</f>
        <v>0</v>
      </c>
      <c r="AW37" s="22"/>
      <c r="AX37" s="22"/>
      <c r="AY37" s="22"/>
      <c r="AZ37" s="22"/>
      <c r="BA37" s="20"/>
      <c r="BB37" s="13"/>
      <c r="BC37" s="13"/>
      <c r="BD37" s="13"/>
      <c r="BE37" s="13"/>
      <c r="BF37" s="13"/>
    </row>
    <row r="38" spans="41:58" ht="15.95" customHeight="1" thickBot="1"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</row>
    <row r="39" spans="41:58" ht="15.75" thickBot="1">
      <c r="AQ39" s="13"/>
      <c r="AR39" s="23" t="str">
        <f>+'[1]TCD CLient'!M15</f>
        <v>Retard</v>
      </c>
      <c r="AS39" s="24"/>
      <c r="AT39" s="24"/>
      <c r="AU39" s="25"/>
      <c r="AV39" s="26"/>
      <c r="AW39" s="27"/>
      <c r="AX39" s="27"/>
      <c r="AY39" s="27"/>
      <c r="AZ39" s="28"/>
      <c r="BA39" s="29">
        <f>+'[1]TCD CLient'!M16</f>
        <v>0</v>
      </c>
      <c r="BB39" s="30"/>
      <c r="BC39" s="30"/>
      <c r="BD39" s="31"/>
      <c r="BE39" s="13"/>
      <c r="BF39" s="13"/>
    </row>
    <row r="40" spans="41:58" ht="15.75" thickBot="1">
      <c r="AQ40" s="32"/>
      <c r="AR40" s="23" t="str">
        <f>+'[1]TCD CLient'!L15</f>
        <v>Risque</v>
      </c>
      <c r="AS40" s="24"/>
      <c r="AT40" s="24"/>
      <c r="AU40" s="25"/>
      <c r="AV40" s="33">
        <f>+'[1]TCD CLient'!L16</f>
        <v>0</v>
      </c>
      <c r="AW40" s="34"/>
      <c r="AX40" s="34"/>
      <c r="AY40" s="34"/>
      <c r="AZ40" s="34"/>
      <c r="BA40" s="34"/>
      <c r="BB40" s="34"/>
      <c r="BC40" s="34"/>
      <c r="BD40" s="35"/>
      <c r="BE40" s="13"/>
      <c r="BF40" s="13"/>
    </row>
    <row r="41" spans="41:58" ht="15.75" thickBot="1"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</row>
    <row r="42" spans="41:58" ht="15.75" thickBot="1">
      <c r="AQ42" s="13"/>
      <c r="AR42" s="36" t="s">
        <v>2</v>
      </c>
      <c r="AS42" s="37"/>
      <c r="AT42" s="37"/>
      <c r="AU42" s="37"/>
      <c r="AV42" s="37"/>
      <c r="AW42" s="37"/>
      <c r="AX42" s="37"/>
      <c r="AY42" s="37"/>
      <c r="AZ42" s="38"/>
      <c r="BA42" s="39" t="str">
        <f>+'[1]TCD CLient'!L18</f>
        <v/>
      </c>
      <c r="BB42" s="40"/>
      <c r="BC42" s="40"/>
      <c r="BD42" s="41"/>
      <c r="BE42" s="13"/>
      <c r="BF42" s="13"/>
    </row>
    <row r="43" spans="41:58"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</row>
    <row r="44" spans="41:58" ht="5.0999999999999996" customHeight="1"/>
  </sheetData>
  <mergeCells count="21">
    <mergeCell ref="AR39:AU39"/>
    <mergeCell ref="AV39:AZ39"/>
    <mergeCell ref="BA39:BD39"/>
    <mergeCell ref="AR40:AU40"/>
    <mergeCell ref="AV40:BD40"/>
    <mergeCell ref="AR42:AZ42"/>
    <mergeCell ref="BA42:BD42"/>
    <mergeCell ref="AR33:BD33"/>
    <mergeCell ref="AR35:AU35"/>
    <mergeCell ref="AV35:AZ35"/>
    <mergeCell ref="AR36:AU36"/>
    <mergeCell ref="AV36:AZ36"/>
    <mergeCell ref="AR37:AU37"/>
    <mergeCell ref="AV37:AZ37"/>
    <mergeCell ref="B2:AW3"/>
    <mergeCell ref="BA2:BF2"/>
    <mergeCell ref="C7:H7"/>
    <mergeCell ref="M7:R7"/>
    <mergeCell ref="W7:AB7"/>
    <mergeCell ref="AG7:AL7"/>
    <mergeCell ref="AQ7:AV7"/>
  </mergeCells>
  <conditionalFormatting sqref="AV40">
    <cfRule type="cellIs" dxfId="3" priority="5" operator="lessThan">
      <formula>0</formula>
    </cfRule>
  </conditionalFormatting>
  <conditionalFormatting sqref="BA39">
    <cfRule type="cellIs" dxfId="2" priority="2" operator="lessThanOrEqual">
      <formula>0</formula>
    </cfRule>
    <cfRule type="colorScale" priority="3">
      <colorScale>
        <cfvo type="min"/>
        <cfvo type="max"/>
        <color rgb="FFFF7128"/>
        <color rgb="FFFFEF9C"/>
      </colorScale>
    </cfRule>
    <cfRule type="cellIs" dxfId="1" priority="4" operator="lessThan">
      <formula>0</formula>
    </cfRule>
  </conditionalFormatting>
  <conditionalFormatting sqref="BA42">
    <cfRule type="cellIs" dxfId="0" priority="1" operator="greaterThanOrEqual">
      <formula>100%</formula>
    </cfRule>
  </conditionalFormatting>
  <pageMargins left="0" right="0" top="0" bottom="0" header="0" footer="0"/>
  <pageSetup paperSize="9" scale="90" orientation="landscape" r:id="rId1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de Bord</vt:lpstr>
      <vt:lpstr>'Tableau de Bord'!Zone_d_impression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Valérie Demaria</cp:lastModifiedBy>
  <dcterms:created xsi:type="dcterms:W3CDTF">2022-04-21T14:22:59Z</dcterms:created>
  <dcterms:modified xsi:type="dcterms:W3CDTF">2022-04-21T14:23:24Z</dcterms:modified>
</cp:coreProperties>
</file>