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400"/>
  </bookViews>
  <sheets>
    <sheet name="PQ" sheetId="5" r:id="rId1"/>
  </sheets>
  <definedNames>
    <definedName name="Segment_Port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" i="5" l="1"/>
  <c r="AB1" i="5"/>
  <c r="Z1" i="5"/>
  <c r="X1" i="5"/>
  <c r="V1" i="5"/>
  <c r="T1" i="5"/>
  <c r="R1" i="5"/>
  <c r="P1" i="5"/>
  <c r="N1" i="5"/>
  <c r="L1" i="5"/>
  <c r="J1" i="5"/>
  <c r="H1" i="5"/>
  <c r="D1" i="5"/>
  <c r="E1" i="5"/>
  <c r="B1" i="5" l="1"/>
</calcChain>
</file>

<file path=xl/connections.xml><?xml version="1.0" encoding="utf-8"?>
<connections xmlns="http://schemas.openxmlformats.org/spreadsheetml/2006/main">
  <connection id="1" keepAlive="1" name="Requête - ARTICLE" description="Connexion à la requête « ARTICLE » dans le classeur." type="5" refreshedVersion="0" background="1">
    <dbPr connection="Provider=Microsoft.Mashup.OleDb.1;Data Source=$Workbook$;Location=ARTICLE;Extended Properties=&quot;&quot;" command="SELECT * FROM [ARTICLE]"/>
  </connection>
  <connection id="2" name="Requête - Consolidation" description="Connexion à la requête « Consolidation » dans le classeur." type="5" refreshedVersion="0" background="1">
    <dbPr connection="Provider=Microsoft.Mashup.OleDb.1;Data Source=$Workbook$;Location=Consolidation;Extended Properties=&quot;&quot;" command="SELECT * FROM [Consolidation]"/>
  </connection>
  <connection id="3" keepAlive="1" name="Requête - Erreurs dans Marge" description="Connexion à la requête « Erreurs dans Marge » dans le classeur." type="5" refreshedVersion="0" background="1">
    <dbPr connection="Provider=Microsoft.Mashup.OleDb.1;Data Source=$Workbook$;Location=&quot;Erreurs dans Marge&quot;;Extended Properties=&quot;&quot;" command="SELECT * FROM [Erreurs dans Marge]"/>
  </connection>
  <connection id="4" keepAlive="1" name="Requête - Erreurs dans Marge (2)" description="Connexion à la requête « Erreurs dans Marge (2) » dans le classeur." type="5" refreshedVersion="0" background="1">
    <dbPr connection="Provider=Microsoft.Mashup.OleDb.1;Data Source=$Workbook$;Location=&quot;Erreurs dans Marge (2)&quot;;Extended Properties=&quot;&quot;" command="SELECT * FROM [Erreurs dans Marge (2)]"/>
  </connection>
  <connection id="5" keepAlive="1" name="Requête - Final" description="Connexion à la requête « Final » dans le classeur." type="5" refreshedVersion="0" background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<sst xmlns="http://schemas.openxmlformats.org/spreadsheetml/2006/main" count="99" uniqueCount="62">
  <si>
    <t>Article</t>
  </si>
  <si>
    <t>Port</t>
  </si>
  <si>
    <t>Client /Fournisseur</t>
  </si>
  <si>
    <t>Qte Totale</t>
  </si>
  <si>
    <t>CA Total</t>
  </si>
  <si>
    <t>CA/Qte</t>
  </si>
  <si>
    <t>CA janvier 2019</t>
  </si>
  <si>
    <t>Qte janvier 2019</t>
  </si>
  <si>
    <t>CA février 2019</t>
  </si>
  <si>
    <t>Qte février 2019</t>
  </si>
  <si>
    <t>CA mars 2019</t>
  </si>
  <si>
    <t>Qte mars 2019</t>
  </si>
  <si>
    <t>CA avril 2019</t>
  </si>
  <si>
    <t>Qte avril 2019</t>
  </si>
  <si>
    <t>CA mai 2019</t>
  </si>
  <si>
    <t>Qte mai 2019</t>
  </si>
  <si>
    <t>CA juin 2019</t>
  </si>
  <si>
    <t>Qte juin 2019</t>
  </si>
  <si>
    <t>CA juillet 2019</t>
  </si>
  <si>
    <t>Qte juillet 2019</t>
  </si>
  <si>
    <t>CA août 2019</t>
  </si>
  <si>
    <t>Qte août 2019</t>
  </si>
  <si>
    <t>CA septembre 2019</t>
  </si>
  <si>
    <t>Qte septembre 2019</t>
  </si>
  <si>
    <t>CA octobre 2019</t>
  </si>
  <si>
    <t>Qte octobre 2019</t>
  </si>
  <si>
    <t>Direct</t>
  </si>
  <si>
    <t>C106 - JMC</t>
  </si>
  <si>
    <t>C402 - CL RENOV</t>
  </si>
  <si>
    <t>CA novembre 2019</t>
  </si>
  <si>
    <t>Qte novembre 2019</t>
  </si>
  <si>
    <t>CA décembre 2019</t>
  </si>
  <si>
    <t>Qte décembre 2019</t>
  </si>
  <si>
    <t>024923 - Réso cornière souple 24x24 CSE 24 blanc</t>
  </si>
  <si>
    <t>C401 - REZIG ARCHITECTURE TEXTILE</t>
  </si>
  <si>
    <t>F246 - RESO</t>
  </si>
  <si>
    <t>1020Beige - Protektor corniere d'angle galva perf.+ jonc PVC 2.50ml Beige</t>
  </si>
  <si>
    <t>C001 - DSA SAS</t>
  </si>
  <si>
    <t>1020Beige - Protektor cornière d'angle galva perf. + jonc PVC 2.50ml 1020 Beige</t>
  </si>
  <si>
    <t>20150065 - Poujoulat support au toit 0:150 TZ</t>
  </si>
  <si>
    <t>F075 - POUJOULAT S.A</t>
  </si>
  <si>
    <t>20150071 - Poujoulat solin inox 15a30° Ardoise 150 RAL 9030 Noir</t>
  </si>
  <si>
    <t>20150081 - Poujoulat support plancher 0:150 TZ non peint</t>
  </si>
  <si>
    <t>20150121 - Poujoulat coquille isolante H350 150 TZ</t>
  </si>
  <si>
    <t>21150015 - Poujoulat élement droit finition 150TZ 150EM RAL 7006 Gris Beige</t>
  </si>
  <si>
    <t>21150017 - Poujoulat élement droit 1150 0:150 TI316 RAL 9030 Noir</t>
  </si>
  <si>
    <t>21150037 - Poujoulat chapeau aspirateur simple 150 RAL 9030 noir graphite</t>
  </si>
  <si>
    <t>23150004 - Poujoulat élement droit 450 0:150 ZI non peint</t>
  </si>
  <si>
    <t>23150021 - Poujoulat élement de coude 45° 0:150 ZI non peint</t>
  </si>
  <si>
    <t>33FGUB - MEP fond goutt. Universel à coller PVC blanc 1/2R de 33</t>
  </si>
  <si>
    <t>F096 - MEP</t>
  </si>
  <si>
    <t>371011 - GRAF Réhausse télesc. verte 600mm Maxi Piétons, avec couvercle</t>
  </si>
  <si>
    <t>F163 - GRAF DISTRIBUTION</t>
  </si>
  <si>
    <t>763717 - Roto ZUB TFB Q/Rx L 1170-1900</t>
  </si>
  <si>
    <t>F015 - ROTO FRANK</t>
  </si>
  <si>
    <t>C313 - LBTB</t>
  </si>
  <si>
    <t>C304 - STE TRIPON</t>
  </si>
  <si>
    <t>C037 - SDO IDF</t>
  </si>
  <si>
    <t>C000 - ACR SAS</t>
  </si>
  <si>
    <t>C000 - ALICIA</t>
  </si>
  <si>
    <t>F0020237 - Primaplac Hydro BA13 120 x 2,50 m</t>
  </si>
  <si>
    <t>Dépot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</si>
</sst>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ill="1" applyBorder="1"/>
    <xf numFmtId="164" fontId="0" fillId="0" borderId="0" xfId="0" applyNumberFormat="1"/>
    <xf numFmtId="2" fontId="1" fillId="0" borderId="0" xfId="0" applyNumberFormat="1" applyFont="1"/>
    <xf numFmtId="2" fontId="0" fillId="0" borderId="0" xfId="0" applyNumberFormat="1"/>
    <xf numFmtId="164" fontId="0" fillId="0" borderId="2" xfId="0" applyNumberFormat="1" applyFill="1" applyBorder="1"/>
    <xf numFmtId="2" fontId="1" fillId="0" borderId="2" xfId="0" applyNumberFormat="1" applyFont="1" applyFill="1" applyBorder="1"/>
    <xf numFmtId="2" fontId="0" fillId="0" borderId="2" xfId="0" applyNumberFormat="1" applyFill="1" applyBorder="1"/>
    <xf numFmtId="0" fontId="0" fillId="0" borderId="1" xfId="0" applyNumberFormat="1" applyFill="1" applyBorder="1"/>
    <xf numFmtId="0" fontId="0" fillId="0" borderId="2" xfId="0" applyNumberFormat="1" applyFill="1" applyBorder="1"/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72"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5" tint="-0.24994659260841701"/>
      </font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</dxfs>
  <tableStyles count="4" defaultTableStyle="TableStyleMedium2" defaultPivotStyle="PivotStyleLight16">
    <tableStyle name="Style de tableau 1" pivot="0" count="1">
      <tableStyleElement type="firstRowStripe" dxfId="71"/>
    </tableStyle>
    <tableStyle name="Style de tableau croisé dynamique 1" table="0" count="1">
      <tableStyleElement type="firstRowStripe" dxfId="70"/>
    </tableStyle>
    <tableStyle name="TableStyleQueryPreview" pivot="0" count="3">
      <tableStyleElement type="wholeTable" dxfId="69"/>
      <tableStyleElement type="headerRow" dxfId="68"/>
      <tableStyleElement type="firstRowStripe" dxfId="67"/>
    </tableStyle>
    <tableStyle name="TableStyleQueryResult" pivot="0" count="3">
      <tableStyleElement type="wholeTable" dxfId="66"/>
      <tableStyleElement type="headerRow" dxfId="65"/>
      <tableStyleElement type="firstRowStripe" dxfId="6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47626</xdr:rowOff>
    </xdr:from>
    <xdr:to>
      <xdr:col>0</xdr:col>
      <xdr:colOff>4838700</xdr:colOff>
      <xdr:row>0</xdr:row>
      <xdr:rowOff>695326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ort">
              <a:extLst>
                <a:ext uri="{FF2B5EF4-FFF2-40B4-BE49-F238E27FC236}">
                  <a16:creationId xmlns:a16="http://schemas.microsoft.com/office/drawing/2014/main" id="{2BD5BD37-8708-46CB-8831-4C72D5AE38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76200" y="47626"/>
              <a:ext cx="47625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rt" sourceName="Port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rt" cache="Segment_Port" caption="Port" columnCount="4" style="SlicerStyleLight6" rowHeight="241300"/>
</slicers>
</file>

<file path=xl/tables/table1.xml><?xml version="1.0" encoding="utf-8"?>
<table xmlns="http://schemas.openxmlformats.org/spreadsheetml/2006/main" id="2" name="TPQ" displayName="TPQ" ref="A3:AD26" totalsRowShown="0" headerRowDxfId="63">
  <autoFilter ref="A3:AD26"/>
  <sortState caseSensitive="1" ref="A4:AD25127">
    <sortCondition ref="A4:A28794"/>
    <sortCondition ref="C4:C28794"/>
    <sortCondition ref="F4:F28794"/>
  </sortState>
  <tableColumns count="30">
    <tableColumn id="1" name="Article" dataDxfId="62"/>
    <tableColumn id="2" name="Client /Fournisseur" dataDxfId="61"/>
    <tableColumn id="3" name="Port" dataDxfId="60"/>
    <tableColumn id="4" name="Qte Totale" dataDxfId="59"/>
    <tableColumn id="5" name="CA Total" dataDxfId="58"/>
    <tableColumn id="6" name="CA/Qte" dataDxfId="57"/>
    <tableColumn id="7" name="CA janvier 2019" dataDxfId="56"/>
    <tableColumn id="8" name="Qte janvier 2019" dataDxfId="55"/>
    <tableColumn id="9" name="CA février 2019" dataDxfId="54"/>
    <tableColumn id="10" name="Qte février 2019" dataDxfId="53"/>
    <tableColumn id="11" name="CA mars 2019" dataDxfId="52"/>
    <tableColumn id="12" name="Qte mars 2019" dataDxfId="51"/>
    <tableColumn id="13" name="CA avril 2019" dataDxfId="50"/>
    <tableColumn id="14" name="Qte avril 2019" dataDxfId="49"/>
    <tableColumn id="15" name="CA mai 2019" dataDxfId="48"/>
    <tableColumn id="16" name="Qte mai 2019" dataDxfId="47"/>
    <tableColumn id="17" name="CA juin 2019" dataDxfId="46"/>
    <tableColumn id="18" name="Qte juin 2019" dataDxfId="45"/>
    <tableColumn id="19" name="CA juillet 2019" dataDxfId="44"/>
    <tableColumn id="20" name="Qte juillet 2019" dataDxfId="43"/>
    <tableColumn id="21" name="CA août 2019" dataDxfId="42"/>
    <tableColumn id="22" name="Qte août 2019" dataDxfId="41"/>
    <tableColumn id="23" name="CA septembre 2019" dataDxfId="40"/>
    <tableColumn id="24" name="Qte septembre 2019" dataDxfId="39"/>
    <tableColumn id="25" name="CA octobre 2019" dataDxfId="38"/>
    <tableColumn id="26" name="Qte octobre 2019" dataDxfId="37"/>
    <tableColumn id="27" name="CA novembre 2019" dataDxfId="36"/>
    <tableColumn id="28" name="Qte novembre 2019" dataDxfId="35"/>
    <tableColumn id="29" name="CA décembre 2019" dataDxfId="34"/>
    <tableColumn id="30" name="Qte décembre 2019" dataDxfId="33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6"/>
  <sheetViews>
    <sheetView tabSelected="1" topLeftCell="A11" workbookViewId="0">
      <selection activeCell="A27" sqref="A27:XFD1766"/>
    </sheetView>
  </sheetViews>
  <sheetFormatPr baseColWidth="10" defaultRowHeight="15" x14ac:dyDescent="0.25"/>
  <cols>
    <col min="1" max="1" width="90.7109375" customWidth="1"/>
    <col min="2" max="2" width="45.85546875" customWidth="1"/>
    <col min="3" max="3" width="7" customWidth="1"/>
    <col min="4" max="4" width="12.5703125" bestFit="1" customWidth="1"/>
    <col min="5" max="5" width="12.140625" style="2" customWidth="1"/>
    <col min="6" max="6" width="10.7109375" style="3" customWidth="1"/>
    <col min="7" max="7" width="16.7109375" style="2" customWidth="1"/>
    <col min="8" max="8" width="17.5703125" style="4" customWidth="1"/>
    <col min="9" max="9" width="16.5703125" style="2" customWidth="1"/>
    <col min="10" max="10" width="17.42578125" style="4" customWidth="1"/>
    <col min="11" max="11" width="14.85546875" style="2" customWidth="1"/>
    <col min="12" max="12" width="15.7109375" style="4" customWidth="1"/>
    <col min="13" max="13" width="14.42578125" style="2" customWidth="1"/>
    <col min="14" max="14" width="15.28515625" style="4" customWidth="1"/>
    <col min="15" max="15" width="13.85546875" style="2" customWidth="1"/>
    <col min="16" max="16" width="14.7109375" style="4" customWidth="1"/>
    <col min="17" max="17" width="14" style="2" customWidth="1"/>
    <col min="18" max="18" width="14.85546875" style="4" customWidth="1"/>
    <col min="19" max="19" width="15.85546875" style="2" customWidth="1"/>
    <col min="20" max="20" width="16.7109375" style="4" customWidth="1"/>
    <col min="21" max="21" width="14.5703125" style="2" customWidth="1"/>
    <col min="22" max="22" width="15.42578125" style="4" customWidth="1"/>
    <col min="23" max="23" width="20.42578125" style="2" customWidth="1"/>
    <col min="24" max="24" width="21.28515625" style="4" customWidth="1"/>
    <col min="25" max="25" width="17.42578125" style="4" customWidth="1"/>
    <col min="26" max="26" width="18.42578125" style="4" customWidth="1"/>
    <col min="27" max="27" width="19.85546875" style="4" customWidth="1"/>
    <col min="28" max="28" width="20.7109375" style="4" customWidth="1"/>
    <col min="29" max="29" width="19.7109375" style="4" customWidth="1"/>
    <col min="30" max="30" width="20.5703125" style="4" customWidth="1"/>
  </cols>
  <sheetData>
    <row r="1" spans="1:30" ht="61.5" customHeight="1" x14ac:dyDescent="0.25">
      <c r="B1" s="10">
        <f>+SUM(H1:AD1)</f>
        <v>433</v>
      </c>
      <c r="D1" s="4">
        <f>+SUBTOTAL(9,D3:D7240)</f>
        <v>433</v>
      </c>
      <c r="E1" s="4">
        <f>+SUBTOTAL(9,E3:E7240)</f>
        <v>1045.07</v>
      </c>
      <c r="H1" s="4">
        <f>+SUBTOTAL(9,H3:H7240)</f>
        <v>369</v>
      </c>
      <c r="J1" s="4">
        <f>+SUBTOTAL(9,J3:J7240)</f>
        <v>75</v>
      </c>
      <c r="L1" s="4">
        <f>+SUBTOTAL(9,L3:L7240)</f>
        <v>0</v>
      </c>
      <c r="N1" s="4">
        <f>+SUBTOTAL(9,N3:N7240)</f>
        <v>0</v>
      </c>
      <c r="P1" s="4">
        <f>+SUBTOTAL(9,P3:P7240)</f>
        <v>0</v>
      </c>
      <c r="R1" s="4">
        <f>+SUBTOTAL(9,R3:R7240)</f>
        <v>0</v>
      </c>
      <c r="T1" s="4">
        <f>+SUBTOTAL(9,T3:T7240)</f>
        <v>-1</v>
      </c>
      <c r="V1" s="4">
        <f>+SUBTOTAL(9,V3:V7240)</f>
        <v>0</v>
      </c>
      <c r="X1" s="4">
        <f>+SUBTOTAL(9,X3:X7240)</f>
        <v>0</v>
      </c>
      <c r="Z1" s="4">
        <f>+SUBTOTAL(9,Z3:Z7240)</f>
        <v>0</v>
      </c>
      <c r="AB1" s="4">
        <f>+SUBTOTAL(9,AB3:AB7240)</f>
        <v>-10</v>
      </c>
      <c r="AD1" s="4">
        <f>+SUBTOTAL(9,AD3:AD7240)</f>
        <v>0</v>
      </c>
    </row>
    <row r="2" spans="1:30" ht="10.5" customHeight="1" x14ac:dyDescent="0.25"/>
    <row r="3" spans="1:30" ht="15.75" thickBot="1" x14ac:dyDescent="0.3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3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29</v>
      </c>
      <c r="AB3" s="4" t="s">
        <v>30</v>
      </c>
      <c r="AC3" s="4" t="s">
        <v>31</v>
      </c>
      <c r="AD3" s="4" t="s">
        <v>32</v>
      </c>
    </row>
    <row r="4" spans="1:30" ht="15.75" thickBot="1" x14ac:dyDescent="0.3">
      <c r="A4" s="1" t="s">
        <v>33</v>
      </c>
      <c r="B4" s="1" t="s">
        <v>35</v>
      </c>
      <c r="C4" s="1" t="s">
        <v>61</v>
      </c>
      <c r="D4" s="9">
        <v>-15</v>
      </c>
      <c r="E4" s="5">
        <v>-55.5</v>
      </c>
      <c r="F4" s="6">
        <v>-3.7</v>
      </c>
      <c r="G4" s="9">
        <v>0</v>
      </c>
      <c r="H4" s="7">
        <v>0</v>
      </c>
      <c r="I4" s="7">
        <v>0</v>
      </c>
      <c r="J4" s="7">
        <v>0</v>
      </c>
      <c r="K4" s="5">
        <v>0</v>
      </c>
      <c r="L4" s="7">
        <v>0</v>
      </c>
      <c r="M4" s="5">
        <v>0</v>
      </c>
      <c r="N4" s="7">
        <v>0</v>
      </c>
      <c r="O4" s="5">
        <v>0</v>
      </c>
      <c r="P4" s="7">
        <v>0</v>
      </c>
      <c r="Q4" s="5">
        <v>-55.5</v>
      </c>
      <c r="R4" s="7">
        <v>-15</v>
      </c>
      <c r="S4" s="5">
        <v>0</v>
      </c>
      <c r="T4" s="7">
        <v>0</v>
      </c>
      <c r="U4" s="5">
        <v>0</v>
      </c>
      <c r="V4" s="7">
        <v>0</v>
      </c>
      <c r="W4" s="5">
        <v>0</v>
      </c>
      <c r="X4" s="7">
        <v>0</v>
      </c>
      <c r="Y4" s="8">
        <v>0</v>
      </c>
      <c r="Z4" s="8">
        <v>0</v>
      </c>
      <c r="AA4" s="8">
        <v>0</v>
      </c>
      <c r="AB4" s="8">
        <v>0</v>
      </c>
      <c r="AC4" s="8">
        <v>0</v>
      </c>
      <c r="AD4" s="8">
        <v>0</v>
      </c>
    </row>
    <row r="5" spans="1:30" ht="15.75" thickBot="1" x14ac:dyDescent="0.3">
      <c r="A5" s="1" t="s">
        <v>33</v>
      </c>
      <c r="B5" s="1" t="s">
        <v>34</v>
      </c>
      <c r="C5" s="1" t="s">
        <v>61</v>
      </c>
      <c r="D5" s="9">
        <v>15</v>
      </c>
      <c r="E5" s="5">
        <v>64.349999999999994</v>
      </c>
      <c r="F5" s="6">
        <v>4.29</v>
      </c>
      <c r="G5" s="9">
        <v>0</v>
      </c>
      <c r="H5" s="7">
        <v>0</v>
      </c>
      <c r="I5" s="7">
        <v>0</v>
      </c>
      <c r="J5" s="7">
        <v>0</v>
      </c>
      <c r="K5" s="5">
        <v>0</v>
      </c>
      <c r="L5" s="7">
        <v>0</v>
      </c>
      <c r="M5" s="5">
        <v>0</v>
      </c>
      <c r="N5" s="7">
        <v>0</v>
      </c>
      <c r="O5" s="5">
        <v>0</v>
      </c>
      <c r="P5" s="7">
        <v>0</v>
      </c>
      <c r="Q5" s="5">
        <v>64.349999999999994</v>
      </c>
      <c r="R5" s="7">
        <v>15</v>
      </c>
      <c r="S5" s="5">
        <v>0</v>
      </c>
      <c r="T5" s="7">
        <v>0</v>
      </c>
      <c r="U5" s="5">
        <v>0</v>
      </c>
      <c r="V5" s="7">
        <v>0</v>
      </c>
      <c r="W5" s="5">
        <v>0</v>
      </c>
      <c r="X5" s="7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</row>
    <row r="6" spans="1:30" ht="15.75" thickBot="1" x14ac:dyDescent="0.3">
      <c r="A6" s="1" t="s">
        <v>38</v>
      </c>
      <c r="B6" s="1" t="s">
        <v>37</v>
      </c>
      <c r="C6" s="1" t="s">
        <v>26</v>
      </c>
      <c r="D6" s="9">
        <v>1650</v>
      </c>
      <c r="E6" s="5">
        <v>1897.5</v>
      </c>
      <c r="F6" s="6">
        <v>1.1499999999999999</v>
      </c>
      <c r="G6" s="9">
        <v>0</v>
      </c>
      <c r="H6" s="7">
        <v>0</v>
      </c>
      <c r="I6" s="7">
        <v>0</v>
      </c>
      <c r="J6" s="7">
        <v>0</v>
      </c>
      <c r="K6" s="5">
        <v>1897.5</v>
      </c>
      <c r="L6" s="7">
        <v>1650</v>
      </c>
      <c r="M6" s="5">
        <v>0</v>
      </c>
      <c r="N6" s="7">
        <v>0</v>
      </c>
      <c r="O6" s="5">
        <v>0</v>
      </c>
      <c r="P6" s="7">
        <v>0</v>
      </c>
      <c r="Q6" s="5">
        <v>0</v>
      </c>
      <c r="R6" s="7">
        <v>0</v>
      </c>
      <c r="S6" s="5">
        <v>0</v>
      </c>
      <c r="T6" s="7">
        <v>0</v>
      </c>
      <c r="U6" s="5">
        <v>0</v>
      </c>
      <c r="V6" s="7">
        <v>0</v>
      </c>
      <c r="W6" s="5">
        <v>0</v>
      </c>
      <c r="X6" s="7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>
        <v>0</v>
      </c>
    </row>
    <row r="7" spans="1:30" ht="15.75" thickBot="1" x14ac:dyDescent="0.3">
      <c r="A7" s="1" t="s">
        <v>36</v>
      </c>
      <c r="B7" s="1" t="s">
        <v>37</v>
      </c>
      <c r="C7" s="1" t="s">
        <v>26</v>
      </c>
      <c r="D7" s="9">
        <v>-1650</v>
      </c>
      <c r="E7" s="5">
        <v>-1897.5</v>
      </c>
      <c r="F7" s="6">
        <v>-1.1499999999999999</v>
      </c>
      <c r="G7" s="9">
        <v>0</v>
      </c>
      <c r="H7" s="7">
        <v>0</v>
      </c>
      <c r="I7" s="7">
        <v>0</v>
      </c>
      <c r="J7" s="7">
        <v>0</v>
      </c>
      <c r="K7" s="5">
        <v>-1897.5</v>
      </c>
      <c r="L7" s="7">
        <v>-1650</v>
      </c>
      <c r="M7" s="5">
        <v>0</v>
      </c>
      <c r="N7" s="7">
        <v>0</v>
      </c>
      <c r="O7" s="5">
        <v>0</v>
      </c>
      <c r="P7" s="7">
        <v>0</v>
      </c>
      <c r="Q7" s="5">
        <v>0</v>
      </c>
      <c r="R7" s="7">
        <v>0</v>
      </c>
      <c r="S7" s="5">
        <v>0</v>
      </c>
      <c r="T7" s="7">
        <v>0</v>
      </c>
      <c r="U7" s="5">
        <v>0</v>
      </c>
      <c r="V7" s="7">
        <v>0</v>
      </c>
      <c r="W7" s="5">
        <v>0</v>
      </c>
      <c r="X7" s="7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</row>
    <row r="8" spans="1:30" ht="15.75" thickBot="1" x14ac:dyDescent="0.3">
      <c r="A8" s="1" t="s">
        <v>39</v>
      </c>
      <c r="B8" s="1" t="s">
        <v>40</v>
      </c>
      <c r="C8" s="1" t="s">
        <v>61</v>
      </c>
      <c r="D8" s="9">
        <v>-1</v>
      </c>
      <c r="E8" s="5">
        <v>-34.520000000000003</v>
      </c>
      <c r="F8" s="6">
        <v>-34.520000000000003</v>
      </c>
      <c r="G8" s="9">
        <v>0</v>
      </c>
      <c r="H8" s="7">
        <v>0</v>
      </c>
      <c r="I8" s="7">
        <v>0</v>
      </c>
      <c r="J8" s="7">
        <v>0</v>
      </c>
      <c r="K8" s="5">
        <v>0</v>
      </c>
      <c r="L8" s="7">
        <v>0</v>
      </c>
      <c r="M8" s="5">
        <v>0</v>
      </c>
      <c r="N8" s="7">
        <v>0</v>
      </c>
      <c r="O8" s="5">
        <v>0</v>
      </c>
      <c r="P8" s="7">
        <v>0</v>
      </c>
      <c r="Q8" s="5">
        <v>0</v>
      </c>
      <c r="R8" s="7">
        <v>0</v>
      </c>
      <c r="S8" s="5">
        <v>0</v>
      </c>
      <c r="T8" s="7">
        <v>0</v>
      </c>
      <c r="U8" s="5">
        <v>0</v>
      </c>
      <c r="V8" s="7">
        <v>0</v>
      </c>
      <c r="W8" s="5">
        <v>0</v>
      </c>
      <c r="X8" s="7">
        <v>0</v>
      </c>
      <c r="Y8" s="8">
        <v>0</v>
      </c>
      <c r="Z8" s="8">
        <v>0</v>
      </c>
      <c r="AA8" s="8">
        <v>-34.520000000000003</v>
      </c>
      <c r="AB8" s="8">
        <v>-1</v>
      </c>
      <c r="AC8" s="8">
        <v>0</v>
      </c>
      <c r="AD8" s="8">
        <v>0</v>
      </c>
    </row>
    <row r="9" spans="1:30" ht="15.75" thickBot="1" x14ac:dyDescent="0.3">
      <c r="A9" s="1" t="s">
        <v>41</v>
      </c>
      <c r="B9" s="1" t="s">
        <v>40</v>
      </c>
      <c r="C9" s="1" t="s">
        <v>61</v>
      </c>
      <c r="D9" s="9">
        <v>-1</v>
      </c>
      <c r="E9" s="5">
        <v>-85.59</v>
      </c>
      <c r="F9" s="6">
        <v>-85.59</v>
      </c>
      <c r="G9" s="9">
        <v>0</v>
      </c>
      <c r="H9" s="7">
        <v>0</v>
      </c>
      <c r="I9" s="7">
        <v>0</v>
      </c>
      <c r="J9" s="7">
        <v>0</v>
      </c>
      <c r="K9" s="5">
        <v>0</v>
      </c>
      <c r="L9" s="7">
        <v>0</v>
      </c>
      <c r="M9" s="5">
        <v>0</v>
      </c>
      <c r="N9" s="7">
        <v>0</v>
      </c>
      <c r="O9" s="5">
        <v>0</v>
      </c>
      <c r="P9" s="7">
        <v>0</v>
      </c>
      <c r="Q9" s="5">
        <v>0</v>
      </c>
      <c r="R9" s="7">
        <v>0</v>
      </c>
      <c r="S9" s="5">
        <v>0</v>
      </c>
      <c r="T9" s="7">
        <v>0</v>
      </c>
      <c r="U9" s="5">
        <v>0</v>
      </c>
      <c r="V9" s="7">
        <v>0</v>
      </c>
      <c r="W9" s="5">
        <v>0</v>
      </c>
      <c r="X9" s="7">
        <v>0</v>
      </c>
      <c r="Y9" s="8">
        <v>0</v>
      </c>
      <c r="Z9" s="8">
        <v>0</v>
      </c>
      <c r="AA9" s="8">
        <v>-85.59</v>
      </c>
      <c r="AB9" s="8">
        <v>-1</v>
      </c>
      <c r="AC9" s="8">
        <v>0</v>
      </c>
      <c r="AD9" s="8">
        <v>0</v>
      </c>
    </row>
    <row r="10" spans="1:30" ht="15.75" thickBot="1" x14ac:dyDescent="0.3">
      <c r="A10" s="1" t="s">
        <v>42</v>
      </c>
      <c r="B10" s="1" t="s">
        <v>40</v>
      </c>
      <c r="C10" s="1" t="s">
        <v>61</v>
      </c>
      <c r="D10" s="9">
        <v>-1</v>
      </c>
      <c r="E10" s="5">
        <v>-19.66</v>
      </c>
      <c r="F10" s="6">
        <v>-19.66</v>
      </c>
      <c r="G10" s="9">
        <v>0</v>
      </c>
      <c r="H10" s="7">
        <v>0</v>
      </c>
      <c r="I10" s="7">
        <v>0</v>
      </c>
      <c r="J10" s="7">
        <v>0</v>
      </c>
      <c r="K10" s="5">
        <v>0</v>
      </c>
      <c r="L10" s="7">
        <v>0</v>
      </c>
      <c r="M10" s="5">
        <v>0</v>
      </c>
      <c r="N10" s="7">
        <v>0</v>
      </c>
      <c r="O10" s="5">
        <v>0</v>
      </c>
      <c r="P10" s="7">
        <v>0</v>
      </c>
      <c r="Q10" s="5">
        <v>0</v>
      </c>
      <c r="R10" s="7">
        <v>0</v>
      </c>
      <c r="S10" s="5">
        <v>0</v>
      </c>
      <c r="T10" s="7">
        <v>0</v>
      </c>
      <c r="U10" s="5">
        <v>0</v>
      </c>
      <c r="V10" s="7">
        <v>0</v>
      </c>
      <c r="W10" s="5">
        <v>0</v>
      </c>
      <c r="X10" s="7">
        <v>0</v>
      </c>
      <c r="Y10" s="8">
        <v>0</v>
      </c>
      <c r="Z10" s="8">
        <v>0</v>
      </c>
      <c r="AA10" s="8">
        <v>-19.66</v>
      </c>
      <c r="AB10" s="8">
        <v>-1</v>
      </c>
      <c r="AC10" s="8">
        <v>0</v>
      </c>
      <c r="AD10" s="8">
        <v>0</v>
      </c>
    </row>
    <row r="11" spans="1:30" ht="15.75" thickBot="1" x14ac:dyDescent="0.3">
      <c r="A11" s="1" t="s">
        <v>43</v>
      </c>
      <c r="B11" s="1" t="s">
        <v>40</v>
      </c>
      <c r="C11" s="1" t="s">
        <v>61</v>
      </c>
      <c r="D11" s="9">
        <v>-1</v>
      </c>
      <c r="E11" s="5">
        <v>-48.38</v>
      </c>
      <c r="F11" s="6">
        <v>-48.38</v>
      </c>
      <c r="G11" s="9">
        <v>0</v>
      </c>
      <c r="H11" s="7">
        <v>0</v>
      </c>
      <c r="I11" s="7">
        <v>0</v>
      </c>
      <c r="J11" s="7">
        <v>0</v>
      </c>
      <c r="K11" s="5">
        <v>0</v>
      </c>
      <c r="L11" s="7">
        <v>0</v>
      </c>
      <c r="M11" s="5">
        <v>0</v>
      </c>
      <c r="N11" s="7">
        <v>0</v>
      </c>
      <c r="O11" s="5">
        <v>0</v>
      </c>
      <c r="P11" s="7">
        <v>0</v>
      </c>
      <c r="Q11" s="5">
        <v>0</v>
      </c>
      <c r="R11" s="7">
        <v>0</v>
      </c>
      <c r="S11" s="5">
        <v>0</v>
      </c>
      <c r="T11" s="7">
        <v>0</v>
      </c>
      <c r="U11" s="5">
        <v>0</v>
      </c>
      <c r="V11" s="7">
        <v>0</v>
      </c>
      <c r="W11" s="5">
        <v>0</v>
      </c>
      <c r="X11" s="7">
        <v>0</v>
      </c>
      <c r="Y11" s="8">
        <v>0</v>
      </c>
      <c r="Z11" s="8">
        <v>0</v>
      </c>
      <c r="AA11" s="8">
        <v>-48.38</v>
      </c>
      <c r="AB11" s="8">
        <v>-1</v>
      </c>
      <c r="AC11" s="8">
        <v>0</v>
      </c>
      <c r="AD11" s="8">
        <v>0</v>
      </c>
    </row>
    <row r="12" spans="1:30" ht="15.75" thickBot="1" x14ac:dyDescent="0.3">
      <c r="A12" s="1" t="s">
        <v>44</v>
      </c>
      <c r="B12" s="1" t="s">
        <v>40</v>
      </c>
      <c r="C12" s="1" t="s">
        <v>61</v>
      </c>
      <c r="D12" s="9">
        <v>-1</v>
      </c>
      <c r="E12" s="5">
        <v>-101.54</v>
      </c>
      <c r="F12" s="6">
        <v>-101.54</v>
      </c>
      <c r="G12" s="9">
        <v>0</v>
      </c>
      <c r="H12" s="7">
        <v>0</v>
      </c>
      <c r="I12" s="7">
        <v>0</v>
      </c>
      <c r="J12" s="7">
        <v>0</v>
      </c>
      <c r="K12" s="5">
        <v>0</v>
      </c>
      <c r="L12" s="7">
        <v>0</v>
      </c>
      <c r="M12" s="5">
        <v>0</v>
      </c>
      <c r="N12" s="7">
        <v>0</v>
      </c>
      <c r="O12" s="5">
        <v>0</v>
      </c>
      <c r="P12" s="7">
        <v>0</v>
      </c>
      <c r="Q12" s="5">
        <v>0</v>
      </c>
      <c r="R12" s="7">
        <v>0</v>
      </c>
      <c r="S12" s="5">
        <v>0</v>
      </c>
      <c r="T12" s="7">
        <v>0</v>
      </c>
      <c r="U12" s="5">
        <v>0</v>
      </c>
      <c r="V12" s="7">
        <v>0</v>
      </c>
      <c r="W12" s="5">
        <v>0</v>
      </c>
      <c r="X12" s="7">
        <v>0</v>
      </c>
      <c r="Y12" s="8">
        <v>0</v>
      </c>
      <c r="Z12" s="8">
        <v>0</v>
      </c>
      <c r="AA12" s="8">
        <v>-101.54</v>
      </c>
      <c r="AB12" s="8">
        <v>-1</v>
      </c>
      <c r="AC12" s="8">
        <v>0</v>
      </c>
      <c r="AD12" s="8">
        <v>0</v>
      </c>
    </row>
    <row r="13" spans="1:30" ht="15.75" thickBot="1" x14ac:dyDescent="0.3">
      <c r="A13" s="1" t="s">
        <v>45</v>
      </c>
      <c r="B13" s="1" t="s">
        <v>40</v>
      </c>
      <c r="C13" s="1" t="s">
        <v>61</v>
      </c>
      <c r="D13" s="9">
        <v>-1</v>
      </c>
      <c r="E13" s="5">
        <v>-129.63999999999999</v>
      </c>
      <c r="F13" s="6">
        <v>-129.63999999999999</v>
      </c>
      <c r="G13" s="9">
        <v>0</v>
      </c>
      <c r="H13" s="7">
        <v>0</v>
      </c>
      <c r="I13" s="7">
        <v>0</v>
      </c>
      <c r="J13" s="7">
        <v>0</v>
      </c>
      <c r="K13" s="5">
        <v>0</v>
      </c>
      <c r="L13" s="7">
        <v>0</v>
      </c>
      <c r="M13" s="5">
        <v>0</v>
      </c>
      <c r="N13" s="7">
        <v>0</v>
      </c>
      <c r="O13" s="5">
        <v>0</v>
      </c>
      <c r="P13" s="7">
        <v>0</v>
      </c>
      <c r="Q13" s="5">
        <v>0</v>
      </c>
      <c r="R13" s="7">
        <v>0</v>
      </c>
      <c r="S13" s="5">
        <v>0</v>
      </c>
      <c r="T13" s="7">
        <v>0</v>
      </c>
      <c r="U13" s="5">
        <v>0</v>
      </c>
      <c r="V13" s="7">
        <v>0</v>
      </c>
      <c r="W13" s="5">
        <v>0</v>
      </c>
      <c r="X13" s="7">
        <v>0</v>
      </c>
      <c r="Y13" s="8">
        <v>0</v>
      </c>
      <c r="Z13" s="8">
        <v>0</v>
      </c>
      <c r="AA13" s="8">
        <v>-129.63999999999999</v>
      </c>
      <c r="AB13" s="8">
        <v>-1</v>
      </c>
      <c r="AC13" s="8">
        <v>0</v>
      </c>
      <c r="AD13" s="8">
        <v>0</v>
      </c>
    </row>
    <row r="14" spans="1:30" ht="15.75" thickBot="1" x14ac:dyDescent="0.3">
      <c r="A14" s="1" t="s">
        <v>46</v>
      </c>
      <c r="B14" s="1" t="s">
        <v>40</v>
      </c>
      <c r="C14" s="1" t="s">
        <v>61</v>
      </c>
      <c r="D14" s="9">
        <v>-1</v>
      </c>
      <c r="E14" s="5">
        <v>-98.09</v>
      </c>
      <c r="F14" s="6">
        <v>-98.09</v>
      </c>
      <c r="G14" s="9">
        <v>0</v>
      </c>
      <c r="H14" s="7">
        <v>0</v>
      </c>
      <c r="I14" s="7">
        <v>0</v>
      </c>
      <c r="J14" s="7">
        <v>0</v>
      </c>
      <c r="K14" s="5">
        <v>0</v>
      </c>
      <c r="L14" s="7">
        <v>0</v>
      </c>
      <c r="M14" s="5">
        <v>0</v>
      </c>
      <c r="N14" s="7">
        <v>0</v>
      </c>
      <c r="O14" s="5">
        <v>0</v>
      </c>
      <c r="P14" s="7">
        <v>0</v>
      </c>
      <c r="Q14" s="5">
        <v>0</v>
      </c>
      <c r="R14" s="7">
        <v>0</v>
      </c>
      <c r="S14" s="5">
        <v>0</v>
      </c>
      <c r="T14" s="7">
        <v>0</v>
      </c>
      <c r="U14" s="5">
        <v>0</v>
      </c>
      <c r="V14" s="7">
        <v>0</v>
      </c>
      <c r="W14" s="5">
        <v>0</v>
      </c>
      <c r="X14" s="7">
        <v>0</v>
      </c>
      <c r="Y14" s="8">
        <v>0</v>
      </c>
      <c r="Z14" s="8">
        <v>0</v>
      </c>
      <c r="AA14" s="8">
        <v>-98.09</v>
      </c>
      <c r="AB14" s="8">
        <v>-1</v>
      </c>
      <c r="AC14" s="8">
        <v>0</v>
      </c>
      <c r="AD14" s="8">
        <v>0</v>
      </c>
    </row>
    <row r="15" spans="1:30" ht="15.75" thickBot="1" x14ac:dyDescent="0.3">
      <c r="A15" s="1" t="s">
        <v>47</v>
      </c>
      <c r="B15" s="1" t="s">
        <v>40</v>
      </c>
      <c r="C15" s="1" t="s">
        <v>61</v>
      </c>
      <c r="D15" s="9">
        <v>-1</v>
      </c>
      <c r="E15" s="5">
        <v>-55.41</v>
      </c>
      <c r="F15" s="6">
        <v>-55.41</v>
      </c>
      <c r="G15" s="9">
        <v>0</v>
      </c>
      <c r="H15" s="7">
        <v>0</v>
      </c>
      <c r="I15" s="7">
        <v>0</v>
      </c>
      <c r="J15" s="7">
        <v>0</v>
      </c>
      <c r="K15" s="5">
        <v>0</v>
      </c>
      <c r="L15" s="7">
        <v>0</v>
      </c>
      <c r="M15" s="5">
        <v>0</v>
      </c>
      <c r="N15" s="7">
        <v>0</v>
      </c>
      <c r="O15" s="5">
        <v>0</v>
      </c>
      <c r="P15" s="7">
        <v>0</v>
      </c>
      <c r="Q15" s="5">
        <v>0</v>
      </c>
      <c r="R15" s="7">
        <v>0</v>
      </c>
      <c r="S15" s="5">
        <v>0</v>
      </c>
      <c r="T15" s="7">
        <v>0</v>
      </c>
      <c r="U15" s="5">
        <v>0</v>
      </c>
      <c r="V15" s="7">
        <v>0</v>
      </c>
      <c r="W15" s="5">
        <v>0</v>
      </c>
      <c r="X15" s="7">
        <v>0</v>
      </c>
      <c r="Y15" s="8">
        <v>0</v>
      </c>
      <c r="Z15" s="8">
        <v>0</v>
      </c>
      <c r="AA15" s="8">
        <v>-55.41</v>
      </c>
      <c r="AB15" s="8">
        <v>-1</v>
      </c>
      <c r="AC15" s="8">
        <v>0</v>
      </c>
      <c r="AD15" s="8">
        <v>0</v>
      </c>
    </row>
    <row r="16" spans="1:30" ht="15.75" thickBot="1" x14ac:dyDescent="0.3">
      <c r="A16" s="1" t="s">
        <v>48</v>
      </c>
      <c r="B16" s="1" t="s">
        <v>40</v>
      </c>
      <c r="C16" s="1" t="s">
        <v>61</v>
      </c>
      <c r="D16" s="9">
        <v>-2</v>
      </c>
      <c r="E16" s="5">
        <v>-126</v>
      </c>
      <c r="F16" s="6">
        <v>-63</v>
      </c>
      <c r="G16" s="9">
        <v>0</v>
      </c>
      <c r="H16" s="7">
        <v>0</v>
      </c>
      <c r="I16" s="7">
        <v>0</v>
      </c>
      <c r="J16" s="7">
        <v>0</v>
      </c>
      <c r="K16" s="5">
        <v>0</v>
      </c>
      <c r="L16" s="7">
        <v>0</v>
      </c>
      <c r="M16" s="5">
        <v>0</v>
      </c>
      <c r="N16" s="7">
        <v>0</v>
      </c>
      <c r="O16" s="5">
        <v>0</v>
      </c>
      <c r="P16" s="7">
        <v>0</v>
      </c>
      <c r="Q16" s="5">
        <v>0</v>
      </c>
      <c r="R16" s="7">
        <v>0</v>
      </c>
      <c r="S16" s="5">
        <v>0</v>
      </c>
      <c r="T16" s="7">
        <v>0</v>
      </c>
      <c r="U16" s="5">
        <v>0</v>
      </c>
      <c r="V16" s="7">
        <v>0</v>
      </c>
      <c r="W16" s="5">
        <v>0</v>
      </c>
      <c r="X16" s="7">
        <v>0</v>
      </c>
      <c r="Y16" s="8">
        <v>0</v>
      </c>
      <c r="Z16" s="8">
        <v>0</v>
      </c>
      <c r="AA16" s="8">
        <v>-126</v>
      </c>
      <c r="AB16" s="8">
        <v>-2</v>
      </c>
      <c r="AC16" s="8">
        <v>0</v>
      </c>
      <c r="AD16" s="8">
        <v>0</v>
      </c>
    </row>
    <row r="17" spans="1:30" ht="15.75" thickBot="1" x14ac:dyDescent="0.3">
      <c r="A17" s="1" t="s">
        <v>49</v>
      </c>
      <c r="B17" s="1" t="s">
        <v>50</v>
      </c>
      <c r="C17" s="1" t="s">
        <v>26</v>
      </c>
      <c r="D17" s="9">
        <v>-40</v>
      </c>
      <c r="E17" s="5">
        <v>-42.8</v>
      </c>
      <c r="F17" s="6">
        <v>-1.0699999999999998</v>
      </c>
      <c r="G17" s="9">
        <v>0</v>
      </c>
      <c r="H17" s="7">
        <v>0</v>
      </c>
      <c r="I17" s="7">
        <v>0</v>
      </c>
      <c r="J17" s="7">
        <v>0</v>
      </c>
      <c r="K17" s="5">
        <v>0</v>
      </c>
      <c r="L17" s="7">
        <v>0</v>
      </c>
      <c r="M17" s="5">
        <v>0</v>
      </c>
      <c r="N17" s="7">
        <v>0</v>
      </c>
      <c r="O17" s="5">
        <v>0</v>
      </c>
      <c r="P17" s="7">
        <v>0</v>
      </c>
      <c r="Q17" s="5">
        <v>0</v>
      </c>
      <c r="R17" s="7">
        <v>0</v>
      </c>
      <c r="S17" s="5">
        <v>-42.8</v>
      </c>
      <c r="T17" s="7">
        <v>-40</v>
      </c>
      <c r="U17" s="5">
        <v>0</v>
      </c>
      <c r="V17" s="7">
        <v>0</v>
      </c>
      <c r="W17" s="5">
        <v>0</v>
      </c>
      <c r="X17" s="7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</row>
    <row r="18" spans="1:30" ht="15.75" thickBot="1" x14ac:dyDescent="0.3">
      <c r="A18" s="1" t="s">
        <v>49</v>
      </c>
      <c r="B18" s="1" t="s">
        <v>27</v>
      </c>
      <c r="C18" s="1" t="s">
        <v>26</v>
      </c>
      <c r="D18" s="9">
        <v>40</v>
      </c>
      <c r="E18" s="5">
        <v>51.2</v>
      </c>
      <c r="F18" s="6">
        <v>1.28</v>
      </c>
      <c r="G18" s="9">
        <v>0</v>
      </c>
      <c r="H18" s="7">
        <v>0</v>
      </c>
      <c r="I18" s="7">
        <v>0</v>
      </c>
      <c r="J18" s="7">
        <v>0</v>
      </c>
      <c r="K18" s="5">
        <v>0</v>
      </c>
      <c r="L18" s="7">
        <v>0</v>
      </c>
      <c r="M18" s="5">
        <v>0</v>
      </c>
      <c r="N18" s="7">
        <v>0</v>
      </c>
      <c r="O18" s="5">
        <v>0</v>
      </c>
      <c r="P18" s="7">
        <v>0</v>
      </c>
      <c r="Q18" s="5">
        <v>0</v>
      </c>
      <c r="R18" s="7">
        <v>0</v>
      </c>
      <c r="S18" s="5">
        <v>51.2</v>
      </c>
      <c r="T18" s="7">
        <v>40</v>
      </c>
      <c r="U18" s="5">
        <v>0</v>
      </c>
      <c r="V18" s="7">
        <v>0</v>
      </c>
      <c r="W18" s="5">
        <v>0</v>
      </c>
      <c r="X18" s="7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</row>
    <row r="19" spans="1:30" ht="15.75" thickBot="1" x14ac:dyDescent="0.3">
      <c r="A19" s="1" t="s">
        <v>51</v>
      </c>
      <c r="B19" s="1" t="s">
        <v>52</v>
      </c>
      <c r="C19" s="1" t="s">
        <v>61</v>
      </c>
      <c r="D19" s="9">
        <v>-1</v>
      </c>
      <c r="E19" s="5">
        <v>-168.3</v>
      </c>
      <c r="F19" s="6">
        <v>-168.3</v>
      </c>
      <c r="G19" s="9">
        <v>0</v>
      </c>
      <c r="H19" s="7">
        <v>0</v>
      </c>
      <c r="I19" s="7">
        <v>0</v>
      </c>
      <c r="J19" s="7">
        <v>0</v>
      </c>
      <c r="K19" s="5">
        <v>0</v>
      </c>
      <c r="L19" s="7">
        <v>0</v>
      </c>
      <c r="M19" s="5">
        <v>0</v>
      </c>
      <c r="N19" s="7">
        <v>0</v>
      </c>
      <c r="O19" s="5">
        <v>0</v>
      </c>
      <c r="P19" s="7">
        <v>0</v>
      </c>
      <c r="Q19" s="5">
        <v>0</v>
      </c>
      <c r="R19" s="7">
        <v>0</v>
      </c>
      <c r="S19" s="5">
        <v>-168.3</v>
      </c>
      <c r="T19" s="7">
        <v>-1</v>
      </c>
      <c r="U19" s="5">
        <v>0</v>
      </c>
      <c r="V19" s="7">
        <v>0</v>
      </c>
      <c r="W19" s="5">
        <v>0</v>
      </c>
      <c r="X19" s="7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</row>
    <row r="20" spans="1:30" ht="15.75" thickBot="1" x14ac:dyDescent="0.3">
      <c r="A20" s="1" t="s">
        <v>53</v>
      </c>
      <c r="B20" s="1" t="s">
        <v>54</v>
      </c>
      <c r="C20" s="1" t="s">
        <v>61</v>
      </c>
      <c r="D20" s="9">
        <v>-3</v>
      </c>
      <c r="E20" s="5">
        <v>-79.38</v>
      </c>
      <c r="F20" s="6">
        <v>-26.459999999999997</v>
      </c>
      <c r="G20" s="9">
        <v>0</v>
      </c>
      <c r="H20" s="7">
        <v>0</v>
      </c>
      <c r="I20" s="7">
        <v>0</v>
      </c>
      <c r="J20" s="7">
        <v>0</v>
      </c>
      <c r="K20" s="5">
        <v>0</v>
      </c>
      <c r="L20" s="7">
        <v>0</v>
      </c>
      <c r="M20" s="5">
        <v>0</v>
      </c>
      <c r="N20" s="7">
        <v>0</v>
      </c>
      <c r="O20" s="5">
        <v>0</v>
      </c>
      <c r="P20" s="7">
        <v>0</v>
      </c>
      <c r="Q20" s="5">
        <v>0</v>
      </c>
      <c r="R20" s="7">
        <v>0</v>
      </c>
      <c r="S20" s="5">
        <v>-79.38</v>
      </c>
      <c r="T20" s="7">
        <v>-3</v>
      </c>
      <c r="U20" s="5">
        <v>0</v>
      </c>
      <c r="V20" s="7">
        <v>0</v>
      </c>
      <c r="W20" s="5">
        <v>0</v>
      </c>
      <c r="X20" s="7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</row>
    <row r="21" spans="1:30" ht="15.75" thickBot="1" x14ac:dyDescent="0.3">
      <c r="A21" s="1" t="s">
        <v>53</v>
      </c>
      <c r="B21" s="1" t="s">
        <v>28</v>
      </c>
      <c r="C21" s="1" t="s">
        <v>61</v>
      </c>
      <c r="D21" s="9">
        <v>3</v>
      </c>
      <c r="E21" s="5">
        <v>98.43</v>
      </c>
      <c r="F21" s="6">
        <v>32.81</v>
      </c>
      <c r="G21" s="9">
        <v>0</v>
      </c>
      <c r="H21" s="7">
        <v>0</v>
      </c>
      <c r="I21" s="7">
        <v>0</v>
      </c>
      <c r="J21" s="7">
        <v>0</v>
      </c>
      <c r="K21" s="5">
        <v>0</v>
      </c>
      <c r="L21" s="7">
        <v>0</v>
      </c>
      <c r="M21" s="5">
        <v>0</v>
      </c>
      <c r="N21" s="7">
        <v>0</v>
      </c>
      <c r="O21" s="5">
        <v>0</v>
      </c>
      <c r="P21" s="7">
        <v>0</v>
      </c>
      <c r="Q21" s="5">
        <v>0</v>
      </c>
      <c r="R21" s="7">
        <v>0</v>
      </c>
      <c r="S21" s="5">
        <v>98.43</v>
      </c>
      <c r="T21" s="7">
        <v>3</v>
      </c>
      <c r="U21" s="5">
        <v>0</v>
      </c>
      <c r="V21" s="7">
        <v>0</v>
      </c>
      <c r="W21" s="5">
        <v>0</v>
      </c>
      <c r="X21" s="7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</row>
    <row r="22" spans="1:30" ht="15.75" thickBot="1" x14ac:dyDescent="0.3">
      <c r="A22" s="1" t="s">
        <v>60</v>
      </c>
      <c r="B22" s="1" t="s">
        <v>55</v>
      </c>
      <c r="C22" s="1" t="s">
        <v>61</v>
      </c>
      <c r="D22" s="9">
        <v>21</v>
      </c>
      <c r="E22" s="5">
        <v>85.68</v>
      </c>
      <c r="F22" s="6">
        <v>4.08</v>
      </c>
      <c r="G22" s="9">
        <v>85.68</v>
      </c>
      <c r="H22" s="7">
        <v>21</v>
      </c>
      <c r="I22" s="7">
        <v>0</v>
      </c>
      <c r="J22" s="7">
        <v>0</v>
      </c>
      <c r="K22" s="5">
        <v>0</v>
      </c>
      <c r="L22" s="7">
        <v>0</v>
      </c>
      <c r="M22" s="5">
        <v>0</v>
      </c>
      <c r="N22" s="7">
        <v>0</v>
      </c>
      <c r="O22" s="5">
        <v>0</v>
      </c>
      <c r="P22" s="7">
        <v>0</v>
      </c>
      <c r="Q22" s="5">
        <v>0</v>
      </c>
      <c r="R22" s="7">
        <v>0</v>
      </c>
      <c r="S22" s="5">
        <v>0</v>
      </c>
      <c r="T22" s="7">
        <v>0</v>
      </c>
      <c r="U22" s="5">
        <v>0</v>
      </c>
      <c r="V22" s="7">
        <v>0</v>
      </c>
      <c r="W22" s="5">
        <v>0</v>
      </c>
      <c r="X22" s="7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</row>
    <row r="23" spans="1:30" ht="15.75" thickBot="1" x14ac:dyDescent="0.3">
      <c r="A23" s="1" t="s">
        <v>60</v>
      </c>
      <c r="B23" s="1" t="s">
        <v>59</v>
      </c>
      <c r="C23" s="1" t="s">
        <v>61</v>
      </c>
      <c r="D23" s="9">
        <v>78</v>
      </c>
      <c r="E23" s="5">
        <v>323.7</v>
      </c>
      <c r="F23" s="6">
        <v>4.1499999999999995</v>
      </c>
      <c r="G23" s="9">
        <v>323.7</v>
      </c>
      <c r="H23" s="7">
        <v>78</v>
      </c>
      <c r="I23" s="7">
        <v>0</v>
      </c>
      <c r="J23" s="7">
        <v>0</v>
      </c>
      <c r="K23" s="5">
        <v>0</v>
      </c>
      <c r="L23" s="7">
        <v>0</v>
      </c>
      <c r="M23" s="5">
        <v>0</v>
      </c>
      <c r="N23" s="7">
        <v>0</v>
      </c>
      <c r="O23" s="5">
        <v>0</v>
      </c>
      <c r="P23" s="7">
        <v>0</v>
      </c>
      <c r="Q23" s="5">
        <v>0</v>
      </c>
      <c r="R23" s="7">
        <v>0</v>
      </c>
      <c r="S23" s="5">
        <v>0</v>
      </c>
      <c r="T23" s="7">
        <v>0</v>
      </c>
      <c r="U23" s="5">
        <v>0</v>
      </c>
      <c r="V23" s="7">
        <v>0</v>
      </c>
      <c r="W23" s="5">
        <v>0</v>
      </c>
      <c r="X23" s="7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</row>
    <row r="24" spans="1:30" ht="15.75" thickBot="1" x14ac:dyDescent="0.3">
      <c r="A24" s="1" t="s">
        <v>60</v>
      </c>
      <c r="B24" s="1" t="s">
        <v>57</v>
      </c>
      <c r="C24" s="1" t="s">
        <v>61</v>
      </c>
      <c r="D24" s="9">
        <v>6</v>
      </c>
      <c r="E24" s="5">
        <v>24.9</v>
      </c>
      <c r="F24" s="6">
        <v>4.1499999999999995</v>
      </c>
      <c r="G24" s="9">
        <v>24.9</v>
      </c>
      <c r="H24" s="7">
        <v>6</v>
      </c>
      <c r="I24" s="7">
        <v>0</v>
      </c>
      <c r="J24" s="7">
        <v>0</v>
      </c>
      <c r="K24" s="5">
        <v>0</v>
      </c>
      <c r="L24" s="7">
        <v>0</v>
      </c>
      <c r="M24" s="5">
        <v>0</v>
      </c>
      <c r="N24" s="7">
        <v>0</v>
      </c>
      <c r="O24" s="5">
        <v>0</v>
      </c>
      <c r="P24" s="7">
        <v>0</v>
      </c>
      <c r="Q24" s="5">
        <v>0</v>
      </c>
      <c r="R24" s="7">
        <v>0</v>
      </c>
      <c r="S24" s="5">
        <v>0</v>
      </c>
      <c r="T24" s="7">
        <v>0</v>
      </c>
      <c r="U24" s="5">
        <v>0</v>
      </c>
      <c r="V24" s="7">
        <v>0</v>
      </c>
      <c r="W24" s="5">
        <v>0</v>
      </c>
      <c r="X24" s="7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</row>
    <row r="25" spans="1:30" ht="15.75" thickBot="1" x14ac:dyDescent="0.3">
      <c r="A25" s="1" t="s">
        <v>60</v>
      </c>
      <c r="B25" s="1" t="s">
        <v>58</v>
      </c>
      <c r="C25" s="1" t="s">
        <v>61</v>
      </c>
      <c r="D25" s="9">
        <v>60</v>
      </c>
      <c r="E25" s="5">
        <v>249</v>
      </c>
      <c r="F25" s="6">
        <v>4.1500000000000004</v>
      </c>
      <c r="G25" s="9">
        <v>249</v>
      </c>
      <c r="H25" s="7">
        <v>60</v>
      </c>
      <c r="I25" s="7">
        <v>0</v>
      </c>
      <c r="J25" s="7">
        <v>0</v>
      </c>
      <c r="K25" s="5">
        <v>0</v>
      </c>
      <c r="L25" s="7">
        <v>0</v>
      </c>
      <c r="M25" s="5">
        <v>0</v>
      </c>
      <c r="N25" s="7">
        <v>0</v>
      </c>
      <c r="O25" s="5">
        <v>0</v>
      </c>
      <c r="P25" s="7">
        <v>0</v>
      </c>
      <c r="Q25" s="5">
        <v>0</v>
      </c>
      <c r="R25" s="7">
        <v>0</v>
      </c>
      <c r="S25" s="5">
        <v>0</v>
      </c>
      <c r="T25" s="7">
        <v>0</v>
      </c>
      <c r="U25" s="5">
        <v>0</v>
      </c>
      <c r="V25" s="7">
        <v>0</v>
      </c>
      <c r="W25" s="5">
        <v>0</v>
      </c>
      <c r="X25" s="7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</row>
    <row r="26" spans="1:30" ht="15.75" thickBot="1" x14ac:dyDescent="0.3">
      <c r="A26" s="1" t="s">
        <v>60</v>
      </c>
      <c r="B26" s="1" t="s">
        <v>56</v>
      </c>
      <c r="C26" s="1" t="s">
        <v>61</v>
      </c>
      <c r="D26" s="9">
        <v>279</v>
      </c>
      <c r="E26" s="5">
        <v>1192.6199999999999</v>
      </c>
      <c r="F26" s="6">
        <v>4.2746236559139783</v>
      </c>
      <c r="G26" s="9">
        <v>873.12</v>
      </c>
      <c r="H26" s="7">
        <v>204</v>
      </c>
      <c r="I26" s="7">
        <v>319.5</v>
      </c>
      <c r="J26" s="7">
        <v>75</v>
      </c>
      <c r="K26" s="5">
        <v>0</v>
      </c>
      <c r="L26" s="7">
        <v>0</v>
      </c>
      <c r="M26" s="5">
        <v>0</v>
      </c>
      <c r="N26" s="7">
        <v>0</v>
      </c>
      <c r="O26" s="5">
        <v>0</v>
      </c>
      <c r="P26" s="7">
        <v>0</v>
      </c>
      <c r="Q26" s="5">
        <v>0</v>
      </c>
      <c r="R26" s="7">
        <v>0</v>
      </c>
      <c r="S26" s="5">
        <v>0</v>
      </c>
      <c r="T26" s="7">
        <v>0</v>
      </c>
      <c r="U26" s="5">
        <v>0</v>
      </c>
      <c r="V26" s="7">
        <v>0</v>
      </c>
      <c r="W26" s="5">
        <v>0</v>
      </c>
      <c r="X26" s="7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</row>
  </sheetData>
  <conditionalFormatting sqref="A4:AD26">
    <cfRule type="expression" dxfId="32" priority="51">
      <formula>LEFT($B4,1)="F"</formula>
    </cfRule>
  </conditionalFormatting>
  <conditionalFormatting sqref="W4:Z11 W13:Z16 W18:Z21 G4:V21 G22:AD26">
    <cfRule type="expression" dxfId="31" priority="40">
      <formula>LEFT(G$3,1)="Q"</formula>
    </cfRule>
    <cfRule type="cellIs" dxfId="30" priority="42" operator="equal">
      <formula>0</formula>
    </cfRule>
  </conditionalFormatting>
  <conditionalFormatting sqref="D4:F26">
    <cfRule type="containsErrors" dxfId="29" priority="74">
      <formula>ISERROR(D4)</formula>
    </cfRule>
    <cfRule type="notContainsBlanks" dxfId="28" priority="256">
      <formula>LEN(TRIM(D4))&gt;0</formula>
    </cfRule>
  </conditionalFormatting>
  <conditionalFormatting sqref="W12:Z12 W17:Z17">
    <cfRule type="expression" dxfId="27" priority="194">
      <formula>LEFT(W$3,1)="Q"</formula>
    </cfRule>
    <cfRule type="cellIs" dxfId="26" priority="196" operator="equal">
      <formula>0</formula>
    </cfRule>
  </conditionalFormatting>
  <conditionalFormatting sqref="A1 C1:Z1 A2:Z20 AB2:AB20 AD2:AD20 AA1:AA20 AC1:AC20 A22:AD25 A27:AD1005369">
    <cfRule type="expression" dxfId="25" priority="41">
      <formula>$A1=$A2</formula>
    </cfRule>
  </conditionalFormatting>
  <conditionalFormatting sqref="A1045097:AD1048576">
    <cfRule type="expression" dxfId="24" priority="222">
      <formula>#REF!=$A189</formula>
    </cfRule>
  </conditionalFormatting>
  <conditionalFormatting sqref="AB4:AB11 AB13:AB16 AB18:AB21">
    <cfRule type="expression" dxfId="23" priority="30">
      <formula>LEFT(AB$3,1)="Q"</formula>
    </cfRule>
    <cfRule type="cellIs" dxfId="22" priority="32" operator="equal">
      <formula>0</formula>
    </cfRule>
  </conditionalFormatting>
  <conditionalFormatting sqref="AB12 AB17">
    <cfRule type="expression" dxfId="21" priority="34">
      <formula>LEFT(AB$3,1)="Q"</formula>
    </cfRule>
    <cfRule type="cellIs" dxfId="20" priority="35" operator="equal">
      <formula>0</formula>
    </cfRule>
  </conditionalFormatting>
  <conditionalFormatting sqref="AD4:AD11 AD13:AD16 AD18:AD21">
    <cfRule type="expression" dxfId="19" priority="21">
      <formula>LEFT(AD$3,1)="Q"</formula>
    </cfRule>
    <cfRule type="cellIs" dxfId="18" priority="23" operator="equal">
      <formula>0</formula>
    </cfRule>
  </conditionalFormatting>
  <conditionalFormatting sqref="AD12 AD17">
    <cfRule type="expression" dxfId="17" priority="25">
      <formula>LEFT(AD$3,1)="Q"</formula>
    </cfRule>
    <cfRule type="cellIs" dxfId="16" priority="26" operator="equal">
      <formula>0</formula>
    </cfRule>
  </conditionalFormatting>
  <conditionalFormatting sqref="AA4:AA11 AA13:AA16 AA18:AA21">
    <cfRule type="expression" dxfId="15" priority="12">
      <formula>LEFT(AA$3,1)="Q"</formula>
    </cfRule>
    <cfRule type="cellIs" dxfId="14" priority="14" operator="equal">
      <formula>0</formula>
    </cfRule>
  </conditionalFormatting>
  <conditionalFormatting sqref="AA12 AA17">
    <cfRule type="expression" dxfId="13" priority="16">
      <formula>LEFT(AA$3,1)="Q"</formula>
    </cfRule>
    <cfRule type="cellIs" dxfId="12" priority="17" operator="equal">
      <formula>0</formula>
    </cfRule>
  </conditionalFormatting>
  <conditionalFormatting sqref="AC4:AC11 AC13:AC16 AC18:AC21">
    <cfRule type="expression" dxfId="11" priority="3">
      <formula>LEFT(AC$3,1)="Q"</formula>
    </cfRule>
    <cfRule type="cellIs" dxfId="10" priority="5" operator="equal">
      <formula>0</formula>
    </cfRule>
  </conditionalFormatting>
  <conditionalFormatting sqref="AC12 AC17">
    <cfRule type="expression" dxfId="9" priority="7">
      <formula>LEFT(AC$3,1)="Q"</formula>
    </cfRule>
    <cfRule type="cellIs" dxfId="8" priority="8" operator="equal">
      <formula>0</formula>
    </cfRule>
  </conditionalFormatting>
  <conditionalFormatting sqref="AB1">
    <cfRule type="expression" dxfId="7" priority="2">
      <formula>$A1=$A2</formula>
    </cfRule>
  </conditionalFormatting>
  <conditionalFormatting sqref="AD1">
    <cfRule type="expression" dxfId="6" priority="1">
      <formula>$A1=$A2</formula>
    </cfRule>
  </conditionalFormatting>
  <conditionalFormatting sqref="A1045097:AD1048576">
    <cfRule type="expression" dxfId="5" priority="289">
      <formula>$A1045097=$A189</formula>
    </cfRule>
  </conditionalFormatting>
  <conditionalFormatting sqref="A21:AD21 A26:AD26">
    <cfRule type="expression" dxfId="4" priority="302">
      <formula>$A21=#REF!</formula>
    </cfRule>
  </conditionalFormatting>
  <conditionalFormatting sqref="A1007779:AD1045096">
    <cfRule type="expression" dxfId="3" priority="338">
      <formula>#REF!=#REF!</formula>
    </cfRule>
  </conditionalFormatting>
  <conditionalFormatting sqref="A1007779:AD1045096">
    <cfRule type="expression" dxfId="2" priority="340">
      <formula>$A1007779=#REF!</formula>
    </cfRule>
  </conditionalFormatting>
  <conditionalFormatting sqref="A1005370:AD1007778">
    <cfRule type="expression" dxfId="1" priority="609">
      <formula>#REF!=$A1</formula>
    </cfRule>
  </conditionalFormatting>
  <conditionalFormatting sqref="A1005370:AD1007778">
    <cfRule type="expression" dxfId="0" priority="610">
      <formula>$A1005370=$A1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387807-E572-42F0-A449-3DE317AD19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2020-02-19T09:32:35Z</dcterms:modified>
</cp:coreProperties>
</file>