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carbonnelle\Desktop\IRN\"/>
    </mc:Choice>
  </mc:AlternateContent>
  <bookViews>
    <workbookView xWindow="0" yWindow="0" windowWidth="23040" windowHeight="9228" tabRatio="624" activeTab="2"/>
  </bookViews>
  <sheets>
    <sheet name="Rotations de stocks" sheetId="214" r:id="rId1"/>
    <sheet name="Suivi commandes" sheetId="215" r:id="rId2"/>
    <sheet name="Synthese" sheetId="218" r:id="rId3"/>
    <sheet name="Historique 1" sheetId="216" r:id="rId4"/>
    <sheet name="Historique 2" sheetId="217" r:id="rId5"/>
  </sheets>
  <definedNames>
    <definedName name="_xlnm._FilterDatabase" localSheetId="3" hidden="1">'Historique 1'!$A$3:$G$250</definedName>
    <definedName name="_xlnm._FilterDatabase" localSheetId="4" hidden="1">'Historique 2'!$A$3:$G$129</definedName>
    <definedName name="_xlnm._FilterDatabase" localSheetId="0" hidden="1">'Rotations de stocks'!$A$4:$C$4</definedName>
    <definedName name="_xlnm.Extract" localSheetId="0">'Rotations de stocks'!#REF!</definedName>
    <definedName name="_xlnm.Print_Titles">#N/A</definedName>
    <definedName name="Table_rotationdestock" localSheetId="2">#REF!</definedName>
    <definedName name="Table_rotationdestock">#REF!</definedName>
    <definedName name="Table_Stock_à_date" localSheetId="2">#REF!</definedName>
    <definedName name="Table_Stock_à_date">#REF!</definedName>
    <definedName name="tableaustockfinal" localSheetId="2">#REF!</definedName>
    <definedName name="tableaustockfinal">#REF!</definedName>
    <definedName name="Tabletypearticle" localSheetId="2">#REF!</definedName>
    <definedName name="Tabletypearticle">#REF!</definedName>
    <definedName name="_xlnm.Print_Area" localSheetId="1">'Suivi commandes'!$C$4:$U$27</definedName>
  </definedNames>
  <calcPr calcId="162913"/>
</workbook>
</file>

<file path=xl/calcChain.xml><?xml version="1.0" encoding="utf-8"?>
<calcChain xmlns="http://schemas.openxmlformats.org/spreadsheetml/2006/main">
  <c r="K6" i="218" l="1"/>
  <c r="L6" i="218"/>
  <c r="K7" i="218"/>
  <c r="L7" i="218"/>
  <c r="K8" i="218"/>
  <c r="L8" i="218"/>
  <c r="K9" i="218"/>
  <c r="L9" i="218"/>
  <c r="K10" i="218"/>
  <c r="L10" i="218"/>
  <c r="K11" i="218"/>
  <c r="L11" i="218"/>
  <c r="K12" i="218"/>
  <c r="L12" i="218"/>
  <c r="K13" i="218"/>
  <c r="L13" i="218"/>
  <c r="K14" i="218"/>
  <c r="L14" i="218"/>
  <c r="K15" i="218"/>
  <c r="L15" i="218"/>
  <c r="K16" i="218"/>
  <c r="L16" i="218"/>
  <c r="K17" i="218"/>
  <c r="L17" i="218"/>
  <c r="K18" i="218"/>
  <c r="L18" i="218"/>
  <c r="K19" i="218"/>
  <c r="L19" i="218"/>
  <c r="K20" i="218"/>
  <c r="L20" i="218"/>
  <c r="K21" i="218"/>
  <c r="L21" i="218"/>
  <c r="K22" i="218"/>
  <c r="L22" i="218"/>
  <c r="K23" i="218"/>
  <c r="L23" i="218"/>
  <c r="K24" i="218"/>
  <c r="L24" i="218"/>
  <c r="K25" i="218"/>
  <c r="L25" i="218"/>
  <c r="K26" i="218"/>
  <c r="L26" i="218"/>
  <c r="K27" i="218"/>
  <c r="L27" i="218"/>
  <c r="K28" i="218"/>
  <c r="L28" i="218"/>
  <c r="K29" i="218"/>
  <c r="L29" i="218"/>
  <c r="K30" i="218"/>
  <c r="L30" i="218"/>
  <c r="K31" i="218"/>
  <c r="L31" i="218"/>
  <c r="K32" i="218"/>
  <c r="L32" i="218"/>
  <c r="K33" i="218"/>
  <c r="L33" i="218"/>
  <c r="K34" i="218"/>
  <c r="L34" i="218"/>
  <c r="K35" i="218"/>
  <c r="L35" i="218"/>
  <c r="K36" i="218"/>
  <c r="L36" i="218"/>
  <c r="K37" i="218"/>
  <c r="L37" i="218"/>
  <c r="K38" i="218"/>
  <c r="L38" i="218"/>
  <c r="K39" i="218"/>
  <c r="L39" i="218"/>
  <c r="K40" i="218"/>
  <c r="L40" i="218"/>
  <c r="K41" i="218"/>
  <c r="L41" i="218"/>
  <c r="K42" i="218"/>
  <c r="L42" i="218"/>
  <c r="K43" i="218"/>
  <c r="L43" i="218"/>
  <c r="K44" i="218"/>
  <c r="L44" i="218"/>
  <c r="K45" i="218"/>
  <c r="L45" i="218"/>
  <c r="X18" i="214" l="1"/>
  <c r="Y18" i="214" s="1"/>
  <c r="Z18" i="214" s="1"/>
  <c r="L18" i="214"/>
  <c r="M18" i="214" s="1"/>
  <c r="K18" i="214"/>
  <c r="X17" i="214"/>
  <c r="Y17" i="214" s="1"/>
  <c r="Z17" i="214" s="1"/>
  <c r="K17" i="214"/>
  <c r="L17" i="214" s="1"/>
  <c r="M17" i="214" s="1"/>
  <c r="X16" i="214"/>
  <c r="Y16" i="214" s="1"/>
  <c r="Z16" i="214" s="1"/>
  <c r="K16" i="214"/>
  <c r="L16" i="214" s="1"/>
  <c r="M16" i="214" s="1"/>
  <c r="X15" i="214"/>
  <c r="Y15" i="214" s="1"/>
  <c r="Z15" i="214" s="1"/>
  <c r="K15" i="214"/>
  <c r="L15" i="214" s="1"/>
  <c r="M15" i="214" s="1"/>
  <c r="Y14" i="214"/>
  <c r="Z14" i="214" s="1"/>
  <c r="X14" i="214"/>
  <c r="L14" i="214"/>
  <c r="M14" i="214" s="1"/>
  <c r="K14" i="214"/>
  <c r="X13" i="214"/>
  <c r="Y13" i="214" s="1"/>
  <c r="Z13" i="214" s="1"/>
  <c r="K13" i="214"/>
  <c r="L13" i="214" s="1"/>
  <c r="M13" i="214" s="1"/>
  <c r="X12" i="214"/>
  <c r="Y12" i="214" s="1"/>
  <c r="Z12" i="214" s="1"/>
  <c r="K12" i="214"/>
  <c r="L12" i="214" s="1"/>
  <c r="M12" i="214" s="1"/>
  <c r="X11" i="214"/>
  <c r="Y11" i="214" s="1"/>
  <c r="Z11" i="214" s="1"/>
  <c r="K11" i="214"/>
  <c r="L11" i="214" s="1"/>
  <c r="M11" i="214" s="1"/>
  <c r="Y10" i="214"/>
  <c r="Z10" i="214" s="1"/>
  <c r="X10" i="214"/>
  <c r="L10" i="214"/>
  <c r="M10" i="214" s="1"/>
  <c r="K10" i="214"/>
  <c r="X9" i="214"/>
  <c r="Y9" i="214" s="1"/>
  <c r="Z9" i="214" s="1"/>
  <c r="K9" i="214"/>
  <c r="L9" i="214" s="1"/>
  <c r="M9" i="214" s="1"/>
  <c r="X8" i="214"/>
  <c r="Y8" i="214" s="1"/>
  <c r="Z8" i="214" s="1"/>
  <c r="K8" i="214"/>
  <c r="L8" i="214" s="1"/>
  <c r="M8" i="214" s="1"/>
  <c r="K6" i="214"/>
  <c r="L6" i="214" s="1"/>
  <c r="M6" i="214" s="1"/>
  <c r="K7" i="214"/>
  <c r="L7" i="214" s="1"/>
  <c r="M7" i="214" s="1"/>
  <c r="X6" i="214"/>
  <c r="Y6" i="214" s="1"/>
  <c r="Z6" i="214" s="1"/>
  <c r="X7" i="214"/>
  <c r="Y7" i="214" s="1"/>
  <c r="Z7" i="214" s="1"/>
</calcChain>
</file>

<file path=xl/sharedStrings.xml><?xml version="1.0" encoding="utf-8"?>
<sst xmlns="http://schemas.openxmlformats.org/spreadsheetml/2006/main" count="1382" uniqueCount="224">
  <si>
    <t>SOR</t>
  </si>
  <si>
    <t>Feuilles</t>
  </si>
  <si>
    <t>FAC</t>
  </si>
  <si>
    <t>REG</t>
  </si>
  <si>
    <t>RET</t>
  </si>
  <si>
    <t>Date pièce</t>
  </si>
  <si>
    <t>Type pièce abrégé</t>
  </si>
  <si>
    <t>Quantité mvt</t>
  </si>
  <si>
    <t>Unite de Qté du mvt</t>
  </si>
  <si>
    <t>Prix unitaire mvt</t>
  </si>
  <si>
    <t>Prix total mvt</t>
  </si>
  <si>
    <t>Cumul Factures</t>
  </si>
  <si>
    <t>Stock final</t>
  </si>
  <si>
    <t>Prix Unitaire final</t>
  </si>
  <si>
    <t>0,00 XPF</t>
  </si>
  <si>
    <t>0 Feuilles</t>
  </si>
  <si>
    <t>83,99384 / Feuilles</t>
  </si>
  <si>
    <t>BCFBFBBC      53  24 5.5IMP</t>
  </si>
  <si>
    <t>Kg</t>
  </si>
  <si>
    <t>0 Kg</t>
  </si>
  <si>
    <t>415 Kg</t>
  </si>
  <si>
    <t>277,99620 / Kg</t>
  </si>
  <si>
    <t>BCFBFBBL      53  24 5.5IMP</t>
  </si>
  <si>
    <t>170 Kg</t>
  </si>
  <si>
    <t>312,51230 / Kg</t>
  </si>
  <si>
    <t>BCHQCHSA      95  26 6.6IMP</t>
  </si>
  <si>
    <t>207 Kg</t>
  </si>
  <si>
    <t>316,98070 / Kg</t>
  </si>
  <si>
    <t>2369 Feuilles</t>
  </si>
  <si>
    <t>AD  TABB      80  70 100IMP</t>
  </si>
  <si>
    <t>71,05643 / Feuilles</t>
  </si>
  <si>
    <t>OFFStrop      80  45  64IMP</t>
  </si>
  <si>
    <t>4368 Feuilles</t>
  </si>
  <si>
    <t>5,78187 / Feuilles</t>
  </si>
  <si>
    <t>Catégorie</t>
  </si>
  <si>
    <t>Durée de stockage</t>
  </si>
  <si>
    <t>Rotation</t>
  </si>
  <si>
    <t>Stock moyen</t>
  </si>
  <si>
    <t>Stock initial</t>
  </si>
  <si>
    <t>Prix Unitaire initial</t>
  </si>
  <si>
    <t>en cours</t>
  </si>
  <si>
    <t>cde</t>
  </si>
  <si>
    <t>cdées</t>
  </si>
  <si>
    <t>5,91376 / Feuilles</t>
  </si>
  <si>
    <t>2860 Feuilles</t>
  </si>
  <si>
    <t/>
  </si>
  <si>
    <t>Dossier</t>
  </si>
  <si>
    <t>OFFStund      80  45  64IMP</t>
  </si>
  <si>
    <t>2866 Feuilles</t>
  </si>
  <si>
    <t>35 923,84 XPF</t>
  </si>
  <si>
    <t>6000 Feuilles</t>
  </si>
  <si>
    <t>CMD</t>
  </si>
  <si>
    <t>2019090181</t>
  </si>
  <si>
    <t>2019090133</t>
  </si>
  <si>
    <t>ANN</t>
  </si>
  <si>
    <t>RES</t>
  </si>
  <si>
    <t>ENT</t>
  </si>
  <si>
    <t>2019070176</t>
  </si>
  <si>
    <t>2019040091</t>
  </si>
  <si>
    <t>2019040002</t>
  </si>
  <si>
    <t>2019030125</t>
  </si>
  <si>
    <t>2019030075</t>
  </si>
  <si>
    <t>2019010090</t>
  </si>
  <si>
    <t>5,14440 / Feuilles</t>
  </si>
  <si>
    <t>3739 Feuilles</t>
  </si>
  <si>
    <t>42,62697 / Feuilles</t>
  </si>
  <si>
    <t>12 788,09 XPF</t>
  </si>
  <si>
    <t>300 Feuilles</t>
  </si>
  <si>
    <t>2019010187</t>
  </si>
  <si>
    <t>OFFSOFFCY    300  72 102IMP</t>
  </si>
  <si>
    <t>999,99000 / Feuilles</t>
  </si>
  <si>
    <t>C2FBCREA     170  72 102IMP</t>
  </si>
  <si>
    <t>70,83871 / Feuilles</t>
  </si>
  <si>
    <t>5325 Feuilles</t>
  </si>
  <si>
    <t>2019110079</t>
  </si>
  <si>
    <t>2019110080</t>
  </si>
  <si>
    <t>2019110074</t>
  </si>
  <si>
    <t>2019100147</t>
  </si>
  <si>
    <t>2019090171</t>
  </si>
  <si>
    <t>2019100061</t>
  </si>
  <si>
    <t>2019050015</t>
  </si>
  <si>
    <t>2019080060</t>
  </si>
  <si>
    <t>2019080031</t>
  </si>
  <si>
    <t>2019070181</t>
  </si>
  <si>
    <t>2019070109</t>
  </si>
  <si>
    <t>2019070105</t>
  </si>
  <si>
    <t>2019070141</t>
  </si>
  <si>
    <t>2019070061</t>
  </si>
  <si>
    <t>2019060122</t>
  </si>
  <si>
    <t>2019060121</t>
  </si>
  <si>
    <t>2019050178</t>
  </si>
  <si>
    <t>2019050086</t>
  </si>
  <si>
    <t>2019050118</t>
  </si>
  <si>
    <t>2019050085</t>
  </si>
  <si>
    <t>2019040180</t>
  </si>
  <si>
    <t>2019040164</t>
  </si>
  <si>
    <t>2019050003</t>
  </si>
  <si>
    <t>2019040101</t>
  </si>
  <si>
    <t>2019040060</t>
  </si>
  <si>
    <t>2019030182</t>
  </si>
  <si>
    <t>2019030159</t>
  </si>
  <si>
    <t>2019020120</t>
  </si>
  <si>
    <t>2019010191</t>
  </si>
  <si>
    <t>2019020011</t>
  </si>
  <si>
    <t>2019010086</t>
  </si>
  <si>
    <t>2019010032</t>
  </si>
  <si>
    <t>2019010003</t>
  </si>
  <si>
    <t>2018090158</t>
  </si>
  <si>
    <t>7768 Feuilles</t>
  </si>
  <si>
    <t>72,23099 / Feuilles</t>
  </si>
  <si>
    <t>3966 Feuilles</t>
  </si>
  <si>
    <t>425 309,34 XPF</t>
  </si>
  <si>
    <t>2019110114</t>
  </si>
  <si>
    <t>2019110110</t>
  </si>
  <si>
    <t>2019080064</t>
  </si>
  <si>
    <t>2019070151</t>
  </si>
  <si>
    <t>2019060152</t>
  </si>
  <si>
    <t>2019060083</t>
  </si>
  <si>
    <t>2019040103</t>
  </si>
  <si>
    <t>2019030032</t>
  </si>
  <si>
    <t>2019020169</t>
  </si>
  <si>
    <t>2019010078</t>
  </si>
  <si>
    <t>AD  TABb      80  70 100IMP</t>
  </si>
  <si>
    <t>85,23680 / Feuilles</t>
  </si>
  <si>
    <t>1393 Feuilles</t>
  </si>
  <si>
    <t>629 953,80 XPF</t>
  </si>
  <si>
    <t>7500 Feuilles</t>
  </si>
  <si>
    <t>2019100164</t>
  </si>
  <si>
    <t>2019100163</t>
  </si>
  <si>
    <t>2019100162</t>
  </si>
  <si>
    <t>2019090088</t>
  </si>
  <si>
    <t>2019070098</t>
  </si>
  <si>
    <t>2019070013</t>
  </si>
  <si>
    <t>2019050107</t>
  </si>
  <si>
    <t>2019050108</t>
  </si>
  <si>
    <t>2019050125</t>
  </si>
  <si>
    <t>2019040064</t>
  </si>
  <si>
    <t>2019010110</t>
  </si>
  <si>
    <t>2019010034</t>
  </si>
  <si>
    <t>2019010111</t>
  </si>
  <si>
    <t>2019010140</t>
  </si>
  <si>
    <t>79,84360 / Feuilles</t>
  </si>
  <si>
    <t>844 Feuilles</t>
  </si>
  <si>
    <t>37,93807 / Feuilles</t>
  </si>
  <si>
    <t>AD  TAB.M     90  50  70IMP</t>
  </si>
  <si>
    <t>109 Feuilles</t>
  </si>
  <si>
    <t>29/11/2019 Historique des stocks</t>
  </si>
  <si>
    <t>ZZ - P - MVT PAPIER APLAT Franck</t>
  </si>
  <si>
    <t>2019110115</t>
  </si>
  <si>
    <t>2019050192</t>
  </si>
  <si>
    <t>2019090160</t>
  </si>
  <si>
    <t>2018110080</t>
  </si>
  <si>
    <t>2018100171</t>
  </si>
  <si>
    <t>2019050139</t>
  </si>
  <si>
    <t>2019030056</t>
  </si>
  <si>
    <t>2019050193</t>
  </si>
  <si>
    <t>2019010093</t>
  </si>
  <si>
    <t>2019110026</t>
  </si>
  <si>
    <t>2019100093</t>
  </si>
  <si>
    <t>2019090048</t>
  </si>
  <si>
    <t>2019030017</t>
  </si>
  <si>
    <t>2019020042</t>
  </si>
  <si>
    <t>210 785,89 XPF</t>
  </si>
  <si>
    <t>657 Kg</t>
  </si>
  <si>
    <t>2019100094</t>
  </si>
  <si>
    <t>2019100028</t>
  </si>
  <si>
    <t>2019090183</t>
  </si>
  <si>
    <t>2019090005</t>
  </si>
  <si>
    <t>2019070163</t>
  </si>
  <si>
    <t>2019070131</t>
  </si>
  <si>
    <t>20190605105</t>
  </si>
  <si>
    <t>2019050105</t>
  </si>
  <si>
    <t>2019050128</t>
  </si>
  <si>
    <t>2019020060</t>
  </si>
  <si>
    <t>2019030089</t>
  </si>
  <si>
    <t>2018100148</t>
  </si>
  <si>
    <t>2018110126</t>
  </si>
  <si>
    <t>307,68070 / Kg</t>
  </si>
  <si>
    <t>1072 Kg</t>
  </si>
  <si>
    <t>270,59800 / Kg</t>
  </si>
  <si>
    <t>102 Kg</t>
  </si>
  <si>
    <t>BCFBFBVE      53  24 5.5IMP</t>
  </si>
  <si>
    <t>174 Kg</t>
  </si>
  <si>
    <t>269,02540 / Kg</t>
  </si>
  <si>
    <t>314 Kg</t>
  </si>
  <si>
    <t>BCFBFBJO      53  24 5.5IMP</t>
  </si>
  <si>
    <t>333 Kg</t>
  </si>
  <si>
    <t>306 Kg</t>
  </si>
  <si>
    <t>645 Kg</t>
  </si>
  <si>
    <t>ZZ - P - MVT BOBINES CONTINU Franck</t>
  </si>
  <si>
    <t>Référence</t>
  </si>
  <si>
    <t>Désignation</t>
  </si>
  <si>
    <t>=C6*E6</t>
  </si>
  <si>
    <t>=C8*E8</t>
  </si>
  <si>
    <t>=C45*E45</t>
  </si>
  <si>
    <t>=C9*E9</t>
  </si>
  <si>
    <t>mars</t>
  </si>
  <si>
    <t>mai</t>
  </si>
  <si>
    <t>juin</t>
  </si>
  <si>
    <t>août</t>
  </si>
  <si>
    <t>nov.</t>
  </si>
  <si>
    <t>déc.</t>
  </si>
  <si>
    <t>janv</t>
  </si>
  <si>
    <t>févr</t>
  </si>
  <si>
    <t>avr</t>
  </si>
  <si>
    <t>juil</t>
  </si>
  <si>
    <t>sept</t>
  </si>
  <si>
    <t>oct</t>
  </si>
  <si>
    <t>Mois</t>
  </si>
  <si>
    <t>Année</t>
  </si>
  <si>
    <t>Rotations de stocks</t>
  </si>
  <si>
    <t xml:space="preserve">TAKTIK BLANC MAT avec refentes 90g FT 50 X 70 </t>
  </si>
  <si>
    <t xml:space="preserve">CREATOR BLANC BRILLANT 170 g/m² 72 x 102 </t>
  </si>
  <si>
    <t xml:space="preserve">TAKTIK BLANC BRILLANT sans refentes  80 g/m² 70 x 100 </t>
  </si>
  <si>
    <t xml:space="preserve">TAKTIK BLANC BRILL avec refente 80 g/m² 70 x 100 </t>
  </si>
  <si>
    <t xml:space="preserve">OFFSET CYCLUS OFFSET CYCLUS RECYCLE 300 g/m² 72 x 102 </t>
  </si>
  <si>
    <t xml:space="preserve">OFFSET COLORACTION TROPIC ROSE 80 g/m² 45 x 64 </t>
  </si>
  <si>
    <t xml:space="preserve">OFFSET COLORACTION TUNDRA LILAS 80 g/m² 45 x 64 </t>
  </si>
  <si>
    <t xml:space="preserve">IDEM CFB BLANC 53 g/m² 24 x 5500 </t>
  </si>
  <si>
    <t xml:space="preserve">IDEM CFB BLEU 53 g/m² 24 x 5500 </t>
  </si>
  <si>
    <t xml:space="preserve">IDEM CFB JAUNE 53 g/m² 24 x 5500 </t>
  </si>
  <si>
    <t xml:space="preserve">IDEM CFB VERT 53 g/m² 24 x 5500 </t>
  </si>
  <si>
    <t xml:space="preserve">OPTICHEQUE SANS AZURANT 95 g/m² 26 x 6600 </t>
  </si>
  <si>
    <t>ZZ - P - MVT PAPIER APLAT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</si>
</sst>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000"/>
    <numFmt numFmtId="165" formatCode="#,##0.0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0"/>
      <color rgb="FF3B3B3B"/>
      <name val="Arial"/>
      <family val="2"/>
    </font>
    <font>
      <sz val="12"/>
      <name val="Times New Roman"/>
      <family val="1"/>
    </font>
    <font>
      <sz val="8"/>
      <color indexed="18"/>
      <name val="Times New Roman"/>
      <family val="1"/>
    </font>
    <font>
      <sz val="8"/>
      <name val="Times New Roman"/>
      <family val="1"/>
    </font>
    <font>
      <b/>
      <sz val="10"/>
      <name val="Arial"/>
    </font>
    <font>
      <b/>
      <sz val="18"/>
      <name val="Arial"/>
    </font>
    <font>
      <b/>
      <sz val="24"/>
      <name val="Arial"/>
      <family val="2"/>
    </font>
    <font>
      <b/>
      <sz val="1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9">
    <xf numFmtId="0" fontId="0" fillId="0" borderId="0"/>
    <xf numFmtId="0" fontId="5" fillId="0" borderId="0"/>
    <xf numFmtId="0" fontId="7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1" fillId="0" borderId="0"/>
    <xf numFmtId="0" fontId="2" fillId="0" borderId="0"/>
  </cellStyleXfs>
  <cellXfs count="110">
    <xf numFmtId="0" fontId="0" fillId="0" borderId="0" xfId="0"/>
    <xf numFmtId="0" fontId="7" fillId="0" borderId="0" xfId="2"/>
    <xf numFmtId="3" fontId="7" fillId="0" borderId="0" xfId="2" applyNumberFormat="1"/>
    <xf numFmtId="0" fontId="7" fillId="0" borderId="0" xfId="2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165" fontId="6" fillId="0" borderId="0" xfId="2" applyNumberFormat="1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12" fillId="0" borderId="0" xfId="7" applyFont="1" applyAlignment="1">
      <alignment horizontal="center"/>
    </xf>
    <xf numFmtId="0" fontId="13" fillId="0" borderId="0" xfId="7" applyFont="1" applyBorder="1" applyAlignment="1">
      <alignment horizontal="center"/>
    </xf>
    <xf numFmtId="0" fontId="13" fillId="0" borderId="0" xfId="7" applyFont="1" applyAlignment="1">
      <alignment horizontal="center"/>
    </xf>
    <xf numFmtId="0" fontId="12" fillId="3" borderId="0" xfId="7" applyFont="1" applyFill="1" applyAlignment="1">
      <alignment horizontal="center"/>
    </xf>
    <xf numFmtId="0" fontId="12" fillId="0" borderId="0" xfId="7" applyFont="1" applyFill="1" applyAlignment="1">
      <alignment horizontal="center"/>
    </xf>
    <xf numFmtId="0" fontId="0" fillId="0" borderId="18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>
      <alignment horizontal="right"/>
    </xf>
    <xf numFmtId="0" fontId="0" fillId="0" borderId="17" xfId="0" applyNumberFormat="1" applyFont="1" applyFill="1" applyBorder="1" applyAlignment="1" applyProtection="1"/>
    <xf numFmtId="0" fontId="0" fillId="0" borderId="16" xfId="0" applyNumberFormat="1" applyFont="1" applyFill="1" applyBorder="1" applyAlignment="1" applyProtection="1"/>
    <xf numFmtId="0" fontId="0" fillId="0" borderId="15" xfId="0" applyNumberFormat="1" applyFont="1" applyFill="1" applyBorder="1" applyAlignment="1" applyProtection="1"/>
    <xf numFmtId="0" fontId="0" fillId="0" borderId="15" xfId="0" applyNumberFormat="1" applyFont="1" applyFill="1" applyBorder="1" applyAlignment="1" applyProtection="1">
      <alignment horizontal="right"/>
    </xf>
    <xf numFmtId="0" fontId="0" fillId="0" borderId="14" xfId="0" applyNumberFormat="1" applyFont="1" applyFill="1" applyBorder="1" applyAlignment="1" applyProtection="1"/>
    <xf numFmtId="4" fontId="0" fillId="0" borderId="7" xfId="0" applyNumberFormat="1" applyFont="1" applyFill="1" applyBorder="1" applyAlignment="1" applyProtection="1"/>
    <xf numFmtId="0" fontId="0" fillId="0" borderId="1" xfId="0" applyNumberFormat="1" applyFont="1" applyFill="1" applyBorder="1" applyAlignment="1" applyProtection="1"/>
    <xf numFmtId="164" fontId="0" fillId="0" borderId="1" xfId="0" applyNumberFormat="1" applyFont="1" applyFill="1" applyBorder="1" applyAlignment="1" applyProtection="1"/>
    <xf numFmtId="38" fontId="0" fillId="0" borderId="1" xfId="0" applyNumberFormat="1" applyFont="1" applyFill="1" applyBorder="1" applyAlignment="1" applyProtection="1"/>
    <xf numFmtId="14" fontId="0" fillId="0" borderId="6" xfId="0" applyNumberFormat="1" applyFont="1" applyFill="1" applyBorder="1" applyAlignment="1" applyProtection="1"/>
    <xf numFmtId="0" fontId="0" fillId="0" borderId="7" xfId="0" applyNumberFormat="1" applyFont="1" applyFill="1" applyBorder="1" applyAlignment="1" applyProtection="1"/>
    <xf numFmtId="0" fontId="0" fillId="0" borderId="6" xfId="0" applyNumberFormat="1" applyFont="1" applyFill="1" applyBorder="1" applyAlignment="1" applyProtection="1"/>
    <xf numFmtId="0" fontId="0" fillId="0" borderId="13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>
      <alignment horizontal="right"/>
    </xf>
    <xf numFmtId="0" fontId="14" fillId="0" borderId="12" xfId="0" applyNumberFormat="1" applyFont="1" applyFill="1" applyBorder="1" applyAlignment="1" applyProtection="1"/>
    <xf numFmtId="0" fontId="0" fillId="0" borderId="19" xfId="0" applyNumberFormat="1" applyFont="1" applyFill="1" applyBorder="1" applyAlignment="1" applyProtection="1"/>
    <xf numFmtId="0" fontId="0" fillId="0" borderId="0" xfId="0" applyNumberFormat="1" applyFont="1" applyFill="1" applyAlignment="1" applyProtection="1"/>
    <xf numFmtId="0" fontId="0" fillId="0" borderId="0" xfId="0" applyNumberFormat="1" applyFont="1" applyFill="1" applyAlignment="1" applyProtection="1">
      <alignment horizontal="right"/>
    </xf>
    <xf numFmtId="0" fontId="14" fillId="0" borderId="20" xfId="0" applyNumberFormat="1" applyFont="1" applyFill="1" applyBorder="1" applyAlignment="1" applyProtection="1"/>
    <xf numFmtId="0" fontId="0" fillId="0" borderId="20" xfId="0" applyNumberFormat="1" applyFont="1" applyFill="1" applyBorder="1" applyAlignment="1" applyProtection="1"/>
    <xf numFmtId="0" fontId="0" fillId="0" borderId="11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>
      <alignment horizontal="right"/>
    </xf>
    <xf numFmtId="0" fontId="0" fillId="0" borderId="9" xfId="0" applyNumberFormat="1" applyFont="1" applyFill="1" applyBorder="1" applyAlignment="1" applyProtection="1"/>
    <xf numFmtId="4" fontId="0" fillId="0" borderId="4" xfId="0" applyNumberFormat="1" applyFont="1" applyFill="1" applyBorder="1" applyAlignment="1" applyProtection="1"/>
    <xf numFmtId="0" fontId="0" fillId="0" borderId="3" xfId="0" applyNumberFormat="1" applyFont="1" applyFill="1" applyBorder="1" applyAlignment="1" applyProtection="1"/>
    <xf numFmtId="164" fontId="0" fillId="0" borderId="3" xfId="0" applyNumberFormat="1" applyFont="1" applyFill="1" applyBorder="1" applyAlignment="1" applyProtection="1"/>
    <xf numFmtId="38" fontId="0" fillId="0" borderId="3" xfId="0" applyNumberFormat="1" applyFont="1" applyFill="1" applyBorder="1" applyAlignment="1" applyProtection="1"/>
    <xf numFmtId="14" fontId="0" fillId="0" borderId="2" xfId="0" applyNumberFormat="1" applyFont="1" applyFill="1" applyBorder="1" applyAlignment="1" applyProtection="1"/>
    <xf numFmtId="0" fontId="0" fillId="0" borderId="0" xfId="0" applyFont="1"/>
    <xf numFmtId="0" fontId="0" fillId="0" borderId="0" xfId="0" applyAlignment="1">
      <alignment horizontal="centerContinuous"/>
    </xf>
    <xf numFmtId="0" fontId="15" fillId="0" borderId="0" xfId="0" applyFont="1" applyAlignment="1">
      <alignment horizontal="centerContinuous"/>
    </xf>
    <xf numFmtId="0" fontId="8" fillId="2" borderId="0" xfId="2" applyNumberFormat="1" applyFont="1" applyFill="1" applyBorder="1" applyAlignment="1" applyProtection="1"/>
    <xf numFmtId="0" fontId="8" fillId="2" borderId="0" xfId="2" applyNumberFormat="1" applyFont="1" applyFill="1" applyBorder="1" applyAlignment="1" applyProtection="1">
      <alignment horizontal="center"/>
    </xf>
    <xf numFmtId="0" fontId="14" fillId="4" borderId="20" xfId="0" applyNumberFormat="1" applyFont="1" applyFill="1" applyBorder="1" applyAlignment="1" applyProtection="1"/>
    <xf numFmtId="0" fontId="14" fillId="4" borderId="12" xfId="0" applyNumberFormat="1" applyFont="1" applyFill="1" applyBorder="1" applyAlignment="1" applyProtection="1"/>
    <xf numFmtId="0" fontId="12" fillId="4" borderId="0" xfId="7" applyFont="1" applyFill="1" applyBorder="1" applyAlignment="1">
      <alignment horizontal="left"/>
    </xf>
    <xf numFmtId="3" fontId="13" fillId="4" borderId="0" xfId="7" applyNumberFormat="1" applyFont="1" applyFill="1" applyBorder="1" applyAlignment="1">
      <alignment horizontal="center"/>
    </xf>
    <xf numFmtId="14" fontId="13" fillId="4" borderId="0" xfId="7" applyNumberFormat="1" applyFont="1" applyFill="1" applyBorder="1" applyAlignment="1">
      <alignment horizontal="center"/>
    </xf>
    <xf numFmtId="0" fontId="12" fillId="0" borderId="0" xfId="7" applyFont="1" applyBorder="1" applyAlignment="1">
      <alignment horizontal="left"/>
    </xf>
    <xf numFmtId="3" fontId="13" fillId="0" borderId="0" xfId="7" applyNumberFormat="1" applyFont="1" applyBorder="1" applyAlignment="1">
      <alignment horizontal="center"/>
    </xf>
    <xf numFmtId="14" fontId="13" fillId="0" borderId="0" xfId="7" applyNumberFormat="1" applyFont="1" applyBorder="1" applyAlignment="1">
      <alignment horizontal="center"/>
    </xf>
    <xf numFmtId="0" fontId="12" fillId="0" borderId="0" xfId="7" applyFont="1" applyBorder="1" applyAlignment="1">
      <alignment horizontal="center"/>
    </xf>
    <xf numFmtId="0" fontId="12" fillId="4" borderId="0" xfId="7" applyFont="1" applyFill="1" applyBorder="1" applyAlignment="1">
      <alignment horizontal="center"/>
    </xf>
    <xf numFmtId="0" fontId="6" fillId="0" borderId="0" xfId="2" applyFont="1" applyAlignment="1">
      <alignment horizontal="center" vertical="center"/>
    </xf>
    <xf numFmtId="3" fontId="10" fillId="0" borderId="0" xfId="2" applyNumberFormat="1" applyFont="1" applyAlignment="1">
      <alignment horizontal="center" vertical="center" wrapText="1"/>
    </xf>
    <xf numFmtId="3" fontId="6" fillId="0" borderId="0" xfId="2" applyNumberFormat="1" applyFont="1" applyAlignment="1">
      <alignment horizontal="center" vertical="center" wrapText="1"/>
    </xf>
    <xf numFmtId="14" fontId="8" fillId="2" borderId="0" xfId="2" applyNumberFormat="1" applyFont="1" applyFill="1" applyBorder="1" applyAlignment="1" applyProtection="1">
      <alignment horizontal="right"/>
    </xf>
    <xf numFmtId="0" fontId="8" fillId="2" borderId="0" xfId="2" applyNumberFormat="1" applyFont="1" applyFill="1" applyBorder="1" applyAlignment="1" applyProtection="1">
      <alignment horizontal="center" vertical="center"/>
    </xf>
    <xf numFmtId="0" fontId="8" fillId="2" borderId="0" xfId="2" applyNumberFormat="1" applyFont="1" applyFill="1" applyBorder="1" applyAlignment="1" applyProtection="1">
      <alignment vertical="center"/>
    </xf>
    <xf numFmtId="0" fontId="6" fillId="0" borderId="0" xfId="2" applyFont="1"/>
    <xf numFmtId="0" fontId="2" fillId="0" borderId="0" xfId="8" applyAlignment="1">
      <alignment horizontal="left"/>
    </xf>
    <xf numFmtId="0" fontId="2" fillId="0" borderId="0" xfId="8" applyFont="1" applyAlignment="1">
      <alignment horizontal="left"/>
    </xf>
    <xf numFmtId="0" fontId="7" fillId="0" borderId="0" xfId="2" applyNumberFormat="1" applyFont="1" applyFill="1" applyBorder="1" applyAlignment="1" applyProtection="1">
      <alignment horizontal="left"/>
    </xf>
    <xf numFmtId="0" fontId="2" fillId="0" borderId="0" xfId="8"/>
    <xf numFmtId="0" fontId="2" fillId="0" borderId="0" xfId="8" applyBorder="1" applyAlignment="1">
      <alignment horizontal="left"/>
    </xf>
    <xf numFmtId="0" fontId="7" fillId="3" borderId="0" xfId="2" applyNumberFormat="1" applyFont="1" applyFill="1" applyBorder="1" applyAlignment="1" applyProtection="1"/>
    <xf numFmtId="38" fontId="7" fillId="0" borderId="0" xfId="2" applyNumberFormat="1" applyFont="1" applyFill="1" applyBorder="1" applyAlignment="1" applyProtection="1"/>
    <xf numFmtId="0" fontId="7" fillId="0" borderId="0" xfId="2" applyNumberFormat="1" applyFont="1" applyFill="1" applyBorder="1" applyAlignment="1" applyProtection="1"/>
    <xf numFmtId="0" fontId="2" fillId="0" borderId="0" xfId="8" applyFont="1" applyAlignment="1">
      <alignment vertical="center" wrapText="1"/>
    </xf>
    <xf numFmtId="38" fontId="7" fillId="5" borderId="0" xfId="2" applyNumberFormat="1" applyFont="1" applyFill="1" applyBorder="1" applyAlignment="1" applyProtection="1"/>
    <xf numFmtId="0" fontId="7" fillId="5" borderId="0" xfId="2" applyNumberFormat="1" applyFont="1" applyFill="1" applyBorder="1" applyAlignment="1" applyProtection="1"/>
    <xf numFmtId="164" fontId="7" fillId="5" borderId="0" xfId="2" applyNumberFormat="1" applyFont="1" applyFill="1" applyBorder="1" applyAlignment="1" applyProtection="1"/>
    <xf numFmtId="0" fontId="0" fillId="5" borderId="10" xfId="0" applyNumberFormat="1" applyFont="1" applyFill="1" applyBorder="1" applyAlignment="1" applyProtection="1">
      <alignment horizontal="right"/>
    </xf>
    <xf numFmtId="0" fontId="0" fillId="5" borderId="0" xfId="0" applyNumberFormat="1" applyFont="1" applyFill="1" applyAlignment="1" applyProtection="1">
      <alignment horizontal="right"/>
    </xf>
    <xf numFmtId="14" fontId="6" fillId="5" borderId="0" xfId="0" applyNumberFormat="1" applyFont="1" applyFill="1" applyBorder="1" applyAlignment="1" applyProtection="1"/>
    <xf numFmtId="14" fontId="7" fillId="5" borderId="0" xfId="2" applyNumberFormat="1" applyFont="1" applyFill="1" applyBorder="1" applyAlignment="1" applyProtection="1"/>
    <xf numFmtId="0" fontId="1" fillId="5" borderId="0" xfId="8" quotePrefix="1" applyFont="1" applyFill="1"/>
    <xf numFmtId="0" fontId="14" fillId="6" borderId="20" xfId="0" applyNumberFormat="1" applyFont="1" applyFill="1" applyBorder="1" applyAlignment="1" applyProtection="1"/>
    <xf numFmtId="0" fontId="0" fillId="5" borderId="14" xfId="0" applyNumberFormat="1" applyFont="1" applyFill="1" applyBorder="1" applyAlignment="1" applyProtection="1"/>
    <xf numFmtId="0" fontId="0" fillId="5" borderId="15" xfId="0" applyNumberFormat="1" applyFont="1" applyFill="1" applyBorder="1" applyAlignment="1" applyProtection="1">
      <alignment horizontal="right"/>
    </xf>
    <xf numFmtId="0" fontId="0" fillId="5" borderId="8" xfId="0" applyNumberFormat="1" applyFont="1" applyFill="1" applyBorder="1" applyAlignment="1" applyProtection="1">
      <alignment horizontal="right"/>
    </xf>
    <xf numFmtId="0" fontId="0" fillId="5" borderId="9" xfId="0" applyNumberFormat="1" applyFont="1" applyFill="1" applyBorder="1" applyAlignment="1" applyProtection="1"/>
    <xf numFmtId="0" fontId="14" fillId="6" borderId="0" xfId="0" applyNumberFormat="1" applyFont="1" applyFill="1" applyBorder="1" applyAlignment="1" applyProtection="1"/>
    <xf numFmtId="0" fontId="14" fillId="4" borderId="0" xfId="0" applyNumberFormat="1" applyFont="1" applyFill="1" applyBorder="1" applyAlignment="1" applyProtection="1"/>
    <xf numFmtId="0" fontId="17" fillId="7" borderId="0" xfId="0" applyFont="1" applyFill="1" applyAlignment="1">
      <alignment horizontal="centerContinuous"/>
    </xf>
    <xf numFmtId="0" fontId="0" fillId="7" borderId="0" xfId="0" applyFill="1" applyAlignment="1">
      <alignment horizontal="centerContinuous"/>
    </xf>
    <xf numFmtId="0" fontId="7" fillId="7" borderId="0" xfId="2" applyFont="1" applyFill="1" applyBorder="1"/>
    <xf numFmtId="14" fontId="0" fillId="8" borderId="6" xfId="0" applyNumberFormat="1" applyFont="1" applyFill="1" applyBorder="1" applyAlignment="1" applyProtection="1"/>
    <xf numFmtId="0" fontId="0" fillId="8" borderId="1" xfId="0" applyNumberFormat="1" applyFont="1" applyFill="1" applyBorder="1" applyAlignment="1" applyProtection="1"/>
    <xf numFmtId="38" fontId="0" fillId="8" borderId="1" xfId="0" applyNumberFormat="1" applyFont="1" applyFill="1" applyBorder="1" applyAlignment="1" applyProtection="1"/>
    <xf numFmtId="164" fontId="0" fillId="8" borderId="1" xfId="0" applyNumberFormat="1" applyFont="1" applyFill="1" applyBorder="1" applyAlignment="1" applyProtection="1"/>
    <xf numFmtId="4" fontId="0" fillId="8" borderId="7" xfId="0" applyNumberFormat="1" applyFont="1" applyFill="1" applyBorder="1" applyAlignment="1" applyProtection="1"/>
    <xf numFmtId="14" fontId="0" fillId="8" borderId="2" xfId="0" applyNumberFormat="1" applyFont="1" applyFill="1" applyBorder="1" applyAlignment="1" applyProtection="1"/>
    <xf numFmtId="0" fontId="0" fillId="8" borderId="3" xfId="0" applyNumberFormat="1" applyFont="1" applyFill="1" applyBorder="1" applyAlignment="1" applyProtection="1"/>
    <xf numFmtId="38" fontId="0" fillId="8" borderId="3" xfId="0" applyNumberFormat="1" applyFont="1" applyFill="1" applyBorder="1" applyAlignment="1" applyProtection="1"/>
    <xf numFmtId="164" fontId="0" fillId="8" borderId="3" xfId="0" applyNumberFormat="1" applyFont="1" applyFill="1" applyBorder="1" applyAlignment="1" applyProtection="1"/>
    <xf numFmtId="4" fontId="0" fillId="8" borderId="4" xfId="0" applyNumberFormat="1" applyFont="1" applyFill="1" applyBorder="1" applyAlignment="1" applyProtection="1"/>
    <xf numFmtId="14" fontId="7" fillId="8" borderId="0" xfId="2" applyNumberFormat="1" applyFont="1" applyFill="1" applyBorder="1" applyAlignment="1" applyProtection="1"/>
    <xf numFmtId="0" fontId="7" fillId="8" borderId="0" xfId="2" applyNumberFormat="1" applyFont="1" applyFill="1" applyBorder="1" applyAlignment="1" applyProtection="1"/>
    <xf numFmtId="38" fontId="7" fillId="8" borderId="0" xfId="2" applyNumberFormat="1" applyFont="1" applyFill="1" applyBorder="1" applyAlignment="1" applyProtection="1"/>
    <xf numFmtId="164" fontId="7" fillId="8" borderId="0" xfId="2" applyNumberFormat="1" applyFont="1" applyFill="1" applyBorder="1" applyAlignment="1" applyProtection="1"/>
    <xf numFmtId="4" fontId="7" fillId="8" borderId="0" xfId="2" applyNumberFormat="1" applyFont="1" applyFill="1" applyBorder="1" applyAlignment="1" applyProtection="1"/>
    <xf numFmtId="0" fontId="16" fillId="0" borderId="0" xfId="2" applyFont="1" applyAlignment="1">
      <alignment horizontal="center"/>
    </xf>
  </cellXfs>
  <cellStyles count="9">
    <cellStyle name="Milliers 2" xfId="4"/>
    <cellStyle name="Milliers 3" xfId="6"/>
    <cellStyle name="Normal" xfId="0" builtinId="0"/>
    <cellStyle name="Normal 2" xfId="1"/>
    <cellStyle name="Normal 2 2" xfId="2"/>
    <cellStyle name="Normal 2 3" xfId="8"/>
    <cellStyle name="Normal 3" xfId="3"/>
    <cellStyle name="Normal 4" xfId="5"/>
    <cellStyle name="Normal 5" xfId="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58D384"/>
      <rgbColor rgb="00FF7735"/>
      <rgbColor rgb="00DFDFDF"/>
      <rgbColor rgb="0034FEE4"/>
      <rgbColor rgb="00BBFFBB"/>
      <rgbColor rgb="00FFB895"/>
      <rgbColor rgb="0000B0B0"/>
      <rgbColor rgb="00B38FEE"/>
      <rgbColor rgb="00FFFFA6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1112520</xdr:colOff>
          <xdr:row>0</xdr:row>
          <xdr:rowOff>99060</xdr:rowOff>
        </xdr:from>
        <xdr:to>
          <xdr:col>1</xdr:col>
          <xdr:colOff>1653540</xdr:colOff>
          <xdr:row>2</xdr:row>
          <xdr:rowOff>106680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références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1</xdr:row>
      <xdr:rowOff>60960</xdr:rowOff>
    </xdr:from>
    <xdr:to>
      <xdr:col>8</xdr:col>
      <xdr:colOff>640080</xdr:colOff>
      <xdr:row>1</xdr:row>
      <xdr:rowOff>411480</xdr:rowOff>
    </xdr:to>
    <xdr:sp macro="" textlink="">
      <xdr:nvSpPr>
        <xdr:cNvPr id="2" name="Rectangle 1"/>
        <xdr:cNvSpPr/>
      </xdr:nvSpPr>
      <xdr:spPr>
        <a:xfrm>
          <a:off x="7056120" y="243840"/>
          <a:ext cx="1409700" cy="3505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 synthèse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</sheetPr>
  <dimension ref="A1:AA18"/>
  <sheetViews>
    <sheetView showGridLines="0" workbookViewId="0">
      <selection activeCell="C21" sqref="C21"/>
    </sheetView>
  </sheetViews>
  <sheetFormatPr baseColWidth="10" defaultColWidth="9.109375" defaultRowHeight="13.2" x14ac:dyDescent="0.25"/>
  <cols>
    <col min="1" max="1" width="19.77734375" style="1" customWidth="1"/>
    <col min="2" max="2" width="32.88671875" style="1" bestFit="1" customWidth="1"/>
    <col min="3" max="3" width="23.33203125" style="1" bestFit="1" customWidth="1"/>
    <col min="4" max="4" width="8.77734375" style="1" customWidth="1"/>
    <col min="5" max="8" width="9.44140625" style="1" customWidth="1"/>
    <col min="9" max="9" width="9.77734375" style="1" bestFit="1" customWidth="1"/>
    <col min="10" max="10" width="9.44140625" style="1" customWidth="1"/>
    <col min="11" max="13" width="8.6640625" style="1" customWidth="1"/>
    <col min="14" max="14" width="6.33203125" style="1" customWidth="1"/>
    <col min="15" max="16" width="8.6640625" style="1" customWidth="1"/>
    <col min="17" max="17" width="4.88671875" style="1" customWidth="1"/>
    <col min="18" max="18" width="9.109375" style="1" bestFit="1" customWidth="1"/>
    <col min="19" max="19" width="10.109375" style="1" bestFit="1" customWidth="1"/>
    <col min="20" max="20" width="7.5546875" style="1" bestFit="1" customWidth="1"/>
    <col min="21" max="21" width="10.109375" style="1" bestFit="1" customWidth="1"/>
    <col min="22" max="22" width="10.77734375" style="1" bestFit="1" customWidth="1"/>
    <col min="23" max="23" width="9.109375" style="1" bestFit="1" customWidth="1"/>
    <col min="24" max="24" width="8.6640625" style="1" customWidth="1"/>
    <col min="25" max="25" width="9.109375" style="1" bestFit="1" customWidth="1"/>
    <col min="26" max="27" width="10.109375" style="1" bestFit="1" customWidth="1"/>
    <col min="28" max="16384" width="9.109375" style="1"/>
  </cols>
  <sheetData>
    <row r="1" spans="1:27" ht="22.5" customHeight="1" x14ac:dyDescent="0.5">
      <c r="A1" s="109" t="s">
        <v>210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</row>
    <row r="2" spans="1:27" ht="12.75" customHeight="1" x14ac:dyDescent="0.25"/>
    <row r="3" spans="1:27" s="3" customFormat="1" x14ac:dyDescent="0.25"/>
    <row r="4" spans="1:27" s="3" customFormat="1" x14ac:dyDescent="0.25">
      <c r="A4" s="60"/>
      <c r="B4" s="60"/>
      <c r="C4" s="60"/>
      <c r="D4" s="1"/>
      <c r="E4" s="6"/>
      <c r="F4" s="6"/>
      <c r="G4" s="6"/>
      <c r="H4" s="6"/>
      <c r="I4" s="6"/>
      <c r="J4" s="6"/>
      <c r="K4" s="6"/>
      <c r="L4" s="5"/>
      <c r="M4" s="4"/>
      <c r="N4" s="4"/>
      <c r="O4" s="6"/>
      <c r="P4" s="6"/>
      <c r="Q4" s="6"/>
      <c r="R4" s="6"/>
      <c r="S4" s="6"/>
      <c r="T4" s="6"/>
      <c r="U4" s="6"/>
      <c r="V4" s="6"/>
      <c r="W4" s="6"/>
      <c r="X4" s="6"/>
      <c r="Y4" s="5"/>
      <c r="Z4" s="4"/>
    </row>
    <row r="5" spans="1:27" s="3" customFormat="1" ht="45" customHeight="1" x14ac:dyDescent="0.25">
      <c r="A5" s="66" t="s">
        <v>190</v>
      </c>
      <c r="B5" s="66" t="s">
        <v>191</v>
      </c>
      <c r="C5" s="66" t="s">
        <v>34</v>
      </c>
      <c r="D5" s="1"/>
      <c r="E5" s="6" t="s">
        <v>38</v>
      </c>
      <c r="F5" s="6" t="s">
        <v>2</v>
      </c>
      <c r="G5" s="6" t="s">
        <v>4</v>
      </c>
      <c r="H5" s="6" t="s">
        <v>3</v>
      </c>
      <c r="I5" s="6" t="s">
        <v>0</v>
      </c>
      <c r="J5" s="6" t="s">
        <v>12</v>
      </c>
      <c r="K5" s="6" t="s">
        <v>37</v>
      </c>
      <c r="L5" s="5" t="s">
        <v>36</v>
      </c>
      <c r="M5" s="4" t="s">
        <v>35</v>
      </c>
      <c r="N5" s="4"/>
      <c r="O5" s="6" t="s">
        <v>13</v>
      </c>
      <c r="P5" s="6" t="s">
        <v>39</v>
      </c>
      <c r="Q5" s="6"/>
      <c r="R5" s="6" t="s">
        <v>38</v>
      </c>
      <c r="S5" s="6" t="s">
        <v>2</v>
      </c>
      <c r="T5" s="6" t="s">
        <v>4</v>
      </c>
      <c r="U5" s="6" t="s">
        <v>3</v>
      </c>
      <c r="V5" s="6" t="s">
        <v>0</v>
      </c>
      <c r="W5" s="6" t="s">
        <v>12</v>
      </c>
      <c r="X5" s="6" t="s">
        <v>37</v>
      </c>
      <c r="Y5" s="5" t="s">
        <v>36</v>
      </c>
      <c r="Z5" s="4" t="s">
        <v>35</v>
      </c>
    </row>
    <row r="6" spans="1:27" ht="12.75" customHeight="1" x14ac:dyDescent="0.25">
      <c r="A6" s="52" t="s">
        <v>144</v>
      </c>
      <c r="B6" s="52" t="s">
        <v>211</v>
      </c>
      <c r="C6" s="59" t="s">
        <v>223</v>
      </c>
      <c r="E6" s="53"/>
      <c r="F6" s="53"/>
      <c r="G6" s="53"/>
      <c r="H6" s="53"/>
      <c r="I6" s="53"/>
      <c r="J6" s="53"/>
      <c r="K6" s="53">
        <f t="shared" ref="K6:K7" si="0">(J6+E6)/2</f>
        <v>0</v>
      </c>
      <c r="L6" s="53">
        <f t="shared" ref="L6:L7" si="1">IF(K6=0,0,I6/K6)</f>
        <v>0</v>
      </c>
      <c r="M6" s="53">
        <f t="shared" ref="M6:M7" si="2">IF(L6=0,0,$K$1/L6)</f>
        <v>0</v>
      </c>
      <c r="N6" s="61"/>
      <c r="O6" s="53"/>
      <c r="P6" s="53"/>
      <c r="Q6" s="62"/>
      <c r="R6" s="53"/>
      <c r="S6" s="53"/>
      <c r="T6" s="53"/>
      <c r="U6" s="53"/>
      <c r="V6" s="53"/>
      <c r="W6" s="53"/>
      <c r="X6" s="53">
        <f t="shared" ref="X6:X7" si="3">(W6+R6)/2</f>
        <v>0</v>
      </c>
      <c r="Y6" s="53">
        <f t="shared" ref="Y6:Y7" si="4">IF(X6=0,0,V6/X6)</f>
        <v>0</v>
      </c>
      <c r="Z6" s="53">
        <f t="shared" ref="Z6:Z7" si="5">IF(Y6=0,0,$K$1/Y6)</f>
        <v>0</v>
      </c>
      <c r="AA6" s="2"/>
    </row>
    <row r="7" spans="1:27" ht="12.75" customHeight="1" x14ac:dyDescent="0.25">
      <c r="A7" s="55" t="s">
        <v>71</v>
      </c>
      <c r="B7" s="55" t="s">
        <v>212</v>
      </c>
      <c r="C7" s="58" t="s">
        <v>223</v>
      </c>
      <c r="E7" s="56"/>
      <c r="F7" s="56"/>
      <c r="G7" s="56"/>
      <c r="H7" s="56"/>
      <c r="I7" s="56"/>
      <c r="J7" s="56"/>
      <c r="K7" s="56">
        <f t="shared" si="0"/>
        <v>0</v>
      </c>
      <c r="L7" s="56">
        <f t="shared" si="1"/>
        <v>0</v>
      </c>
      <c r="M7" s="56">
        <f t="shared" si="2"/>
        <v>0</v>
      </c>
      <c r="N7" s="61"/>
      <c r="O7" s="56"/>
      <c r="P7" s="56"/>
      <c r="Q7" s="62"/>
      <c r="R7" s="56"/>
      <c r="S7" s="56"/>
      <c r="T7" s="56"/>
      <c r="U7" s="56"/>
      <c r="V7" s="56"/>
      <c r="W7" s="56"/>
      <c r="X7" s="56">
        <f t="shared" si="3"/>
        <v>0</v>
      </c>
      <c r="Y7" s="56">
        <f t="shared" si="4"/>
        <v>0</v>
      </c>
      <c r="Z7" s="56">
        <f t="shared" si="5"/>
        <v>0</v>
      </c>
      <c r="AA7" s="2"/>
    </row>
    <row r="8" spans="1:27" ht="12.75" customHeight="1" x14ac:dyDescent="0.25">
      <c r="A8" s="52"/>
      <c r="B8" s="52"/>
      <c r="C8" s="59"/>
      <c r="E8" s="53"/>
      <c r="F8" s="53"/>
      <c r="G8" s="53"/>
      <c r="H8" s="53"/>
      <c r="I8" s="53"/>
      <c r="J8" s="53"/>
      <c r="K8" s="53">
        <f t="shared" ref="K8:K18" si="6">(J8+E8)/2</f>
        <v>0</v>
      </c>
      <c r="L8" s="53">
        <f t="shared" ref="L8:L18" si="7">IF(K8=0,0,I8/K8)</f>
        <v>0</v>
      </c>
      <c r="M8" s="53">
        <f t="shared" ref="M8:M18" si="8">IF(L8=0,0,$K$1/L8)</f>
        <v>0</v>
      </c>
      <c r="N8" s="61"/>
      <c r="O8" s="53"/>
      <c r="P8" s="53"/>
      <c r="Q8" s="62"/>
      <c r="R8" s="53"/>
      <c r="S8" s="53"/>
      <c r="T8" s="53"/>
      <c r="U8" s="53"/>
      <c r="V8" s="53"/>
      <c r="W8" s="53"/>
      <c r="X8" s="53">
        <f t="shared" ref="X8:X18" si="9">(W8+R8)/2</f>
        <v>0</v>
      </c>
      <c r="Y8" s="53">
        <f t="shared" ref="Y8:Y18" si="10">IF(X8=0,0,V8/X8)</f>
        <v>0</v>
      </c>
      <c r="Z8" s="53">
        <f t="shared" ref="Z8:Z18" si="11">IF(Y8=0,0,$K$1/Y8)</f>
        <v>0</v>
      </c>
      <c r="AA8" s="2"/>
    </row>
    <row r="9" spans="1:27" ht="12.75" customHeight="1" x14ac:dyDescent="0.25">
      <c r="A9" s="55"/>
      <c r="B9" s="55"/>
      <c r="C9" s="58"/>
      <c r="E9" s="56"/>
      <c r="F9" s="56"/>
      <c r="G9" s="56"/>
      <c r="H9" s="56"/>
      <c r="I9" s="56"/>
      <c r="J9" s="56"/>
      <c r="K9" s="56">
        <f t="shared" si="6"/>
        <v>0</v>
      </c>
      <c r="L9" s="56">
        <f t="shared" si="7"/>
        <v>0</v>
      </c>
      <c r="M9" s="56">
        <f t="shared" si="8"/>
        <v>0</v>
      </c>
      <c r="N9" s="61"/>
      <c r="O9" s="56"/>
      <c r="P9" s="56"/>
      <c r="Q9" s="62"/>
      <c r="R9" s="56"/>
      <c r="S9" s="56"/>
      <c r="T9" s="56"/>
      <c r="U9" s="56"/>
      <c r="V9" s="56"/>
      <c r="W9" s="56"/>
      <c r="X9" s="56">
        <f t="shared" si="9"/>
        <v>0</v>
      </c>
      <c r="Y9" s="56">
        <f t="shared" si="10"/>
        <v>0</v>
      </c>
      <c r="Z9" s="56">
        <f t="shared" si="11"/>
        <v>0</v>
      </c>
      <c r="AA9" s="2"/>
    </row>
    <row r="10" spans="1:27" x14ac:dyDescent="0.25">
      <c r="A10" s="52"/>
      <c r="B10" s="52"/>
      <c r="C10" s="59"/>
      <c r="E10" s="53"/>
      <c r="F10" s="53"/>
      <c r="G10" s="53"/>
      <c r="H10" s="53"/>
      <c r="I10" s="53"/>
      <c r="J10" s="53"/>
      <c r="K10" s="53">
        <f t="shared" si="6"/>
        <v>0</v>
      </c>
      <c r="L10" s="53">
        <f t="shared" si="7"/>
        <v>0</v>
      </c>
      <c r="M10" s="53">
        <f t="shared" si="8"/>
        <v>0</v>
      </c>
      <c r="N10" s="61"/>
      <c r="O10" s="53"/>
      <c r="P10" s="53"/>
      <c r="Q10" s="62"/>
      <c r="R10" s="53"/>
      <c r="S10" s="53"/>
      <c r="T10" s="53"/>
      <c r="U10" s="53"/>
      <c r="V10" s="53"/>
      <c r="W10" s="53"/>
      <c r="X10" s="53">
        <f t="shared" si="9"/>
        <v>0</v>
      </c>
      <c r="Y10" s="53">
        <f t="shared" si="10"/>
        <v>0</v>
      </c>
      <c r="Z10" s="53">
        <f t="shared" si="11"/>
        <v>0</v>
      </c>
    </row>
    <row r="11" spans="1:27" x14ac:dyDescent="0.25">
      <c r="A11" s="55"/>
      <c r="B11" s="55"/>
      <c r="C11" s="58"/>
      <c r="E11" s="56"/>
      <c r="F11" s="56"/>
      <c r="G11" s="56"/>
      <c r="H11" s="56"/>
      <c r="I11" s="56"/>
      <c r="J11" s="56"/>
      <c r="K11" s="56">
        <f t="shared" si="6"/>
        <v>0</v>
      </c>
      <c r="L11" s="56">
        <f t="shared" si="7"/>
        <v>0</v>
      </c>
      <c r="M11" s="56">
        <f t="shared" si="8"/>
        <v>0</v>
      </c>
      <c r="N11" s="61"/>
      <c r="O11" s="56"/>
      <c r="P11" s="56"/>
      <c r="Q11" s="62"/>
      <c r="R11" s="56"/>
      <c r="S11" s="56"/>
      <c r="T11" s="56"/>
      <c r="U11" s="56"/>
      <c r="V11" s="56"/>
      <c r="W11" s="56"/>
      <c r="X11" s="56">
        <f t="shared" si="9"/>
        <v>0</v>
      </c>
      <c r="Y11" s="56">
        <f t="shared" si="10"/>
        <v>0</v>
      </c>
      <c r="Z11" s="56">
        <f t="shared" si="11"/>
        <v>0</v>
      </c>
    </row>
    <row r="12" spans="1:27" x14ac:dyDescent="0.25">
      <c r="A12" s="52"/>
      <c r="B12" s="52"/>
      <c r="C12" s="59"/>
      <c r="E12" s="53"/>
      <c r="F12" s="53"/>
      <c r="G12" s="53"/>
      <c r="H12" s="53"/>
      <c r="I12" s="53"/>
      <c r="J12" s="53"/>
      <c r="K12" s="53">
        <f t="shared" si="6"/>
        <v>0</v>
      </c>
      <c r="L12" s="53">
        <f t="shared" si="7"/>
        <v>0</v>
      </c>
      <c r="M12" s="53">
        <f t="shared" si="8"/>
        <v>0</v>
      </c>
      <c r="N12" s="61"/>
      <c r="O12" s="53"/>
      <c r="P12" s="53"/>
      <c r="Q12" s="62"/>
      <c r="R12" s="53"/>
      <c r="S12" s="53"/>
      <c r="T12" s="53"/>
      <c r="U12" s="53"/>
      <c r="V12" s="53"/>
      <c r="W12" s="53"/>
      <c r="X12" s="53">
        <f t="shared" si="9"/>
        <v>0</v>
      </c>
      <c r="Y12" s="53">
        <f t="shared" si="10"/>
        <v>0</v>
      </c>
      <c r="Z12" s="53">
        <f t="shared" si="11"/>
        <v>0</v>
      </c>
    </row>
    <row r="13" spans="1:27" x14ac:dyDescent="0.25">
      <c r="A13" s="55"/>
      <c r="B13" s="55"/>
      <c r="C13" s="58"/>
      <c r="E13" s="56"/>
      <c r="F13" s="56"/>
      <c r="G13" s="56"/>
      <c r="H13" s="56"/>
      <c r="I13" s="56"/>
      <c r="J13" s="56"/>
      <c r="K13" s="56">
        <f t="shared" si="6"/>
        <v>0</v>
      </c>
      <c r="L13" s="56">
        <f t="shared" si="7"/>
        <v>0</v>
      </c>
      <c r="M13" s="56">
        <f t="shared" si="8"/>
        <v>0</v>
      </c>
      <c r="N13" s="61"/>
      <c r="O13" s="56"/>
      <c r="P13" s="56"/>
      <c r="Q13" s="62"/>
      <c r="R13" s="56"/>
      <c r="S13" s="56"/>
      <c r="T13" s="56"/>
      <c r="U13" s="56"/>
      <c r="V13" s="56"/>
      <c r="W13" s="56"/>
      <c r="X13" s="56">
        <f t="shared" si="9"/>
        <v>0</v>
      </c>
      <c r="Y13" s="56">
        <f t="shared" si="10"/>
        <v>0</v>
      </c>
      <c r="Z13" s="56">
        <f t="shared" si="11"/>
        <v>0</v>
      </c>
    </row>
    <row r="14" spans="1:27" x14ac:dyDescent="0.25">
      <c r="A14" s="52"/>
      <c r="B14" s="52"/>
      <c r="C14" s="59"/>
      <c r="E14" s="53"/>
      <c r="F14" s="53"/>
      <c r="G14" s="53"/>
      <c r="H14" s="53"/>
      <c r="I14" s="53"/>
      <c r="J14" s="53"/>
      <c r="K14" s="53">
        <f t="shared" si="6"/>
        <v>0</v>
      </c>
      <c r="L14" s="53">
        <f t="shared" si="7"/>
        <v>0</v>
      </c>
      <c r="M14" s="53">
        <f t="shared" si="8"/>
        <v>0</v>
      </c>
      <c r="N14" s="61"/>
      <c r="O14" s="53"/>
      <c r="P14" s="53"/>
      <c r="Q14" s="62"/>
      <c r="R14" s="53"/>
      <c r="S14" s="53"/>
      <c r="T14" s="53"/>
      <c r="U14" s="53"/>
      <c r="V14" s="53"/>
      <c r="W14" s="53"/>
      <c r="X14" s="53">
        <f t="shared" si="9"/>
        <v>0</v>
      </c>
      <c r="Y14" s="53">
        <f t="shared" si="10"/>
        <v>0</v>
      </c>
      <c r="Z14" s="53">
        <f t="shared" si="11"/>
        <v>0</v>
      </c>
    </row>
    <row r="15" spans="1:27" x14ac:dyDescent="0.25">
      <c r="A15" s="55"/>
      <c r="B15" s="55"/>
      <c r="C15" s="58"/>
      <c r="E15" s="56"/>
      <c r="F15" s="56"/>
      <c r="G15" s="56"/>
      <c r="H15" s="56"/>
      <c r="I15" s="56"/>
      <c r="J15" s="56"/>
      <c r="K15" s="56">
        <f t="shared" si="6"/>
        <v>0</v>
      </c>
      <c r="L15" s="56">
        <f t="shared" si="7"/>
        <v>0</v>
      </c>
      <c r="M15" s="56">
        <f t="shared" si="8"/>
        <v>0</v>
      </c>
      <c r="N15" s="61"/>
      <c r="O15" s="56"/>
      <c r="P15" s="56"/>
      <c r="Q15" s="62"/>
      <c r="R15" s="56"/>
      <c r="S15" s="56"/>
      <c r="T15" s="56"/>
      <c r="U15" s="56"/>
      <c r="V15" s="56"/>
      <c r="W15" s="56"/>
      <c r="X15" s="56">
        <f t="shared" si="9"/>
        <v>0</v>
      </c>
      <c r="Y15" s="56">
        <f t="shared" si="10"/>
        <v>0</v>
      </c>
      <c r="Z15" s="56">
        <f t="shared" si="11"/>
        <v>0</v>
      </c>
    </row>
    <row r="16" spans="1:27" x14ac:dyDescent="0.25">
      <c r="A16" s="52"/>
      <c r="B16" s="52"/>
      <c r="C16" s="59"/>
      <c r="E16" s="53"/>
      <c r="F16" s="53"/>
      <c r="G16" s="53"/>
      <c r="H16" s="53"/>
      <c r="I16" s="53"/>
      <c r="J16" s="53"/>
      <c r="K16" s="53">
        <f t="shared" si="6"/>
        <v>0</v>
      </c>
      <c r="L16" s="53">
        <f t="shared" si="7"/>
        <v>0</v>
      </c>
      <c r="M16" s="53">
        <f t="shared" si="8"/>
        <v>0</v>
      </c>
      <c r="N16" s="61"/>
      <c r="O16" s="53"/>
      <c r="P16" s="53"/>
      <c r="Q16" s="62"/>
      <c r="R16" s="53"/>
      <c r="S16" s="53"/>
      <c r="T16" s="53"/>
      <c r="U16" s="53"/>
      <c r="V16" s="53"/>
      <c r="W16" s="53"/>
      <c r="X16" s="53">
        <f t="shared" si="9"/>
        <v>0</v>
      </c>
      <c r="Y16" s="53">
        <f t="shared" si="10"/>
        <v>0</v>
      </c>
      <c r="Z16" s="53">
        <f t="shared" si="11"/>
        <v>0</v>
      </c>
    </row>
    <row r="17" spans="1:26" x14ac:dyDescent="0.25">
      <c r="A17" s="55"/>
      <c r="B17" s="55"/>
      <c r="C17" s="58"/>
      <c r="E17" s="56"/>
      <c r="F17" s="56"/>
      <c r="G17" s="56"/>
      <c r="H17" s="56"/>
      <c r="I17" s="56"/>
      <c r="J17" s="56"/>
      <c r="K17" s="56">
        <f t="shared" si="6"/>
        <v>0</v>
      </c>
      <c r="L17" s="56">
        <f t="shared" si="7"/>
        <v>0</v>
      </c>
      <c r="M17" s="56">
        <f t="shared" si="8"/>
        <v>0</v>
      </c>
      <c r="N17" s="61"/>
      <c r="O17" s="56"/>
      <c r="P17" s="56"/>
      <c r="Q17" s="62"/>
      <c r="R17" s="56"/>
      <c r="S17" s="56"/>
      <c r="T17" s="56"/>
      <c r="U17" s="56"/>
      <c r="V17" s="56"/>
      <c r="W17" s="56"/>
      <c r="X17" s="56">
        <f t="shared" si="9"/>
        <v>0</v>
      </c>
      <c r="Y17" s="56">
        <f t="shared" si="10"/>
        <v>0</v>
      </c>
      <c r="Z17" s="56">
        <f t="shared" si="11"/>
        <v>0</v>
      </c>
    </row>
    <row r="18" spans="1:26" x14ac:dyDescent="0.25">
      <c r="A18" s="52"/>
      <c r="B18" s="52"/>
      <c r="C18" s="59"/>
      <c r="E18" s="53"/>
      <c r="F18" s="53"/>
      <c r="G18" s="53"/>
      <c r="H18" s="53"/>
      <c r="I18" s="53"/>
      <c r="J18" s="53"/>
      <c r="K18" s="53">
        <f t="shared" si="6"/>
        <v>0</v>
      </c>
      <c r="L18" s="53">
        <f t="shared" si="7"/>
        <v>0</v>
      </c>
      <c r="M18" s="53">
        <f t="shared" si="8"/>
        <v>0</v>
      </c>
      <c r="N18" s="61"/>
      <c r="O18" s="53"/>
      <c r="P18" s="53"/>
      <c r="Q18" s="62"/>
      <c r="R18" s="53"/>
      <c r="S18" s="53"/>
      <c r="T18" s="53"/>
      <c r="U18" s="53"/>
      <c r="V18" s="53"/>
      <c r="W18" s="53"/>
      <c r="X18" s="53">
        <f t="shared" si="9"/>
        <v>0</v>
      </c>
      <c r="Y18" s="53">
        <f t="shared" si="10"/>
        <v>0</v>
      </c>
      <c r="Z18" s="53">
        <f t="shared" si="11"/>
        <v>0</v>
      </c>
    </row>
  </sheetData>
  <mergeCells count="1">
    <mergeCell ref="A1:Z1"/>
  </mergeCells>
  <printOptions horizontalCentered="1"/>
  <pageMargins left="1" right="1" top="1" bottom="1" header="1" footer="1"/>
  <pageSetup scale="85" orientation="portrait" verticalDpi="0" r:id="rId1"/>
  <headerFooter alignWithMargins="0">
    <oddHeader>&amp;L&amp;8&amp;D&amp;R&amp;P/&amp;N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2:V27"/>
  <sheetViews>
    <sheetView showGridLines="0" zoomScale="85" zoomScaleNormal="85" workbookViewId="0">
      <selection activeCell="A6" sqref="A6"/>
    </sheetView>
  </sheetViews>
  <sheetFormatPr baseColWidth="10" defaultColWidth="12.21875" defaultRowHeight="10.199999999999999" x14ac:dyDescent="0.2"/>
  <cols>
    <col min="1" max="1" width="24.77734375" style="7" customWidth="1"/>
    <col min="2" max="2" width="31.6640625" style="7" customWidth="1"/>
    <col min="3" max="3" width="36.88671875" style="11" customWidth="1"/>
    <col min="4" max="4" width="4.109375" style="11" customWidth="1"/>
    <col min="5" max="5" width="11.44140625" style="7" customWidth="1"/>
    <col min="6" max="6" width="6.88671875" style="7" customWidth="1"/>
    <col min="7" max="7" width="6.88671875" style="10" customWidth="1"/>
    <col min="8" max="17" width="6.88671875" style="7" customWidth="1"/>
    <col min="18" max="18" width="6.88671875" style="9" customWidth="1"/>
    <col min="19" max="19" width="11.77734375" style="7" customWidth="1"/>
    <col min="20" max="20" width="8.21875" style="8" customWidth="1"/>
    <col min="21" max="16384" width="12.21875" style="7"/>
  </cols>
  <sheetData>
    <row r="2" spans="1:22" x14ac:dyDescent="0.2">
      <c r="F2" s="7">
        <v>2019</v>
      </c>
      <c r="G2" s="7">
        <v>2019</v>
      </c>
      <c r="H2" s="7">
        <v>2019</v>
      </c>
      <c r="I2" s="7">
        <v>2019</v>
      </c>
      <c r="J2" s="7">
        <v>2019</v>
      </c>
      <c r="K2" s="7">
        <v>2019</v>
      </c>
      <c r="L2" s="7">
        <v>2019</v>
      </c>
      <c r="M2" s="7">
        <v>2019</v>
      </c>
      <c r="N2" s="7">
        <v>2019</v>
      </c>
      <c r="O2" s="7">
        <v>2019</v>
      </c>
      <c r="P2" s="7">
        <v>2019</v>
      </c>
      <c r="Q2" s="7">
        <v>2019</v>
      </c>
      <c r="R2" s="9">
        <v>2019</v>
      </c>
      <c r="S2" s="7">
        <v>2019</v>
      </c>
      <c r="T2" s="8">
        <v>2019</v>
      </c>
    </row>
    <row r="3" spans="1:22" ht="13.2" customHeight="1" x14ac:dyDescent="0.2">
      <c r="F3" s="7">
        <v>1</v>
      </c>
      <c r="G3" s="10">
        <v>2</v>
      </c>
      <c r="H3" s="7">
        <v>3</v>
      </c>
      <c r="I3" s="10">
        <v>4</v>
      </c>
      <c r="J3" s="7">
        <v>5</v>
      </c>
      <c r="K3" s="10">
        <v>6</v>
      </c>
      <c r="L3" s="7">
        <v>7</v>
      </c>
      <c r="M3" s="10">
        <v>8</v>
      </c>
      <c r="N3" s="7">
        <v>9</v>
      </c>
      <c r="O3" s="10">
        <v>10</v>
      </c>
      <c r="P3" s="7">
        <v>11</v>
      </c>
      <c r="Q3" s="10">
        <v>12</v>
      </c>
      <c r="R3" s="9">
        <v>11</v>
      </c>
      <c r="S3" s="7">
        <v>11</v>
      </c>
      <c r="T3" s="8">
        <v>11</v>
      </c>
    </row>
    <row r="4" spans="1:22" ht="13.2" x14ac:dyDescent="0.2">
      <c r="E4" s="64" t="s">
        <v>38</v>
      </c>
      <c r="F4" s="64" t="s">
        <v>0</v>
      </c>
      <c r="G4" s="64" t="s">
        <v>0</v>
      </c>
      <c r="H4" s="64" t="s">
        <v>0</v>
      </c>
      <c r="I4" s="64" t="s">
        <v>0</v>
      </c>
      <c r="J4" s="64" t="s">
        <v>0</v>
      </c>
      <c r="K4" s="64" t="s">
        <v>0</v>
      </c>
      <c r="L4" s="64" t="s">
        <v>0</v>
      </c>
      <c r="M4" s="64" t="s">
        <v>0</v>
      </c>
      <c r="N4" s="64" t="s">
        <v>0</v>
      </c>
      <c r="O4" s="64" t="s">
        <v>0</v>
      </c>
      <c r="P4" s="64" t="s">
        <v>0</v>
      </c>
      <c r="Q4" s="64" t="s">
        <v>0</v>
      </c>
      <c r="R4" s="64" t="s">
        <v>51</v>
      </c>
      <c r="S4" s="64" t="s">
        <v>51</v>
      </c>
      <c r="T4" s="64" t="s">
        <v>55</v>
      </c>
    </row>
    <row r="5" spans="1:22" ht="13.2" x14ac:dyDescent="0.25">
      <c r="A5" s="65" t="s">
        <v>190</v>
      </c>
      <c r="B5" s="65" t="s">
        <v>191</v>
      </c>
      <c r="C5" s="65" t="s">
        <v>34</v>
      </c>
      <c r="E5" s="63">
        <v>43466</v>
      </c>
      <c r="F5" s="64" t="s">
        <v>200</v>
      </c>
      <c r="G5" s="64" t="s">
        <v>201</v>
      </c>
      <c r="H5" s="64" t="s">
        <v>202</v>
      </c>
      <c r="I5" s="64" t="s">
        <v>203</v>
      </c>
      <c r="J5" s="64" t="s">
        <v>196</v>
      </c>
      <c r="K5" s="64" t="s">
        <v>204</v>
      </c>
      <c r="L5" s="64" t="s">
        <v>197</v>
      </c>
      <c r="M5" s="64" t="s">
        <v>198</v>
      </c>
      <c r="N5" s="64" t="s">
        <v>205</v>
      </c>
      <c r="O5" s="64" t="s">
        <v>199</v>
      </c>
      <c r="P5" s="64" t="s">
        <v>206</v>
      </c>
      <c r="Q5" s="64" t="s">
        <v>207</v>
      </c>
      <c r="R5" s="64" t="s">
        <v>42</v>
      </c>
      <c r="S5" s="64" t="s">
        <v>41</v>
      </c>
      <c r="T5" s="64" t="s">
        <v>40</v>
      </c>
    </row>
    <row r="6" spans="1:22" x14ac:dyDescent="0.2">
      <c r="A6" s="59" t="s">
        <v>144</v>
      </c>
      <c r="B6" s="52" t="s">
        <v>211</v>
      </c>
      <c r="C6" s="52" t="s">
        <v>223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4"/>
      <c r="T6" s="53"/>
    </row>
    <row r="7" spans="1:22" x14ac:dyDescent="0.2">
      <c r="A7" s="58" t="s">
        <v>71</v>
      </c>
      <c r="B7" s="55" t="s">
        <v>212</v>
      </c>
      <c r="C7" s="55" t="s">
        <v>223</v>
      </c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  <c r="T7" s="56"/>
    </row>
    <row r="8" spans="1:22" x14ac:dyDescent="0.2">
      <c r="A8" s="59"/>
      <c r="B8" s="52"/>
      <c r="C8" s="52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4"/>
      <c r="T8" s="53"/>
      <c r="U8" s="10"/>
    </row>
    <row r="9" spans="1:22" x14ac:dyDescent="0.2">
      <c r="A9" s="58"/>
      <c r="B9" s="55"/>
      <c r="C9" s="55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7"/>
      <c r="T9" s="56"/>
    </row>
    <row r="10" spans="1:22" x14ac:dyDescent="0.2">
      <c r="A10" s="52"/>
      <c r="B10" s="52"/>
      <c r="C10" s="59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4"/>
      <c r="T10" s="53"/>
    </row>
    <row r="11" spans="1:22" x14ac:dyDescent="0.2">
      <c r="A11" s="55"/>
      <c r="B11" s="55"/>
      <c r="C11" s="58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7"/>
      <c r="T11" s="56"/>
    </row>
    <row r="12" spans="1:22" x14ac:dyDescent="0.2">
      <c r="A12" s="52"/>
      <c r="B12" s="52"/>
      <c r="C12" s="59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4"/>
      <c r="T12" s="53"/>
      <c r="U12" s="10"/>
      <c r="V12" s="10"/>
    </row>
    <row r="13" spans="1:22" x14ac:dyDescent="0.2">
      <c r="A13" s="55"/>
      <c r="B13" s="55"/>
      <c r="C13" s="58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7"/>
      <c r="T13" s="56"/>
      <c r="U13" s="10"/>
      <c r="V13" s="10"/>
    </row>
    <row r="14" spans="1:22" x14ac:dyDescent="0.2">
      <c r="A14" s="52"/>
      <c r="B14" s="52"/>
      <c r="C14" s="59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4"/>
      <c r="T14" s="53"/>
    </row>
    <row r="15" spans="1:22" x14ac:dyDescent="0.2">
      <c r="A15" s="55"/>
      <c r="B15" s="55"/>
      <c r="C15" s="58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7"/>
      <c r="T15" s="56"/>
      <c r="U15" s="11"/>
    </row>
    <row r="16" spans="1:22" x14ac:dyDescent="0.2">
      <c r="A16" s="52"/>
      <c r="B16" s="52"/>
      <c r="C16" s="59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4"/>
      <c r="T16" s="53"/>
    </row>
    <row r="17" spans="1:21" x14ac:dyDescent="0.2">
      <c r="A17" s="55"/>
      <c r="B17" s="55"/>
      <c r="C17" s="58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7"/>
      <c r="T17" s="56"/>
      <c r="U17" s="10"/>
    </row>
    <row r="18" spans="1:21" x14ac:dyDescent="0.2">
      <c r="A18" s="52"/>
      <c r="B18" s="52"/>
      <c r="C18" s="59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4"/>
      <c r="T18" s="53"/>
    </row>
    <row r="19" spans="1:21" x14ac:dyDescent="0.2">
      <c r="A19" s="55"/>
      <c r="B19" s="55"/>
      <c r="C19" s="58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7"/>
      <c r="T19" s="56"/>
    </row>
    <row r="20" spans="1:21" x14ac:dyDescent="0.2">
      <c r="A20" s="52"/>
      <c r="B20" s="52"/>
      <c r="C20" s="59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53"/>
      <c r="U20" s="10"/>
    </row>
    <row r="21" spans="1:21" x14ac:dyDescent="0.2">
      <c r="A21" s="55"/>
      <c r="B21" s="55"/>
      <c r="C21" s="58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7"/>
      <c r="T21" s="56"/>
      <c r="U21" s="10"/>
    </row>
    <row r="22" spans="1:21" x14ac:dyDescent="0.2">
      <c r="A22" s="52"/>
      <c r="B22" s="52"/>
      <c r="C22" s="59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4"/>
      <c r="T22" s="53"/>
      <c r="U22" s="10"/>
    </row>
    <row r="23" spans="1:21" x14ac:dyDescent="0.2">
      <c r="A23" s="55"/>
      <c r="B23" s="55"/>
      <c r="C23" s="58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7"/>
      <c r="T23" s="56"/>
      <c r="U23" s="10"/>
    </row>
    <row r="24" spans="1:21" x14ac:dyDescent="0.2">
      <c r="A24" s="52"/>
      <c r="B24" s="52"/>
      <c r="C24" s="59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4"/>
      <c r="T24" s="53"/>
      <c r="U24" s="10"/>
    </row>
    <row r="25" spans="1:21" x14ac:dyDescent="0.2">
      <c r="A25" s="55"/>
      <c r="B25" s="55"/>
      <c r="C25" s="58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7"/>
      <c r="T25" s="56"/>
      <c r="U25" s="10"/>
    </row>
    <row r="26" spans="1:21" x14ac:dyDescent="0.2">
      <c r="A26" s="52"/>
      <c r="B26" s="52"/>
      <c r="C26" s="59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4"/>
      <c r="T26" s="53"/>
      <c r="U26" s="10"/>
    </row>
    <row r="27" spans="1:21" x14ac:dyDescent="0.2">
      <c r="A27" s="55"/>
      <c r="B27" s="55"/>
      <c r="C27" s="58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7"/>
      <c r="T27" s="56"/>
      <c r="U27" s="10"/>
    </row>
  </sheetData>
  <printOptions horizontalCentered="1"/>
  <pageMargins left="0.19685039370078741" right="0.19685039370078741" top="0.59055118110236227" bottom="0.39370078740157483" header="0.31496062992125984" footer="0.31496062992125984"/>
  <pageSetup paperSize="9" scale="93" orientation="landscape" horizontalDpi="300" verticalDpi="300" r:id="rId1"/>
  <headerFooter alignWithMargins="0">
    <oddHeader>&amp;L10</oddHeader>
    <oddFooter>&amp;L&amp;D&amp;RPage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copier_coller">
                <anchor moveWithCells="1" sizeWithCells="1">
                  <from>
                    <xdr:col>0</xdr:col>
                    <xdr:colOff>1112520</xdr:colOff>
                    <xdr:row>0</xdr:row>
                    <xdr:rowOff>99060</xdr:rowOff>
                  </from>
                  <to>
                    <xdr:col>1</xdr:col>
                    <xdr:colOff>1653540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Q150"/>
  <sheetViews>
    <sheetView showGridLines="0" tabSelected="1" workbookViewId="0">
      <selection activeCell="J2" sqref="J2"/>
    </sheetView>
  </sheetViews>
  <sheetFormatPr baseColWidth="10" defaultRowHeight="13.2" x14ac:dyDescent="0.25"/>
  <cols>
    <col min="1" max="1" width="11.5546875" style="1"/>
    <col min="2" max="2" width="17" style="1" bestFit="1" customWidth="1"/>
    <col min="3" max="5" width="11.5546875" style="1"/>
    <col min="6" max="6" width="17.77734375" style="1" customWidth="1"/>
    <col min="7" max="7" width="18.21875" style="1" customWidth="1"/>
    <col min="8" max="8" width="14.88671875" style="1" customWidth="1"/>
    <col min="9" max="9" width="39.5546875" style="1" customWidth="1"/>
    <col min="10" max="10" width="18.77734375" style="1" customWidth="1"/>
    <col min="11" max="11" width="11.5546875" style="1"/>
    <col min="12" max="12" width="6.44140625" style="1" bestFit="1" customWidth="1"/>
    <col min="13" max="16384" width="11.5546875" style="1"/>
  </cols>
  <sheetData>
    <row r="1" spans="1:17" ht="14.4" x14ac:dyDescent="0.3">
      <c r="A1" s="68"/>
      <c r="B1" s="68"/>
      <c r="C1" s="68"/>
      <c r="D1" s="72"/>
      <c r="E1" s="72"/>
      <c r="F1" s="72"/>
      <c r="G1" s="72"/>
      <c r="H1" s="71"/>
      <c r="K1" s="70"/>
      <c r="L1" s="70"/>
    </row>
    <row r="2" spans="1:17" ht="37.799999999999997" customHeight="1" x14ac:dyDescent="0.25">
      <c r="A2" s="75"/>
      <c r="B2" s="75"/>
      <c r="C2" s="75"/>
      <c r="D2" s="75"/>
      <c r="E2" s="75"/>
      <c r="F2" s="75"/>
      <c r="G2" s="75"/>
      <c r="H2" s="75"/>
    </row>
    <row r="3" spans="1:17" ht="14.4" x14ac:dyDescent="0.3">
      <c r="A3" s="68"/>
      <c r="B3" s="67"/>
      <c r="C3" s="67"/>
      <c r="D3" s="67"/>
      <c r="E3" s="67"/>
      <c r="F3" s="67"/>
      <c r="G3" s="67"/>
      <c r="H3" s="69"/>
    </row>
    <row r="4" spans="1:17" ht="14.4" x14ac:dyDescent="0.3">
      <c r="A4" s="68"/>
      <c r="B4" s="67"/>
      <c r="C4" s="67"/>
      <c r="D4" s="67"/>
      <c r="E4" s="67"/>
      <c r="F4" s="67"/>
      <c r="G4" s="67"/>
      <c r="H4" s="67"/>
    </row>
    <row r="5" spans="1:17" x14ac:dyDescent="0.25">
      <c r="A5" s="48" t="s">
        <v>5</v>
      </c>
      <c r="B5" s="48" t="s">
        <v>6</v>
      </c>
      <c r="C5" s="48" t="s">
        <v>7</v>
      </c>
      <c r="D5" s="48" t="s">
        <v>8</v>
      </c>
      <c r="E5" s="48" t="s">
        <v>9</v>
      </c>
      <c r="F5" s="48" t="s">
        <v>46</v>
      </c>
      <c r="G5" s="48" t="s">
        <v>10</v>
      </c>
      <c r="H5" s="48" t="s">
        <v>190</v>
      </c>
      <c r="I5" s="48" t="s">
        <v>191</v>
      </c>
      <c r="J5" s="49" t="s">
        <v>34</v>
      </c>
      <c r="K5" s="49" t="s">
        <v>208</v>
      </c>
      <c r="L5" s="49" t="s">
        <v>209</v>
      </c>
    </row>
    <row r="6" spans="1:17" ht="14.4" x14ac:dyDescent="0.3">
      <c r="A6" s="73">
        <v>0</v>
      </c>
      <c r="B6" s="82" t="s">
        <v>38</v>
      </c>
      <c r="C6" s="76">
        <v>109</v>
      </c>
      <c r="D6" s="77" t="s">
        <v>1</v>
      </c>
      <c r="E6" s="78">
        <v>37.938070000000003</v>
      </c>
      <c r="F6" s="74"/>
      <c r="G6" s="83" t="s">
        <v>192</v>
      </c>
      <c r="H6" s="89" t="s">
        <v>144</v>
      </c>
      <c r="I6" s="90" t="s">
        <v>211</v>
      </c>
      <c r="J6" s="93" t="s">
        <v>147</v>
      </c>
      <c r="K6" s="74">
        <f>MONTH($A6)</f>
        <v>1</v>
      </c>
      <c r="L6" s="74">
        <f>YEAR($A6)</f>
        <v>1900</v>
      </c>
    </row>
    <row r="7" spans="1:17" x14ac:dyDescent="0.25">
      <c r="A7" s="104">
        <v>43501</v>
      </c>
      <c r="B7" s="105" t="s">
        <v>0</v>
      </c>
      <c r="C7" s="106">
        <v>109</v>
      </c>
      <c r="D7" s="105" t="s">
        <v>1</v>
      </c>
      <c r="E7" s="107">
        <v>37.938070000000003</v>
      </c>
      <c r="F7" s="105" t="s">
        <v>140</v>
      </c>
      <c r="G7" s="108">
        <v>4135.25</v>
      </c>
      <c r="H7" s="89" t="s">
        <v>144</v>
      </c>
      <c r="I7" s="90" t="s">
        <v>211</v>
      </c>
      <c r="J7" s="93" t="s">
        <v>147</v>
      </c>
      <c r="K7" s="74">
        <f t="shared" ref="K7:K45" si="0">MONTH($A7)</f>
        <v>2</v>
      </c>
      <c r="L7" s="74">
        <f t="shared" ref="L7:L45" si="1">YEAR($A7)</f>
        <v>2019</v>
      </c>
      <c r="O7"/>
      <c r="P7"/>
      <c r="Q7"/>
    </row>
    <row r="8" spans="1:17" ht="14.4" x14ac:dyDescent="0.3">
      <c r="A8" s="73">
        <v>0</v>
      </c>
      <c r="B8" s="82" t="s">
        <v>12</v>
      </c>
      <c r="C8" s="76">
        <v>0</v>
      </c>
      <c r="D8" s="77" t="s">
        <v>1</v>
      </c>
      <c r="E8" s="78">
        <v>37.938000000000002</v>
      </c>
      <c r="F8" s="74"/>
      <c r="G8" s="83" t="s">
        <v>193</v>
      </c>
      <c r="H8" s="89" t="s">
        <v>144</v>
      </c>
      <c r="I8" s="90" t="s">
        <v>211</v>
      </c>
      <c r="J8" s="93" t="s">
        <v>147</v>
      </c>
      <c r="K8" s="74">
        <f>MONTH($A8)</f>
        <v>1</v>
      </c>
      <c r="L8" s="74">
        <f>YEAR($A8)</f>
        <v>1900</v>
      </c>
      <c r="O8"/>
      <c r="P8"/>
      <c r="Q8"/>
    </row>
    <row r="9" spans="1:17" ht="14.4" x14ac:dyDescent="0.3">
      <c r="A9" s="73">
        <v>0</v>
      </c>
      <c r="B9" s="82" t="s">
        <v>38</v>
      </c>
      <c r="C9" s="76">
        <v>844</v>
      </c>
      <c r="D9" s="77" t="s">
        <v>1</v>
      </c>
      <c r="E9" s="78">
        <v>79.843599999999995</v>
      </c>
      <c r="F9" s="74"/>
      <c r="G9" s="83" t="s">
        <v>195</v>
      </c>
      <c r="H9" s="89" t="s">
        <v>71</v>
      </c>
      <c r="I9" s="90" t="s">
        <v>212</v>
      </c>
      <c r="J9" s="93" t="s">
        <v>147</v>
      </c>
      <c r="K9" s="74">
        <f>MONTH($A9)</f>
        <v>1</v>
      </c>
      <c r="L9" s="74">
        <f>YEAR($A9)</f>
        <v>1900</v>
      </c>
      <c r="O9"/>
      <c r="P9"/>
      <c r="Q9"/>
    </row>
    <row r="10" spans="1:17" x14ac:dyDescent="0.25">
      <c r="A10" s="104">
        <v>43475</v>
      </c>
      <c r="B10" s="105" t="s">
        <v>54</v>
      </c>
      <c r="C10" s="106">
        <v>309</v>
      </c>
      <c r="D10" s="105" t="s">
        <v>1</v>
      </c>
      <c r="E10" s="107">
        <v>79.843599999999995</v>
      </c>
      <c r="F10" s="105" t="s">
        <v>138</v>
      </c>
      <c r="G10" s="108">
        <v>24671.67</v>
      </c>
      <c r="H10" s="89" t="s">
        <v>71</v>
      </c>
      <c r="I10" s="90" t="s">
        <v>212</v>
      </c>
      <c r="J10" s="93" t="s">
        <v>147</v>
      </c>
      <c r="K10" s="74">
        <f t="shared" si="0"/>
        <v>1</v>
      </c>
      <c r="L10" s="74">
        <f t="shared" si="1"/>
        <v>2019</v>
      </c>
      <c r="O10"/>
      <c r="P10"/>
      <c r="Q10"/>
    </row>
    <row r="11" spans="1:17" x14ac:dyDescent="0.25">
      <c r="A11" s="104">
        <v>43475</v>
      </c>
      <c r="B11" s="105" t="s">
        <v>55</v>
      </c>
      <c r="C11" s="106">
        <v>309</v>
      </c>
      <c r="D11" s="105" t="s">
        <v>1</v>
      </c>
      <c r="E11" s="107">
        <v>79.843599999999995</v>
      </c>
      <c r="F11" s="105" t="s">
        <v>138</v>
      </c>
      <c r="G11" s="108">
        <v>24671.67</v>
      </c>
      <c r="H11" s="89" t="s">
        <v>71</v>
      </c>
      <c r="I11" s="90" t="s">
        <v>212</v>
      </c>
      <c r="J11" s="93" t="s">
        <v>147</v>
      </c>
      <c r="K11" s="74">
        <f t="shared" si="0"/>
        <v>1</v>
      </c>
      <c r="L11" s="74">
        <f t="shared" si="1"/>
        <v>2019</v>
      </c>
      <c r="O11"/>
      <c r="P11"/>
      <c r="Q11"/>
    </row>
    <row r="12" spans="1:17" x14ac:dyDescent="0.25">
      <c r="A12" s="104">
        <v>43479</v>
      </c>
      <c r="B12" s="105" t="s">
        <v>51</v>
      </c>
      <c r="C12" s="106">
        <v>7500</v>
      </c>
      <c r="D12" s="105" t="s">
        <v>1</v>
      </c>
      <c r="E12" s="107">
        <v>83.85633</v>
      </c>
      <c r="F12" s="105" t="s">
        <v>45</v>
      </c>
      <c r="G12" s="108">
        <v>628922.48</v>
      </c>
      <c r="H12" s="89" t="s">
        <v>71</v>
      </c>
      <c r="I12" s="90" t="s">
        <v>212</v>
      </c>
      <c r="J12" s="93" t="s">
        <v>147</v>
      </c>
      <c r="K12" s="74">
        <f t="shared" si="0"/>
        <v>1</v>
      </c>
      <c r="L12" s="74">
        <f t="shared" si="1"/>
        <v>2019</v>
      </c>
      <c r="O12"/>
      <c r="P12"/>
      <c r="Q12"/>
    </row>
    <row r="13" spans="1:17" x14ac:dyDescent="0.25">
      <c r="A13" s="104">
        <v>43483</v>
      </c>
      <c r="B13" s="105" t="s">
        <v>55</v>
      </c>
      <c r="C13" s="106">
        <v>1112</v>
      </c>
      <c r="D13" s="105" t="s">
        <v>1</v>
      </c>
      <c r="E13" s="107">
        <v>79.843599999999995</v>
      </c>
      <c r="F13" s="105" t="s">
        <v>137</v>
      </c>
      <c r="G13" s="108">
        <v>88786.08</v>
      </c>
      <c r="H13" s="89" t="s">
        <v>71</v>
      </c>
      <c r="I13" s="90" t="s">
        <v>212</v>
      </c>
      <c r="J13" s="93" t="s">
        <v>147</v>
      </c>
      <c r="K13" s="74">
        <f t="shared" si="0"/>
        <v>1</v>
      </c>
      <c r="L13" s="74">
        <f t="shared" si="1"/>
        <v>2019</v>
      </c>
      <c r="O13"/>
      <c r="P13"/>
      <c r="Q13"/>
    </row>
    <row r="14" spans="1:17" x14ac:dyDescent="0.25">
      <c r="A14" s="104">
        <v>43483</v>
      </c>
      <c r="B14" s="105" t="s">
        <v>55</v>
      </c>
      <c r="C14" s="106">
        <v>53</v>
      </c>
      <c r="D14" s="105" t="s">
        <v>1</v>
      </c>
      <c r="E14" s="107">
        <v>79.843599999999995</v>
      </c>
      <c r="F14" s="105" t="s">
        <v>139</v>
      </c>
      <c r="G14" s="108">
        <v>4231.71</v>
      </c>
      <c r="H14" s="89" t="s">
        <v>71</v>
      </c>
      <c r="I14" s="90" t="s">
        <v>212</v>
      </c>
      <c r="J14" s="93" t="s">
        <v>147</v>
      </c>
      <c r="K14" s="74">
        <f t="shared" si="0"/>
        <v>1</v>
      </c>
      <c r="L14" s="74">
        <f t="shared" si="1"/>
        <v>2019</v>
      </c>
      <c r="O14"/>
      <c r="P14"/>
      <c r="Q14"/>
    </row>
    <row r="15" spans="1:17" x14ac:dyDescent="0.25">
      <c r="A15" s="104">
        <v>43487</v>
      </c>
      <c r="B15" s="105" t="s">
        <v>0</v>
      </c>
      <c r="C15" s="106">
        <v>556</v>
      </c>
      <c r="D15" s="105" t="s">
        <v>1</v>
      </c>
      <c r="E15" s="107">
        <v>79.843599999999995</v>
      </c>
      <c r="F15" s="105" t="s">
        <v>137</v>
      </c>
      <c r="G15" s="108">
        <v>44393.04</v>
      </c>
      <c r="H15" s="89" t="s">
        <v>71</v>
      </c>
      <c r="I15" s="90" t="s">
        <v>212</v>
      </c>
      <c r="J15" s="93" t="s">
        <v>147</v>
      </c>
      <c r="K15" s="74">
        <f t="shared" si="0"/>
        <v>1</v>
      </c>
      <c r="L15" s="74">
        <f t="shared" si="1"/>
        <v>2019</v>
      </c>
      <c r="O15"/>
      <c r="P15"/>
      <c r="Q15"/>
    </row>
    <row r="16" spans="1:17" x14ac:dyDescent="0.25">
      <c r="A16" s="104">
        <v>43488</v>
      </c>
      <c r="B16" s="105" t="s">
        <v>55</v>
      </c>
      <c r="C16" s="106">
        <v>71</v>
      </c>
      <c r="D16" s="105" t="s">
        <v>1</v>
      </c>
      <c r="E16" s="107">
        <v>79.843599999999995</v>
      </c>
      <c r="F16" s="105" t="s">
        <v>140</v>
      </c>
      <c r="G16" s="108">
        <v>5668.9</v>
      </c>
      <c r="H16" s="89" t="s">
        <v>71</v>
      </c>
      <c r="I16" s="90" t="s">
        <v>212</v>
      </c>
      <c r="J16" s="93" t="s">
        <v>147</v>
      </c>
      <c r="K16" s="74">
        <f t="shared" si="0"/>
        <v>1</v>
      </c>
      <c r="L16" s="74">
        <f t="shared" si="1"/>
        <v>2019</v>
      </c>
      <c r="O16"/>
      <c r="P16"/>
      <c r="Q16"/>
    </row>
    <row r="17" spans="1:17" x14ac:dyDescent="0.25">
      <c r="A17" s="104">
        <v>43496</v>
      </c>
      <c r="B17" s="105" t="s">
        <v>0</v>
      </c>
      <c r="C17" s="106">
        <v>53</v>
      </c>
      <c r="D17" s="105" t="s">
        <v>1</v>
      </c>
      <c r="E17" s="107">
        <v>79.843599999999995</v>
      </c>
      <c r="F17" s="105" t="s">
        <v>139</v>
      </c>
      <c r="G17" s="108">
        <v>4231.71</v>
      </c>
      <c r="H17" s="89" t="s">
        <v>71</v>
      </c>
      <c r="I17" s="90" t="s">
        <v>212</v>
      </c>
      <c r="J17" s="93" t="s">
        <v>147</v>
      </c>
      <c r="K17" s="74">
        <f t="shared" si="0"/>
        <v>1</v>
      </c>
      <c r="L17" s="74">
        <f t="shared" si="1"/>
        <v>2019</v>
      </c>
      <c r="O17"/>
      <c r="P17"/>
      <c r="Q17"/>
    </row>
    <row r="18" spans="1:17" x14ac:dyDescent="0.25">
      <c r="A18" s="104">
        <v>43496</v>
      </c>
      <c r="B18" s="105" t="s">
        <v>0</v>
      </c>
      <c r="C18" s="106">
        <v>235</v>
      </c>
      <c r="D18" s="105" t="s">
        <v>1</v>
      </c>
      <c r="E18" s="107">
        <v>79.843599999999995</v>
      </c>
      <c r="F18" s="105" t="s">
        <v>138</v>
      </c>
      <c r="G18" s="108">
        <v>18763.25</v>
      </c>
      <c r="H18" s="89" t="s">
        <v>71</v>
      </c>
      <c r="I18" s="90" t="s">
        <v>212</v>
      </c>
      <c r="J18" s="93" t="s">
        <v>147</v>
      </c>
      <c r="K18" s="74">
        <f t="shared" si="0"/>
        <v>1</v>
      </c>
      <c r="L18" s="74">
        <f t="shared" si="1"/>
        <v>2019</v>
      </c>
      <c r="O18"/>
      <c r="P18"/>
      <c r="Q18"/>
    </row>
    <row r="19" spans="1:17" x14ac:dyDescent="0.25">
      <c r="A19" s="104">
        <v>43509</v>
      </c>
      <c r="B19" s="105" t="s">
        <v>56</v>
      </c>
      <c r="C19" s="106">
        <v>7500</v>
      </c>
      <c r="D19" s="105" t="s">
        <v>1</v>
      </c>
      <c r="E19" s="107">
        <v>83.85633</v>
      </c>
      <c r="F19" s="105" t="s">
        <v>45</v>
      </c>
      <c r="G19" s="108">
        <v>628922.48</v>
      </c>
      <c r="H19" s="89" t="s">
        <v>71</v>
      </c>
      <c r="I19" s="90" t="s">
        <v>212</v>
      </c>
      <c r="J19" s="93" t="s">
        <v>147</v>
      </c>
      <c r="K19" s="74">
        <f t="shared" si="0"/>
        <v>2</v>
      </c>
      <c r="L19" s="74">
        <f t="shared" si="1"/>
        <v>2019</v>
      </c>
      <c r="O19"/>
      <c r="P19"/>
      <c r="Q19"/>
    </row>
    <row r="20" spans="1:17" x14ac:dyDescent="0.25">
      <c r="A20" s="104">
        <v>43509</v>
      </c>
      <c r="B20" s="105" t="s">
        <v>2</v>
      </c>
      <c r="C20" s="106">
        <v>7500</v>
      </c>
      <c r="D20" s="105" t="s">
        <v>1</v>
      </c>
      <c r="E20" s="107">
        <v>83.993840000000006</v>
      </c>
      <c r="F20" s="105" t="s">
        <v>45</v>
      </c>
      <c r="G20" s="108">
        <v>629953.80000000005</v>
      </c>
      <c r="H20" s="89" t="s">
        <v>71</v>
      </c>
      <c r="I20" s="90" t="s">
        <v>212</v>
      </c>
      <c r="J20" s="93" t="s">
        <v>147</v>
      </c>
      <c r="K20" s="74">
        <f t="shared" si="0"/>
        <v>2</v>
      </c>
      <c r="L20" s="74">
        <f t="shared" si="1"/>
        <v>2019</v>
      </c>
      <c r="O20"/>
      <c r="P20"/>
      <c r="Q20"/>
    </row>
    <row r="21" spans="1:17" x14ac:dyDescent="0.25">
      <c r="A21" s="104">
        <v>43514</v>
      </c>
      <c r="B21" s="105" t="s">
        <v>0</v>
      </c>
      <c r="C21" s="106">
        <v>584</v>
      </c>
      <c r="D21" s="105" t="s">
        <v>1</v>
      </c>
      <c r="E21" s="107">
        <v>83.993840000000006</v>
      </c>
      <c r="F21" s="105" t="s">
        <v>137</v>
      </c>
      <c r="G21" s="108">
        <v>49052.4</v>
      </c>
      <c r="H21" s="89" t="s">
        <v>71</v>
      </c>
      <c r="I21" s="90" t="s">
        <v>212</v>
      </c>
      <c r="J21" s="93" t="s">
        <v>147</v>
      </c>
      <c r="K21" s="74">
        <f t="shared" si="0"/>
        <v>2</v>
      </c>
      <c r="L21" s="74">
        <f t="shared" si="1"/>
        <v>2019</v>
      </c>
      <c r="O21"/>
      <c r="P21"/>
      <c r="Q21"/>
    </row>
    <row r="22" spans="1:17" x14ac:dyDescent="0.25">
      <c r="A22" s="104">
        <v>43565</v>
      </c>
      <c r="B22" s="105" t="s">
        <v>55</v>
      </c>
      <c r="C22" s="106">
        <v>306</v>
      </c>
      <c r="D22" s="105" t="s">
        <v>1</v>
      </c>
      <c r="E22" s="107">
        <v>83.993840000000006</v>
      </c>
      <c r="F22" s="105" t="s">
        <v>136</v>
      </c>
      <c r="G22" s="108">
        <v>25702.12</v>
      </c>
      <c r="H22" s="89" t="s">
        <v>71</v>
      </c>
      <c r="I22" s="90" t="s">
        <v>212</v>
      </c>
      <c r="J22" s="93" t="s">
        <v>147</v>
      </c>
      <c r="K22" s="74">
        <f t="shared" si="0"/>
        <v>4</v>
      </c>
      <c r="L22" s="74">
        <f t="shared" si="1"/>
        <v>2019</v>
      </c>
      <c r="O22"/>
      <c r="P22"/>
      <c r="Q22"/>
    </row>
    <row r="23" spans="1:17" x14ac:dyDescent="0.25">
      <c r="A23" s="104">
        <v>43571</v>
      </c>
      <c r="B23" s="105" t="s">
        <v>0</v>
      </c>
      <c r="C23" s="106">
        <v>306</v>
      </c>
      <c r="D23" s="105" t="s">
        <v>1</v>
      </c>
      <c r="E23" s="107">
        <v>83.993840000000006</v>
      </c>
      <c r="F23" s="105" t="s">
        <v>136</v>
      </c>
      <c r="G23" s="108">
        <v>25702.12</v>
      </c>
      <c r="H23" s="89" t="s">
        <v>71</v>
      </c>
      <c r="I23" s="90" t="s">
        <v>212</v>
      </c>
      <c r="J23" s="93" t="s">
        <v>147</v>
      </c>
      <c r="K23" s="74">
        <f t="shared" si="0"/>
        <v>4</v>
      </c>
      <c r="L23" s="74">
        <f t="shared" si="1"/>
        <v>2019</v>
      </c>
      <c r="O23"/>
      <c r="P23"/>
      <c r="Q23"/>
    </row>
    <row r="24" spans="1:17" x14ac:dyDescent="0.25">
      <c r="A24" s="104">
        <v>43605</v>
      </c>
      <c r="B24" s="105" t="s">
        <v>55</v>
      </c>
      <c r="C24" s="106">
        <v>204</v>
      </c>
      <c r="D24" s="105" t="s">
        <v>1</v>
      </c>
      <c r="E24" s="107">
        <v>83.993840000000006</v>
      </c>
      <c r="F24" s="105" t="s">
        <v>133</v>
      </c>
      <c r="G24" s="108">
        <v>17134.740000000002</v>
      </c>
      <c r="H24" s="89" t="s">
        <v>71</v>
      </c>
      <c r="I24" s="90" t="s">
        <v>212</v>
      </c>
      <c r="J24" s="93" t="s">
        <v>147</v>
      </c>
      <c r="K24" s="74">
        <f t="shared" si="0"/>
        <v>5</v>
      </c>
      <c r="L24" s="74">
        <f t="shared" si="1"/>
        <v>2019</v>
      </c>
      <c r="O24"/>
      <c r="P24"/>
      <c r="Q24"/>
    </row>
    <row r="25" spans="1:17" x14ac:dyDescent="0.25">
      <c r="A25" s="104">
        <v>43605</v>
      </c>
      <c r="B25" s="105" t="s">
        <v>55</v>
      </c>
      <c r="C25" s="106">
        <v>49</v>
      </c>
      <c r="D25" s="105" t="s">
        <v>1</v>
      </c>
      <c r="E25" s="107">
        <v>83.993840000000006</v>
      </c>
      <c r="F25" s="105" t="s">
        <v>134</v>
      </c>
      <c r="G25" s="108">
        <v>4115.7</v>
      </c>
      <c r="H25" s="89" t="s">
        <v>71</v>
      </c>
      <c r="I25" s="90" t="s">
        <v>212</v>
      </c>
      <c r="J25" s="93" t="s">
        <v>147</v>
      </c>
      <c r="K25" s="74">
        <f t="shared" si="0"/>
        <v>5</v>
      </c>
      <c r="L25" s="74">
        <f t="shared" si="1"/>
        <v>2019</v>
      </c>
      <c r="O25"/>
      <c r="P25"/>
      <c r="Q25"/>
    </row>
    <row r="26" spans="1:17" x14ac:dyDescent="0.25">
      <c r="A26" s="104">
        <v>43607</v>
      </c>
      <c r="B26" s="105" t="s">
        <v>55</v>
      </c>
      <c r="C26" s="106">
        <v>30</v>
      </c>
      <c r="D26" s="105" t="s">
        <v>1</v>
      </c>
      <c r="E26" s="107">
        <v>83.993840000000006</v>
      </c>
      <c r="F26" s="105" t="s">
        <v>135</v>
      </c>
      <c r="G26" s="108">
        <v>2519.8200000000002</v>
      </c>
      <c r="H26" s="89" t="s">
        <v>71</v>
      </c>
      <c r="I26" s="90" t="s">
        <v>212</v>
      </c>
      <c r="J26" s="93" t="s">
        <v>147</v>
      </c>
      <c r="K26" s="74">
        <f t="shared" si="0"/>
        <v>5</v>
      </c>
      <c r="L26" s="74">
        <f t="shared" si="1"/>
        <v>2019</v>
      </c>
      <c r="O26"/>
      <c r="P26"/>
      <c r="Q26"/>
    </row>
    <row r="27" spans="1:17" x14ac:dyDescent="0.25">
      <c r="A27" s="104">
        <v>43608</v>
      </c>
      <c r="B27" s="105" t="s">
        <v>0</v>
      </c>
      <c r="C27" s="106">
        <v>30</v>
      </c>
      <c r="D27" s="105" t="s">
        <v>1</v>
      </c>
      <c r="E27" s="107">
        <v>83.993840000000006</v>
      </c>
      <c r="F27" s="105" t="s">
        <v>135</v>
      </c>
      <c r="G27" s="108">
        <v>2519.8200000000002</v>
      </c>
      <c r="H27" s="89" t="s">
        <v>71</v>
      </c>
      <c r="I27" s="90" t="s">
        <v>212</v>
      </c>
      <c r="J27" s="93" t="s">
        <v>147</v>
      </c>
      <c r="K27" s="74">
        <f t="shared" si="0"/>
        <v>5</v>
      </c>
      <c r="L27" s="74">
        <f t="shared" si="1"/>
        <v>2019</v>
      </c>
      <c r="O27"/>
      <c r="P27"/>
      <c r="Q27"/>
    </row>
    <row r="28" spans="1:17" x14ac:dyDescent="0.25">
      <c r="A28" s="104">
        <v>43612</v>
      </c>
      <c r="B28" s="105" t="s">
        <v>0</v>
      </c>
      <c r="C28" s="106">
        <v>49</v>
      </c>
      <c r="D28" s="105" t="s">
        <v>1</v>
      </c>
      <c r="E28" s="107">
        <v>83.993840000000006</v>
      </c>
      <c r="F28" s="105" t="s">
        <v>134</v>
      </c>
      <c r="G28" s="108">
        <v>4115.7</v>
      </c>
      <c r="H28" s="89" t="s">
        <v>71</v>
      </c>
      <c r="I28" s="90" t="s">
        <v>212</v>
      </c>
      <c r="J28" s="93" t="s">
        <v>147</v>
      </c>
      <c r="K28" s="74">
        <f t="shared" si="0"/>
        <v>5</v>
      </c>
      <c r="L28" s="74">
        <f t="shared" si="1"/>
        <v>2019</v>
      </c>
      <c r="O28"/>
      <c r="P28"/>
      <c r="Q28"/>
    </row>
    <row r="29" spans="1:17" x14ac:dyDescent="0.25">
      <c r="A29" s="104">
        <v>43612</v>
      </c>
      <c r="B29" s="105" t="s">
        <v>0</v>
      </c>
      <c r="C29" s="106">
        <v>204</v>
      </c>
      <c r="D29" s="105" t="s">
        <v>1</v>
      </c>
      <c r="E29" s="107">
        <v>83.993840000000006</v>
      </c>
      <c r="F29" s="105" t="s">
        <v>133</v>
      </c>
      <c r="G29" s="108">
        <v>17134.740000000002</v>
      </c>
      <c r="H29" s="89" t="s">
        <v>71</v>
      </c>
      <c r="I29" s="90" t="s">
        <v>212</v>
      </c>
      <c r="J29" s="93" t="s">
        <v>147</v>
      </c>
      <c r="K29" s="74">
        <f t="shared" si="0"/>
        <v>5</v>
      </c>
      <c r="L29" s="74">
        <f t="shared" si="1"/>
        <v>2019</v>
      </c>
      <c r="O29"/>
      <c r="P29"/>
      <c r="Q29"/>
    </row>
    <row r="30" spans="1:17" x14ac:dyDescent="0.25">
      <c r="A30" s="104">
        <v>43613</v>
      </c>
      <c r="B30" s="105" t="s">
        <v>0</v>
      </c>
      <c r="C30" s="106">
        <v>50</v>
      </c>
      <c r="D30" s="105" t="s">
        <v>1</v>
      </c>
      <c r="E30" s="107">
        <v>83.993840000000006</v>
      </c>
      <c r="F30" s="105" t="s">
        <v>45</v>
      </c>
      <c r="G30" s="108">
        <v>4199.6899999999996</v>
      </c>
      <c r="H30" s="89" t="s">
        <v>71</v>
      </c>
      <c r="I30" s="90" t="s">
        <v>212</v>
      </c>
      <c r="J30" s="93" t="s">
        <v>147</v>
      </c>
      <c r="K30" s="74">
        <f t="shared" si="0"/>
        <v>5</v>
      </c>
      <c r="L30" s="74">
        <f t="shared" si="1"/>
        <v>2019</v>
      </c>
      <c r="O30"/>
      <c r="P30"/>
      <c r="Q30"/>
    </row>
    <row r="31" spans="1:17" x14ac:dyDescent="0.25">
      <c r="A31" s="104">
        <v>43649</v>
      </c>
      <c r="B31" s="105" t="s">
        <v>55</v>
      </c>
      <c r="C31" s="106">
        <v>1112</v>
      </c>
      <c r="D31" s="105" t="s">
        <v>1</v>
      </c>
      <c r="E31" s="107">
        <v>83.993840000000006</v>
      </c>
      <c r="F31" s="105" t="s">
        <v>132</v>
      </c>
      <c r="G31" s="108">
        <v>93401.15</v>
      </c>
      <c r="H31" s="89" t="s">
        <v>71</v>
      </c>
      <c r="I31" s="90" t="s">
        <v>212</v>
      </c>
      <c r="J31" s="93" t="s">
        <v>147</v>
      </c>
      <c r="K31" s="74">
        <f t="shared" si="0"/>
        <v>7</v>
      </c>
      <c r="L31" s="74">
        <f t="shared" si="1"/>
        <v>2019</v>
      </c>
      <c r="O31"/>
      <c r="P31"/>
      <c r="Q31"/>
    </row>
    <row r="32" spans="1:17" x14ac:dyDescent="0.25">
      <c r="A32" s="104">
        <v>43656</v>
      </c>
      <c r="B32" s="105" t="s">
        <v>54</v>
      </c>
      <c r="C32" s="106">
        <v>1112</v>
      </c>
      <c r="D32" s="105" t="s">
        <v>1</v>
      </c>
      <c r="E32" s="107">
        <v>83.993840000000006</v>
      </c>
      <c r="F32" s="105" t="s">
        <v>132</v>
      </c>
      <c r="G32" s="106">
        <v>93401.15</v>
      </c>
      <c r="H32" s="89" t="s">
        <v>71</v>
      </c>
      <c r="I32" s="90" t="s">
        <v>212</v>
      </c>
      <c r="J32" s="93" t="s">
        <v>147</v>
      </c>
      <c r="K32" s="74">
        <f t="shared" si="0"/>
        <v>7</v>
      </c>
      <c r="L32" s="74">
        <f t="shared" si="1"/>
        <v>2019</v>
      </c>
      <c r="O32"/>
      <c r="P32"/>
      <c r="Q32"/>
    </row>
    <row r="33" spans="1:17" x14ac:dyDescent="0.25">
      <c r="A33" s="104">
        <v>43657</v>
      </c>
      <c r="B33" s="105" t="s">
        <v>0</v>
      </c>
      <c r="C33" s="106">
        <v>1112</v>
      </c>
      <c r="D33" s="105" t="s">
        <v>1</v>
      </c>
      <c r="E33" s="107">
        <v>83.993840000000006</v>
      </c>
      <c r="F33" s="105" t="s">
        <v>132</v>
      </c>
      <c r="G33" s="108">
        <v>93401.15</v>
      </c>
      <c r="H33" s="89" t="s">
        <v>71</v>
      </c>
      <c r="I33" s="90" t="s">
        <v>212</v>
      </c>
      <c r="J33" s="93" t="s">
        <v>147</v>
      </c>
      <c r="K33" s="74">
        <f t="shared" si="0"/>
        <v>7</v>
      </c>
      <c r="L33" s="74">
        <f t="shared" si="1"/>
        <v>2019</v>
      </c>
      <c r="O33"/>
      <c r="P33"/>
      <c r="Q33"/>
    </row>
    <row r="34" spans="1:17" x14ac:dyDescent="0.25">
      <c r="A34" s="104">
        <v>43661</v>
      </c>
      <c r="B34" s="105" t="s">
        <v>55</v>
      </c>
      <c r="C34" s="106">
        <v>510</v>
      </c>
      <c r="D34" s="105" t="s">
        <v>1</v>
      </c>
      <c r="E34" s="107">
        <v>83.993840000000006</v>
      </c>
      <c r="F34" s="105" t="s">
        <v>131</v>
      </c>
      <c r="G34" s="108">
        <v>42836.86</v>
      </c>
      <c r="H34" s="89" t="s">
        <v>71</v>
      </c>
      <c r="I34" s="90" t="s">
        <v>212</v>
      </c>
      <c r="J34" s="93" t="s">
        <v>147</v>
      </c>
      <c r="K34" s="74">
        <f t="shared" si="0"/>
        <v>7</v>
      </c>
      <c r="L34" s="74">
        <f t="shared" si="1"/>
        <v>2019</v>
      </c>
      <c r="O34"/>
      <c r="P34"/>
      <c r="Q34"/>
    </row>
    <row r="35" spans="1:17" x14ac:dyDescent="0.25">
      <c r="A35" s="104">
        <v>43663</v>
      </c>
      <c r="B35" s="105" t="s">
        <v>0</v>
      </c>
      <c r="C35" s="106">
        <v>510</v>
      </c>
      <c r="D35" s="105" t="s">
        <v>1</v>
      </c>
      <c r="E35" s="107">
        <v>83.993840000000006</v>
      </c>
      <c r="F35" s="105" t="s">
        <v>131</v>
      </c>
      <c r="G35" s="108">
        <v>42836.86</v>
      </c>
      <c r="H35" s="89" t="s">
        <v>71</v>
      </c>
      <c r="I35" s="90" t="s">
        <v>212</v>
      </c>
      <c r="J35" s="93" t="s">
        <v>147</v>
      </c>
      <c r="K35" s="74">
        <f t="shared" si="0"/>
        <v>7</v>
      </c>
      <c r="L35" s="74">
        <f t="shared" si="1"/>
        <v>2019</v>
      </c>
      <c r="O35"/>
      <c r="P35"/>
      <c r="Q35"/>
    </row>
    <row r="36" spans="1:17" x14ac:dyDescent="0.25">
      <c r="A36" s="104">
        <v>43721</v>
      </c>
      <c r="B36" s="105" t="s">
        <v>55</v>
      </c>
      <c r="C36" s="106">
        <v>1112</v>
      </c>
      <c r="D36" s="105" t="s">
        <v>1</v>
      </c>
      <c r="E36" s="107">
        <v>83.993840000000006</v>
      </c>
      <c r="F36" s="105" t="s">
        <v>130</v>
      </c>
      <c r="G36" s="108">
        <v>93401.15</v>
      </c>
      <c r="H36" s="89" t="s">
        <v>71</v>
      </c>
      <c r="I36" s="90" t="s">
        <v>212</v>
      </c>
      <c r="J36" s="93" t="s">
        <v>147</v>
      </c>
      <c r="K36" s="74">
        <f t="shared" si="0"/>
        <v>9</v>
      </c>
      <c r="L36" s="74">
        <f t="shared" si="1"/>
        <v>2019</v>
      </c>
      <c r="O36"/>
      <c r="P36"/>
      <c r="Q36"/>
    </row>
    <row r="37" spans="1:17" x14ac:dyDescent="0.25">
      <c r="A37" s="104">
        <v>43724</v>
      </c>
      <c r="B37" s="105" t="s">
        <v>0</v>
      </c>
      <c r="C37" s="106">
        <v>1112</v>
      </c>
      <c r="D37" s="105" t="s">
        <v>1</v>
      </c>
      <c r="E37" s="107">
        <v>83.993840000000006</v>
      </c>
      <c r="F37" s="105" t="s">
        <v>130</v>
      </c>
      <c r="G37" s="108">
        <v>93401.15</v>
      </c>
      <c r="H37" s="89" t="s">
        <v>71</v>
      </c>
      <c r="I37" s="90" t="s">
        <v>212</v>
      </c>
      <c r="J37" s="93" t="s">
        <v>147</v>
      </c>
      <c r="K37" s="74">
        <f t="shared" si="0"/>
        <v>9</v>
      </c>
      <c r="L37" s="74">
        <f t="shared" si="1"/>
        <v>2019</v>
      </c>
      <c r="O37"/>
      <c r="P37"/>
      <c r="Q37"/>
    </row>
    <row r="38" spans="1:17" x14ac:dyDescent="0.25">
      <c r="A38" s="104">
        <v>43762</v>
      </c>
      <c r="B38" s="105" t="s">
        <v>55</v>
      </c>
      <c r="C38" s="106">
        <v>242</v>
      </c>
      <c r="D38" s="105" t="s">
        <v>1</v>
      </c>
      <c r="E38" s="107">
        <v>83.993840000000006</v>
      </c>
      <c r="F38" s="105" t="s">
        <v>129</v>
      </c>
      <c r="G38" s="108">
        <v>20326.509999999998</v>
      </c>
      <c r="H38" s="89" t="s">
        <v>71</v>
      </c>
      <c r="I38" s="90" t="s">
        <v>212</v>
      </c>
      <c r="J38" s="93" t="s">
        <v>147</v>
      </c>
      <c r="K38" s="74">
        <f t="shared" si="0"/>
        <v>10</v>
      </c>
      <c r="L38" s="74">
        <f t="shared" si="1"/>
        <v>2019</v>
      </c>
      <c r="O38"/>
      <c r="P38"/>
      <c r="Q38"/>
    </row>
    <row r="39" spans="1:17" x14ac:dyDescent="0.25">
      <c r="A39" s="104">
        <v>43763</v>
      </c>
      <c r="B39" s="105" t="s">
        <v>55</v>
      </c>
      <c r="C39" s="106">
        <v>221</v>
      </c>
      <c r="D39" s="105" t="s">
        <v>1</v>
      </c>
      <c r="E39" s="107">
        <v>83.993840000000006</v>
      </c>
      <c r="F39" s="105" t="s">
        <v>128</v>
      </c>
      <c r="G39" s="108">
        <v>18562.64</v>
      </c>
      <c r="H39" s="89" t="s">
        <v>71</v>
      </c>
      <c r="I39" s="90" t="s">
        <v>212</v>
      </c>
      <c r="J39" s="93" t="s">
        <v>147</v>
      </c>
      <c r="K39" s="74">
        <f t="shared" si="0"/>
        <v>10</v>
      </c>
      <c r="L39" s="74">
        <f t="shared" si="1"/>
        <v>2019</v>
      </c>
      <c r="O39"/>
      <c r="P39"/>
      <c r="Q39"/>
    </row>
    <row r="40" spans="1:17" x14ac:dyDescent="0.25">
      <c r="A40" s="104">
        <v>43763</v>
      </c>
      <c r="B40" s="105" t="s">
        <v>55</v>
      </c>
      <c r="C40" s="106">
        <v>711</v>
      </c>
      <c r="D40" s="105" t="s">
        <v>1</v>
      </c>
      <c r="E40" s="107">
        <v>83.993840000000006</v>
      </c>
      <c r="F40" s="105" t="s">
        <v>127</v>
      </c>
      <c r="G40" s="108">
        <v>59719.62</v>
      </c>
      <c r="H40" s="89" t="s">
        <v>71</v>
      </c>
      <c r="I40" s="90" t="s">
        <v>212</v>
      </c>
      <c r="J40" s="93" t="s">
        <v>147</v>
      </c>
      <c r="K40" s="74">
        <f t="shared" si="0"/>
        <v>10</v>
      </c>
      <c r="L40" s="74">
        <f t="shared" si="1"/>
        <v>2019</v>
      </c>
      <c r="O40"/>
      <c r="P40"/>
      <c r="Q40"/>
    </row>
    <row r="41" spans="1:17" x14ac:dyDescent="0.25">
      <c r="A41" s="104">
        <v>43768</v>
      </c>
      <c r="B41" s="105" t="s">
        <v>0</v>
      </c>
      <c r="C41" s="106">
        <v>242</v>
      </c>
      <c r="D41" s="105" t="s">
        <v>1</v>
      </c>
      <c r="E41" s="107">
        <v>83.993840000000006</v>
      </c>
      <c r="F41" s="105" t="s">
        <v>129</v>
      </c>
      <c r="G41" s="108">
        <v>20326.509999999998</v>
      </c>
      <c r="H41" s="89" t="s">
        <v>71</v>
      </c>
      <c r="I41" s="90" t="s">
        <v>212</v>
      </c>
      <c r="J41" s="93" t="s">
        <v>147</v>
      </c>
      <c r="K41" s="74">
        <f t="shared" si="0"/>
        <v>10</v>
      </c>
      <c r="L41" s="74">
        <f t="shared" si="1"/>
        <v>2019</v>
      </c>
      <c r="O41"/>
      <c r="P41"/>
      <c r="Q41"/>
    </row>
    <row r="42" spans="1:17" x14ac:dyDescent="0.25">
      <c r="A42" s="104">
        <v>43768</v>
      </c>
      <c r="B42" s="105" t="s">
        <v>0</v>
      </c>
      <c r="C42" s="106">
        <v>221</v>
      </c>
      <c r="D42" s="105" t="s">
        <v>1</v>
      </c>
      <c r="E42" s="107">
        <v>83.993840000000006</v>
      </c>
      <c r="F42" s="105" t="s">
        <v>128</v>
      </c>
      <c r="G42" s="108">
        <v>18562.64</v>
      </c>
      <c r="H42" s="89" t="s">
        <v>71</v>
      </c>
      <c r="I42" s="90" t="s">
        <v>212</v>
      </c>
      <c r="J42" s="93" t="s">
        <v>147</v>
      </c>
      <c r="K42" s="74">
        <f t="shared" si="0"/>
        <v>10</v>
      </c>
      <c r="L42" s="74">
        <f t="shared" si="1"/>
        <v>2019</v>
      </c>
      <c r="O42"/>
      <c r="P42"/>
      <c r="Q42"/>
    </row>
    <row r="43" spans="1:17" x14ac:dyDescent="0.25">
      <c r="A43" s="104">
        <v>43768</v>
      </c>
      <c r="B43" s="105" t="s">
        <v>0</v>
      </c>
      <c r="C43" s="106">
        <v>711</v>
      </c>
      <c r="D43" s="105" t="s">
        <v>1</v>
      </c>
      <c r="E43" s="107">
        <v>83.993840000000006</v>
      </c>
      <c r="F43" s="105" t="s">
        <v>127</v>
      </c>
      <c r="G43" s="108">
        <v>59719.62</v>
      </c>
      <c r="H43" s="89" t="s">
        <v>71</v>
      </c>
      <c r="I43" s="90" t="s">
        <v>212</v>
      </c>
      <c r="J43" s="93" t="s">
        <v>147</v>
      </c>
      <c r="K43" s="74">
        <f t="shared" si="0"/>
        <v>10</v>
      </c>
      <c r="L43" s="74">
        <f t="shared" si="1"/>
        <v>2019</v>
      </c>
      <c r="O43"/>
      <c r="P43"/>
      <c r="Q43"/>
    </row>
    <row r="44" spans="1:17" x14ac:dyDescent="0.25">
      <c r="A44" s="104">
        <v>43788</v>
      </c>
      <c r="B44" s="105" t="s">
        <v>51</v>
      </c>
      <c r="C44" s="106">
        <v>5000</v>
      </c>
      <c r="D44" s="105" t="s">
        <v>1</v>
      </c>
      <c r="E44" s="107">
        <v>83.993840000000006</v>
      </c>
      <c r="F44" s="105" t="s">
        <v>45</v>
      </c>
      <c r="G44" s="108">
        <v>419969.2</v>
      </c>
      <c r="H44" s="89" t="s">
        <v>71</v>
      </c>
      <c r="I44" s="90" t="s">
        <v>212</v>
      </c>
      <c r="J44" s="93" t="s">
        <v>147</v>
      </c>
      <c r="K44" s="74">
        <f t="shared" si="0"/>
        <v>11</v>
      </c>
      <c r="L44" s="74">
        <f t="shared" si="1"/>
        <v>2019</v>
      </c>
      <c r="O44"/>
      <c r="P44"/>
      <c r="Q44"/>
    </row>
    <row r="45" spans="1:17" ht="14.4" x14ac:dyDescent="0.3">
      <c r="A45" s="73">
        <v>0</v>
      </c>
      <c r="B45" s="82" t="s">
        <v>12</v>
      </c>
      <c r="C45" s="76">
        <v>2369</v>
      </c>
      <c r="D45" s="77" t="s">
        <v>1</v>
      </c>
      <c r="E45" s="78">
        <v>83.993840000000006</v>
      </c>
      <c r="F45" s="74"/>
      <c r="G45" s="83" t="s">
        <v>194</v>
      </c>
      <c r="H45" s="89" t="s">
        <v>71</v>
      </c>
      <c r="I45" s="90" t="s">
        <v>212</v>
      </c>
      <c r="J45" s="93" t="s">
        <v>147</v>
      </c>
      <c r="K45" s="74">
        <f t="shared" si="0"/>
        <v>1</v>
      </c>
      <c r="L45" s="74">
        <f t="shared" si="1"/>
        <v>1900</v>
      </c>
      <c r="O45"/>
      <c r="P45"/>
      <c r="Q45"/>
    </row>
    <row r="46" spans="1:17" x14ac:dyDescent="0.25">
      <c r="O46"/>
      <c r="P46"/>
      <c r="Q46"/>
    </row>
    <row r="47" spans="1:17" x14ac:dyDescent="0.25">
      <c r="O47"/>
      <c r="P47"/>
      <c r="Q47"/>
    </row>
    <row r="48" spans="1:17" x14ac:dyDescent="0.25">
      <c r="O48"/>
      <c r="P48"/>
      <c r="Q48"/>
    </row>
    <row r="49" spans="15:17" x14ac:dyDescent="0.25">
      <c r="O49"/>
      <c r="P49"/>
      <c r="Q49"/>
    </row>
    <row r="50" spans="15:17" x14ac:dyDescent="0.25">
      <c r="O50"/>
      <c r="P50"/>
      <c r="Q50"/>
    </row>
    <row r="51" spans="15:17" x14ac:dyDescent="0.25">
      <c r="O51"/>
      <c r="P51"/>
      <c r="Q51"/>
    </row>
    <row r="52" spans="15:17" x14ac:dyDescent="0.25">
      <c r="O52"/>
      <c r="P52"/>
      <c r="Q52"/>
    </row>
    <row r="53" spans="15:17" x14ac:dyDescent="0.25">
      <c r="O53"/>
      <c r="P53"/>
      <c r="Q53"/>
    </row>
    <row r="54" spans="15:17" x14ac:dyDescent="0.25">
      <c r="O54"/>
      <c r="P54"/>
      <c r="Q54"/>
    </row>
    <row r="55" spans="15:17" x14ac:dyDescent="0.25">
      <c r="O55"/>
      <c r="P55"/>
      <c r="Q55"/>
    </row>
    <row r="56" spans="15:17" x14ac:dyDescent="0.25">
      <c r="O56"/>
      <c r="P56"/>
      <c r="Q56"/>
    </row>
    <row r="57" spans="15:17" x14ac:dyDescent="0.25">
      <c r="O57"/>
      <c r="P57"/>
      <c r="Q57"/>
    </row>
    <row r="58" spans="15:17" x14ac:dyDescent="0.25">
      <c r="O58"/>
      <c r="P58"/>
      <c r="Q58"/>
    </row>
    <row r="59" spans="15:17" x14ac:dyDescent="0.25">
      <c r="O59"/>
      <c r="P59"/>
      <c r="Q59"/>
    </row>
    <row r="60" spans="15:17" x14ac:dyDescent="0.25">
      <c r="O60"/>
      <c r="P60"/>
      <c r="Q60"/>
    </row>
    <row r="61" spans="15:17" x14ac:dyDescent="0.25">
      <c r="O61"/>
      <c r="P61"/>
      <c r="Q61"/>
    </row>
    <row r="62" spans="15:17" x14ac:dyDescent="0.25">
      <c r="O62"/>
      <c r="P62"/>
      <c r="Q62"/>
    </row>
    <row r="63" spans="15:17" x14ac:dyDescent="0.25">
      <c r="O63"/>
      <c r="P63"/>
      <c r="Q63"/>
    </row>
    <row r="64" spans="15:17" x14ac:dyDescent="0.25">
      <c r="O64"/>
      <c r="P64"/>
      <c r="Q64"/>
    </row>
    <row r="65" spans="15:17" x14ac:dyDescent="0.25">
      <c r="O65"/>
      <c r="P65"/>
      <c r="Q65"/>
    </row>
    <row r="66" spans="15:17" x14ac:dyDescent="0.25">
      <c r="O66"/>
      <c r="P66"/>
      <c r="Q66"/>
    </row>
    <row r="67" spans="15:17" x14ac:dyDescent="0.25">
      <c r="O67"/>
      <c r="P67"/>
      <c r="Q67"/>
    </row>
    <row r="68" spans="15:17" x14ac:dyDescent="0.25">
      <c r="O68"/>
      <c r="P68"/>
      <c r="Q68"/>
    </row>
    <row r="69" spans="15:17" x14ac:dyDescent="0.25">
      <c r="O69"/>
      <c r="P69"/>
      <c r="Q69"/>
    </row>
    <row r="70" spans="15:17" x14ac:dyDescent="0.25">
      <c r="O70"/>
      <c r="P70"/>
      <c r="Q70"/>
    </row>
    <row r="71" spans="15:17" x14ac:dyDescent="0.25">
      <c r="O71"/>
      <c r="P71"/>
      <c r="Q71"/>
    </row>
    <row r="72" spans="15:17" x14ac:dyDescent="0.25">
      <c r="O72"/>
      <c r="P72"/>
      <c r="Q72"/>
    </row>
    <row r="73" spans="15:17" x14ac:dyDescent="0.25">
      <c r="O73"/>
      <c r="P73"/>
      <c r="Q73"/>
    </row>
    <row r="74" spans="15:17" x14ac:dyDescent="0.25">
      <c r="O74"/>
      <c r="P74"/>
      <c r="Q74"/>
    </row>
    <row r="75" spans="15:17" x14ac:dyDescent="0.25">
      <c r="O75"/>
      <c r="P75"/>
      <c r="Q75"/>
    </row>
    <row r="76" spans="15:17" x14ac:dyDescent="0.25">
      <c r="O76"/>
      <c r="P76"/>
      <c r="Q76"/>
    </row>
    <row r="77" spans="15:17" x14ac:dyDescent="0.25">
      <c r="O77"/>
      <c r="P77"/>
      <c r="Q77"/>
    </row>
    <row r="78" spans="15:17" x14ac:dyDescent="0.25">
      <c r="O78"/>
      <c r="P78"/>
      <c r="Q78"/>
    </row>
    <row r="79" spans="15:17" x14ac:dyDescent="0.25">
      <c r="O79"/>
      <c r="P79"/>
      <c r="Q79"/>
    </row>
    <row r="80" spans="15:17" x14ac:dyDescent="0.25">
      <c r="O80"/>
      <c r="P80"/>
      <c r="Q80"/>
    </row>
    <row r="81" spans="15:17" x14ac:dyDescent="0.25">
      <c r="O81"/>
      <c r="P81"/>
      <c r="Q81"/>
    </row>
    <row r="82" spans="15:17" x14ac:dyDescent="0.25">
      <c r="O82"/>
      <c r="P82"/>
      <c r="Q82"/>
    </row>
    <row r="83" spans="15:17" x14ac:dyDescent="0.25">
      <c r="O83"/>
      <c r="P83"/>
      <c r="Q83"/>
    </row>
    <row r="84" spans="15:17" x14ac:dyDescent="0.25">
      <c r="O84"/>
      <c r="P84"/>
      <c r="Q84"/>
    </row>
    <row r="85" spans="15:17" x14ac:dyDescent="0.25">
      <c r="O85"/>
      <c r="P85"/>
      <c r="Q85"/>
    </row>
    <row r="86" spans="15:17" x14ac:dyDescent="0.25">
      <c r="O86"/>
      <c r="P86"/>
      <c r="Q86"/>
    </row>
    <row r="87" spans="15:17" x14ac:dyDescent="0.25">
      <c r="O87"/>
      <c r="P87"/>
      <c r="Q87"/>
    </row>
    <row r="88" spans="15:17" x14ac:dyDescent="0.25">
      <c r="O88"/>
      <c r="P88"/>
      <c r="Q88"/>
    </row>
    <row r="89" spans="15:17" x14ac:dyDescent="0.25">
      <c r="O89"/>
      <c r="P89"/>
      <c r="Q89"/>
    </row>
    <row r="90" spans="15:17" x14ac:dyDescent="0.25">
      <c r="O90"/>
      <c r="P90"/>
      <c r="Q90"/>
    </row>
    <row r="91" spans="15:17" x14ac:dyDescent="0.25">
      <c r="O91"/>
      <c r="P91"/>
      <c r="Q91"/>
    </row>
    <row r="92" spans="15:17" x14ac:dyDescent="0.25">
      <c r="O92"/>
      <c r="P92"/>
      <c r="Q92"/>
    </row>
    <row r="93" spans="15:17" x14ac:dyDescent="0.25">
      <c r="O93"/>
      <c r="P93"/>
      <c r="Q93"/>
    </row>
    <row r="94" spans="15:17" x14ac:dyDescent="0.25">
      <c r="O94"/>
      <c r="P94"/>
      <c r="Q94"/>
    </row>
    <row r="95" spans="15:17" x14ac:dyDescent="0.25">
      <c r="O95"/>
      <c r="P95"/>
      <c r="Q95"/>
    </row>
    <row r="96" spans="15:17" x14ac:dyDescent="0.25">
      <c r="O96"/>
      <c r="P96"/>
      <c r="Q96"/>
    </row>
    <row r="97" spans="15:17" x14ac:dyDescent="0.25">
      <c r="O97"/>
      <c r="P97"/>
      <c r="Q97"/>
    </row>
    <row r="98" spans="15:17" x14ac:dyDescent="0.25">
      <c r="O98"/>
      <c r="P98"/>
      <c r="Q98"/>
    </row>
    <row r="99" spans="15:17" x14ac:dyDescent="0.25">
      <c r="O99"/>
      <c r="P99"/>
      <c r="Q99"/>
    </row>
    <row r="100" spans="15:17" x14ac:dyDescent="0.25">
      <c r="O100"/>
      <c r="P100"/>
      <c r="Q100"/>
    </row>
    <row r="101" spans="15:17" x14ac:dyDescent="0.25">
      <c r="O101"/>
      <c r="P101"/>
      <c r="Q101"/>
    </row>
    <row r="102" spans="15:17" x14ac:dyDescent="0.25">
      <c r="O102"/>
      <c r="P102"/>
      <c r="Q102"/>
    </row>
    <row r="103" spans="15:17" x14ac:dyDescent="0.25">
      <c r="O103"/>
      <c r="P103"/>
      <c r="Q103"/>
    </row>
    <row r="104" spans="15:17" x14ac:dyDescent="0.25">
      <c r="O104"/>
      <c r="P104"/>
      <c r="Q104"/>
    </row>
    <row r="105" spans="15:17" x14ac:dyDescent="0.25">
      <c r="O105"/>
      <c r="P105"/>
      <c r="Q105"/>
    </row>
    <row r="106" spans="15:17" x14ac:dyDescent="0.25">
      <c r="O106"/>
      <c r="P106"/>
      <c r="Q106"/>
    </row>
    <row r="107" spans="15:17" x14ac:dyDescent="0.25">
      <c r="O107"/>
      <c r="P107"/>
      <c r="Q107"/>
    </row>
    <row r="108" spans="15:17" x14ac:dyDescent="0.25">
      <c r="O108"/>
      <c r="P108"/>
      <c r="Q108"/>
    </row>
    <row r="109" spans="15:17" x14ac:dyDescent="0.25">
      <c r="O109"/>
      <c r="P109"/>
      <c r="Q109"/>
    </row>
    <row r="110" spans="15:17" x14ac:dyDescent="0.25">
      <c r="O110"/>
      <c r="P110"/>
      <c r="Q110"/>
    </row>
    <row r="111" spans="15:17" x14ac:dyDescent="0.25">
      <c r="O111"/>
      <c r="P111"/>
      <c r="Q111"/>
    </row>
    <row r="112" spans="15:17" x14ac:dyDescent="0.25">
      <c r="O112"/>
      <c r="P112"/>
      <c r="Q112"/>
    </row>
    <row r="113" spans="15:17" x14ac:dyDescent="0.25">
      <c r="O113"/>
      <c r="P113"/>
      <c r="Q113"/>
    </row>
    <row r="114" spans="15:17" x14ac:dyDescent="0.25">
      <c r="O114"/>
      <c r="P114"/>
      <c r="Q114"/>
    </row>
    <row r="115" spans="15:17" x14ac:dyDescent="0.25">
      <c r="O115"/>
      <c r="P115"/>
      <c r="Q115"/>
    </row>
    <row r="116" spans="15:17" x14ac:dyDescent="0.25">
      <c r="O116"/>
      <c r="P116"/>
      <c r="Q116"/>
    </row>
    <row r="117" spans="15:17" x14ac:dyDescent="0.25">
      <c r="O117"/>
      <c r="P117"/>
      <c r="Q117"/>
    </row>
    <row r="118" spans="15:17" x14ac:dyDescent="0.25">
      <c r="O118"/>
      <c r="P118"/>
      <c r="Q118"/>
    </row>
    <row r="119" spans="15:17" x14ac:dyDescent="0.25">
      <c r="O119"/>
      <c r="P119"/>
      <c r="Q119"/>
    </row>
    <row r="120" spans="15:17" x14ac:dyDescent="0.25">
      <c r="O120"/>
      <c r="P120"/>
      <c r="Q120"/>
    </row>
    <row r="121" spans="15:17" x14ac:dyDescent="0.25">
      <c r="O121"/>
      <c r="P121"/>
      <c r="Q121"/>
    </row>
    <row r="122" spans="15:17" x14ac:dyDescent="0.25">
      <c r="O122"/>
      <c r="P122"/>
      <c r="Q122"/>
    </row>
    <row r="123" spans="15:17" x14ac:dyDescent="0.25">
      <c r="O123"/>
      <c r="P123"/>
      <c r="Q123"/>
    </row>
    <row r="124" spans="15:17" x14ac:dyDescent="0.25">
      <c r="O124"/>
      <c r="P124"/>
      <c r="Q124"/>
    </row>
    <row r="125" spans="15:17" x14ac:dyDescent="0.25">
      <c r="O125"/>
      <c r="P125"/>
      <c r="Q125"/>
    </row>
    <row r="126" spans="15:17" x14ac:dyDescent="0.25">
      <c r="O126"/>
      <c r="P126"/>
      <c r="Q126"/>
    </row>
    <row r="127" spans="15:17" x14ac:dyDescent="0.25">
      <c r="O127"/>
      <c r="P127"/>
      <c r="Q127"/>
    </row>
    <row r="128" spans="15:17" x14ac:dyDescent="0.25">
      <c r="O128"/>
      <c r="P128"/>
      <c r="Q128"/>
    </row>
    <row r="129" spans="15:17" x14ac:dyDescent="0.25">
      <c r="O129"/>
      <c r="P129"/>
      <c r="Q129"/>
    </row>
    <row r="130" spans="15:17" x14ac:dyDescent="0.25">
      <c r="O130"/>
      <c r="P130"/>
      <c r="Q130"/>
    </row>
    <row r="131" spans="15:17" x14ac:dyDescent="0.25">
      <c r="O131"/>
      <c r="P131"/>
      <c r="Q131"/>
    </row>
    <row r="132" spans="15:17" x14ac:dyDescent="0.25">
      <c r="O132"/>
      <c r="P132"/>
      <c r="Q132"/>
    </row>
    <row r="133" spans="15:17" x14ac:dyDescent="0.25">
      <c r="O133"/>
      <c r="P133"/>
      <c r="Q133"/>
    </row>
    <row r="134" spans="15:17" x14ac:dyDescent="0.25">
      <c r="O134"/>
      <c r="P134"/>
      <c r="Q134"/>
    </row>
    <row r="135" spans="15:17" x14ac:dyDescent="0.25">
      <c r="O135"/>
      <c r="P135"/>
      <c r="Q135"/>
    </row>
    <row r="136" spans="15:17" x14ac:dyDescent="0.25">
      <c r="O136"/>
      <c r="P136"/>
      <c r="Q136"/>
    </row>
    <row r="137" spans="15:17" x14ac:dyDescent="0.25">
      <c r="O137"/>
      <c r="P137"/>
      <c r="Q137"/>
    </row>
    <row r="138" spans="15:17" x14ac:dyDescent="0.25">
      <c r="O138"/>
      <c r="P138"/>
      <c r="Q138"/>
    </row>
    <row r="139" spans="15:17" x14ac:dyDescent="0.25">
      <c r="O139"/>
      <c r="P139"/>
      <c r="Q139"/>
    </row>
    <row r="140" spans="15:17" x14ac:dyDescent="0.25">
      <c r="O140"/>
      <c r="P140"/>
      <c r="Q140"/>
    </row>
    <row r="141" spans="15:17" x14ac:dyDescent="0.25">
      <c r="O141"/>
      <c r="P141"/>
      <c r="Q141"/>
    </row>
    <row r="142" spans="15:17" x14ac:dyDescent="0.25">
      <c r="O142"/>
      <c r="P142"/>
      <c r="Q142"/>
    </row>
    <row r="143" spans="15:17" x14ac:dyDescent="0.25">
      <c r="O143"/>
      <c r="P143"/>
      <c r="Q143"/>
    </row>
    <row r="144" spans="15:17" x14ac:dyDescent="0.25">
      <c r="O144"/>
      <c r="P144"/>
      <c r="Q144"/>
    </row>
    <row r="145" spans="15:17" x14ac:dyDescent="0.25">
      <c r="O145"/>
      <c r="P145"/>
      <c r="Q145"/>
    </row>
    <row r="146" spans="15:17" x14ac:dyDescent="0.25">
      <c r="O146"/>
      <c r="P146"/>
      <c r="Q146"/>
    </row>
    <row r="147" spans="15:17" x14ac:dyDescent="0.25">
      <c r="O147"/>
      <c r="P147"/>
      <c r="Q147"/>
    </row>
    <row r="148" spans="15:17" x14ac:dyDescent="0.25">
      <c r="O148"/>
      <c r="P148"/>
      <c r="Q148"/>
    </row>
    <row r="149" spans="15:17" x14ac:dyDescent="0.25">
      <c r="O149"/>
      <c r="P149"/>
      <c r="Q149"/>
    </row>
    <row r="150" spans="15:17" x14ac:dyDescent="0.25">
      <c r="O150"/>
      <c r="P150"/>
      <c r="Q15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53"/>
  <sheetViews>
    <sheetView showGridLines="0" showZeros="0" workbookViewId="0">
      <selection activeCell="A22" sqref="A22"/>
    </sheetView>
  </sheetViews>
  <sheetFormatPr baseColWidth="10" defaultColWidth="9.109375" defaultRowHeight="13.2" x14ac:dyDescent="0.25"/>
  <cols>
    <col min="1" max="1" width="27.6640625" customWidth="1"/>
    <col min="2" max="2" width="18.109375" customWidth="1"/>
    <col min="3" max="3" width="16" customWidth="1"/>
    <col min="4" max="6" width="9.109375" customWidth="1"/>
    <col min="7" max="7" width="11.109375" bestFit="1" customWidth="1"/>
    <col min="8" max="8" width="24.5546875" bestFit="1" customWidth="1"/>
    <col min="9" max="9" width="43.77734375" bestFit="1" customWidth="1"/>
    <col min="10" max="10" width="31.5546875" bestFit="1" customWidth="1"/>
  </cols>
  <sheetData>
    <row r="1" spans="1:7" ht="22.5" customHeight="1" x14ac:dyDescent="0.4">
      <c r="A1" s="91" t="s">
        <v>223</v>
      </c>
      <c r="B1" s="92"/>
      <c r="C1" s="92"/>
      <c r="D1" s="92"/>
      <c r="E1" s="92"/>
      <c r="F1" s="46"/>
      <c r="G1" s="46"/>
    </row>
    <row r="2" spans="1:7" ht="12.75" customHeight="1" thickBot="1" x14ac:dyDescent="0.3">
      <c r="A2" s="45" t="s">
        <v>146</v>
      </c>
    </row>
    <row r="3" spans="1:7" ht="12.75" customHeight="1" x14ac:dyDescent="0.25">
      <c r="A3" s="81" t="s">
        <v>38</v>
      </c>
      <c r="B3" s="37"/>
      <c r="C3" s="79" t="s">
        <v>145</v>
      </c>
      <c r="D3" s="38"/>
      <c r="E3" s="37"/>
      <c r="F3" s="37"/>
      <c r="G3" s="36"/>
    </row>
    <row r="4" spans="1:7" ht="12.75" customHeight="1" x14ac:dyDescent="0.25">
      <c r="A4" s="35" t="s">
        <v>39</v>
      </c>
      <c r="B4" s="32"/>
      <c r="C4" s="80" t="s">
        <v>143</v>
      </c>
      <c r="D4" s="33"/>
      <c r="E4" s="32"/>
      <c r="F4" s="32"/>
      <c r="G4" s="31"/>
    </row>
    <row r="5" spans="1:7" ht="12.75" customHeight="1" x14ac:dyDescent="0.25">
      <c r="A5" s="84" t="s">
        <v>144</v>
      </c>
      <c r="B5" s="32"/>
      <c r="C5" s="33"/>
      <c r="D5" s="33"/>
      <c r="E5" s="32"/>
      <c r="F5" s="32"/>
      <c r="G5" s="31"/>
    </row>
    <row r="6" spans="1:7" ht="12.75" customHeight="1" x14ac:dyDescent="0.25">
      <c r="A6" s="51" t="s">
        <v>211</v>
      </c>
      <c r="B6" s="28"/>
      <c r="C6" s="29"/>
      <c r="D6" s="29"/>
      <c r="E6" s="28"/>
      <c r="F6" s="28"/>
      <c r="G6" s="27"/>
    </row>
    <row r="7" spans="1:7" ht="12.75" customHeight="1" x14ac:dyDescent="0.25">
      <c r="A7" s="26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21" t="s">
        <v>46</v>
      </c>
      <c r="G7" s="25" t="s">
        <v>10</v>
      </c>
    </row>
    <row r="8" spans="1:7" ht="12.75" customHeight="1" x14ac:dyDescent="0.25">
      <c r="A8" s="94">
        <v>43501</v>
      </c>
      <c r="B8" s="95" t="s">
        <v>0</v>
      </c>
      <c r="C8" s="96">
        <v>109</v>
      </c>
      <c r="D8" s="95" t="s">
        <v>1</v>
      </c>
      <c r="E8" s="97">
        <v>37.938070000000003</v>
      </c>
      <c r="F8" s="95" t="s">
        <v>140</v>
      </c>
      <c r="G8" s="98">
        <v>4135.25</v>
      </c>
    </row>
    <row r="9" spans="1:7" ht="12.75" customHeight="1" x14ac:dyDescent="0.25">
      <c r="A9" s="19" t="s">
        <v>11</v>
      </c>
      <c r="B9" s="17"/>
      <c r="C9" s="18" t="s">
        <v>15</v>
      </c>
      <c r="D9" s="18" t="s">
        <v>14</v>
      </c>
      <c r="E9" s="18"/>
      <c r="F9" s="17"/>
      <c r="G9" s="16"/>
    </row>
    <row r="10" spans="1:7" ht="12.75" customHeight="1" x14ac:dyDescent="0.25">
      <c r="A10" s="85" t="s">
        <v>12</v>
      </c>
      <c r="B10" s="17"/>
      <c r="C10" s="86" t="s">
        <v>15</v>
      </c>
      <c r="D10" s="18"/>
      <c r="E10" s="17"/>
      <c r="F10" s="17"/>
      <c r="G10" s="16"/>
    </row>
    <row r="11" spans="1:7" ht="12.75" customHeight="1" thickBot="1" x14ac:dyDescent="0.3">
      <c r="A11" s="15" t="s">
        <v>13</v>
      </c>
      <c r="B11" s="13"/>
      <c r="C11" s="87" t="s">
        <v>143</v>
      </c>
      <c r="D11" s="14"/>
      <c r="E11" s="13"/>
      <c r="F11" s="13"/>
      <c r="G11" s="12"/>
    </row>
    <row r="12" spans="1:7" ht="13.8" thickBot="1" x14ac:dyDescent="0.3"/>
    <row r="13" spans="1:7" ht="12.75" customHeight="1" x14ac:dyDescent="0.25">
      <c r="A13" s="88" t="s">
        <v>38</v>
      </c>
      <c r="B13" s="37"/>
      <c r="C13" s="79" t="s">
        <v>142</v>
      </c>
      <c r="D13" s="38"/>
      <c r="E13" s="37"/>
      <c r="F13" s="37"/>
      <c r="G13" s="36"/>
    </row>
    <row r="14" spans="1:7" ht="12.75" customHeight="1" x14ac:dyDescent="0.25">
      <c r="A14" s="35" t="s">
        <v>39</v>
      </c>
      <c r="B14" s="32"/>
      <c r="C14" s="80" t="s">
        <v>141</v>
      </c>
      <c r="D14" s="33"/>
      <c r="E14" s="32"/>
      <c r="F14" s="32"/>
      <c r="G14" s="31"/>
    </row>
    <row r="15" spans="1:7" ht="12.75" customHeight="1" x14ac:dyDescent="0.25">
      <c r="A15" s="84" t="s">
        <v>71</v>
      </c>
      <c r="B15" s="32"/>
      <c r="C15" s="33"/>
      <c r="D15" s="33"/>
      <c r="E15" s="32"/>
      <c r="F15" s="32"/>
      <c r="G15" s="31"/>
    </row>
    <row r="16" spans="1:7" ht="12.75" customHeight="1" x14ac:dyDescent="0.25">
      <c r="A16" s="50" t="s">
        <v>212</v>
      </c>
      <c r="B16" s="28"/>
      <c r="C16" s="29"/>
      <c r="D16" s="29"/>
      <c r="E16" s="28"/>
      <c r="F16" s="28"/>
      <c r="G16" s="27"/>
    </row>
    <row r="17" spans="1:7" ht="12.75" customHeight="1" x14ac:dyDescent="0.25">
      <c r="A17" s="26" t="s">
        <v>5</v>
      </c>
      <c r="B17" s="21" t="s">
        <v>6</v>
      </c>
      <c r="C17" s="21" t="s">
        <v>7</v>
      </c>
      <c r="D17" s="21" t="s">
        <v>8</v>
      </c>
      <c r="E17" s="21" t="s">
        <v>9</v>
      </c>
      <c r="F17" s="21" t="s">
        <v>46</v>
      </c>
      <c r="G17" s="25" t="s">
        <v>10</v>
      </c>
    </row>
    <row r="18" spans="1:7" ht="12.75" customHeight="1" x14ac:dyDescent="0.25">
      <c r="A18" s="94">
        <v>43475</v>
      </c>
      <c r="B18" s="95" t="s">
        <v>54</v>
      </c>
      <c r="C18" s="96">
        <v>309</v>
      </c>
      <c r="D18" s="95" t="s">
        <v>1</v>
      </c>
      <c r="E18" s="97">
        <v>79.843599999999995</v>
      </c>
      <c r="F18" s="95" t="s">
        <v>138</v>
      </c>
      <c r="G18" s="98">
        <v>24671.67</v>
      </c>
    </row>
    <row r="19" spans="1:7" ht="12.75" customHeight="1" x14ac:dyDescent="0.25">
      <c r="A19" s="99">
        <v>43475</v>
      </c>
      <c r="B19" s="100" t="s">
        <v>55</v>
      </c>
      <c r="C19" s="101">
        <v>309</v>
      </c>
      <c r="D19" s="100" t="s">
        <v>1</v>
      </c>
      <c r="E19" s="102">
        <v>79.843599999999995</v>
      </c>
      <c r="F19" s="100" t="s">
        <v>138</v>
      </c>
      <c r="G19" s="103">
        <v>24671.67</v>
      </c>
    </row>
    <row r="20" spans="1:7" ht="12.75" customHeight="1" x14ac:dyDescent="0.25">
      <c r="A20" s="99">
        <v>43479</v>
      </c>
      <c r="B20" s="100" t="s">
        <v>51</v>
      </c>
      <c r="C20" s="101">
        <v>7500</v>
      </c>
      <c r="D20" s="100" t="s">
        <v>1</v>
      </c>
      <c r="E20" s="102">
        <v>83.85633</v>
      </c>
      <c r="F20" s="100" t="s">
        <v>45</v>
      </c>
      <c r="G20" s="103">
        <v>628922.48</v>
      </c>
    </row>
    <row r="21" spans="1:7" ht="12.75" customHeight="1" x14ac:dyDescent="0.25">
      <c r="A21" s="99">
        <v>43483</v>
      </c>
      <c r="B21" s="100" t="s">
        <v>55</v>
      </c>
      <c r="C21" s="101">
        <v>1112</v>
      </c>
      <c r="D21" s="100" t="s">
        <v>1</v>
      </c>
      <c r="E21" s="102">
        <v>79.843599999999995</v>
      </c>
      <c r="F21" s="100" t="s">
        <v>137</v>
      </c>
      <c r="G21" s="103">
        <v>88786.08</v>
      </c>
    </row>
    <row r="22" spans="1:7" ht="12.75" customHeight="1" x14ac:dyDescent="0.25">
      <c r="A22" s="99">
        <v>43483</v>
      </c>
      <c r="B22" s="100" t="s">
        <v>55</v>
      </c>
      <c r="C22" s="101">
        <v>53</v>
      </c>
      <c r="D22" s="100" t="s">
        <v>1</v>
      </c>
      <c r="E22" s="102">
        <v>79.843599999999995</v>
      </c>
      <c r="F22" s="100" t="s">
        <v>139</v>
      </c>
      <c r="G22" s="103">
        <v>4231.71</v>
      </c>
    </row>
    <row r="23" spans="1:7" ht="12.75" customHeight="1" x14ac:dyDescent="0.25">
      <c r="A23" s="99">
        <v>43487</v>
      </c>
      <c r="B23" s="100" t="s">
        <v>0</v>
      </c>
      <c r="C23" s="101">
        <v>556</v>
      </c>
      <c r="D23" s="100" t="s">
        <v>1</v>
      </c>
      <c r="E23" s="102">
        <v>79.843599999999995</v>
      </c>
      <c r="F23" s="100" t="s">
        <v>137</v>
      </c>
      <c r="G23" s="103">
        <v>44393.04</v>
      </c>
    </row>
    <row r="24" spans="1:7" ht="12.75" customHeight="1" x14ac:dyDescent="0.25">
      <c r="A24" s="99">
        <v>43488</v>
      </c>
      <c r="B24" s="100" t="s">
        <v>55</v>
      </c>
      <c r="C24" s="101">
        <v>71</v>
      </c>
      <c r="D24" s="100" t="s">
        <v>1</v>
      </c>
      <c r="E24" s="102">
        <v>79.843599999999995</v>
      </c>
      <c r="F24" s="100" t="s">
        <v>140</v>
      </c>
      <c r="G24" s="103">
        <v>5668.9</v>
      </c>
    </row>
    <row r="25" spans="1:7" ht="12.75" customHeight="1" x14ac:dyDescent="0.25">
      <c r="A25" s="99">
        <v>43496</v>
      </c>
      <c r="B25" s="100" t="s">
        <v>0</v>
      </c>
      <c r="C25" s="101">
        <v>53</v>
      </c>
      <c r="D25" s="100" t="s">
        <v>1</v>
      </c>
      <c r="E25" s="102">
        <v>79.843599999999995</v>
      </c>
      <c r="F25" s="100" t="s">
        <v>139</v>
      </c>
      <c r="G25" s="103">
        <v>4231.71</v>
      </c>
    </row>
    <row r="26" spans="1:7" ht="12.75" customHeight="1" x14ac:dyDescent="0.25">
      <c r="A26" s="99">
        <v>43496</v>
      </c>
      <c r="B26" s="100" t="s">
        <v>0</v>
      </c>
      <c r="C26" s="101">
        <v>235</v>
      </c>
      <c r="D26" s="100" t="s">
        <v>1</v>
      </c>
      <c r="E26" s="102">
        <v>79.843599999999995</v>
      </c>
      <c r="F26" s="100" t="s">
        <v>138</v>
      </c>
      <c r="G26" s="103">
        <v>18763.25</v>
      </c>
    </row>
    <row r="27" spans="1:7" ht="12.75" customHeight="1" x14ac:dyDescent="0.25">
      <c r="A27" s="99">
        <v>43509</v>
      </c>
      <c r="B27" s="100" t="s">
        <v>56</v>
      </c>
      <c r="C27" s="101">
        <v>7500</v>
      </c>
      <c r="D27" s="100" t="s">
        <v>1</v>
      </c>
      <c r="E27" s="102">
        <v>83.85633</v>
      </c>
      <c r="F27" s="100" t="s">
        <v>45</v>
      </c>
      <c r="G27" s="103">
        <v>628922.48</v>
      </c>
    </row>
    <row r="28" spans="1:7" ht="12.75" customHeight="1" x14ac:dyDescent="0.25">
      <c r="A28" s="99">
        <v>43509</v>
      </c>
      <c r="B28" s="100" t="s">
        <v>2</v>
      </c>
      <c r="C28" s="101">
        <v>7500</v>
      </c>
      <c r="D28" s="100" t="s">
        <v>1</v>
      </c>
      <c r="E28" s="102">
        <v>83.993840000000006</v>
      </c>
      <c r="F28" s="100" t="s">
        <v>45</v>
      </c>
      <c r="G28" s="103">
        <v>629953.80000000005</v>
      </c>
    </row>
    <row r="29" spans="1:7" ht="12.75" customHeight="1" x14ac:dyDescent="0.25">
      <c r="A29" s="99">
        <v>43514</v>
      </c>
      <c r="B29" s="100" t="s">
        <v>0</v>
      </c>
      <c r="C29" s="101">
        <v>584</v>
      </c>
      <c r="D29" s="100" t="s">
        <v>1</v>
      </c>
      <c r="E29" s="102">
        <v>83.993840000000006</v>
      </c>
      <c r="F29" s="100" t="s">
        <v>137</v>
      </c>
      <c r="G29" s="103">
        <v>49052.4</v>
      </c>
    </row>
    <row r="30" spans="1:7" ht="12.75" customHeight="1" x14ac:dyDescent="0.25">
      <c r="A30" s="99">
        <v>43565</v>
      </c>
      <c r="B30" s="100" t="s">
        <v>55</v>
      </c>
      <c r="C30" s="101">
        <v>306</v>
      </c>
      <c r="D30" s="100" t="s">
        <v>1</v>
      </c>
      <c r="E30" s="102">
        <v>83.993840000000006</v>
      </c>
      <c r="F30" s="100" t="s">
        <v>136</v>
      </c>
      <c r="G30" s="103">
        <v>25702.12</v>
      </c>
    </row>
    <row r="31" spans="1:7" ht="12.75" customHeight="1" x14ac:dyDescent="0.25">
      <c r="A31" s="99">
        <v>43571</v>
      </c>
      <c r="B31" s="100" t="s">
        <v>0</v>
      </c>
      <c r="C31" s="101">
        <v>306</v>
      </c>
      <c r="D31" s="100" t="s">
        <v>1</v>
      </c>
      <c r="E31" s="102">
        <v>83.993840000000006</v>
      </c>
      <c r="F31" s="100" t="s">
        <v>136</v>
      </c>
      <c r="G31" s="103">
        <v>25702.12</v>
      </c>
    </row>
    <row r="32" spans="1:7" ht="12.75" customHeight="1" x14ac:dyDescent="0.25">
      <c r="A32" s="99">
        <v>43605</v>
      </c>
      <c r="B32" s="100" t="s">
        <v>55</v>
      </c>
      <c r="C32" s="101">
        <v>204</v>
      </c>
      <c r="D32" s="100" t="s">
        <v>1</v>
      </c>
      <c r="E32" s="102">
        <v>83.993840000000006</v>
      </c>
      <c r="F32" s="100" t="s">
        <v>133</v>
      </c>
      <c r="G32" s="103">
        <v>17134.740000000002</v>
      </c>
    </row>
    <row r="33" spans="1:7" ht="12.75" customHeight="1" x14ac:dyDescent="0.25">
      <c r="A33" s="99">
        <v>43605</v>
      </c>
      <c r="B33" s="100" t="s">
        <v>55</v>
      </c>
      <c r="C33" s="101">
        <v>49</v>
      </c>
      <c r="D33" s="100" t="s">
        <v>1</v>
      </c>
      <c r="E33" s="102">
        <v>83.993840000000006</v>
      </c>
      <c r="F33" s="100" t="s">
        <v>134</v>
      </c>
      <c r="G33" s="103">
        <v>4115.7</v>
      </c>
    </row>
    <row r="34" spans="1:7" ht="12.75" customHeight="1" x14ac:dyDescent="0.25">
      <c r="A34" s="99">
        <v>43607</v>
      </c>
      <c r="B34" s="100" t="s">
        <v>55</v>
      </c>
      <c r="C34" s="101">
        <v>30</v>
      </c>
      <c r="D34" s="100" t="s">
        <v>1</v>
      </c>
      <c r="E34" s="102">
        <v>83.993840000000006</v>
      </c>
      <c r="F34" s="100" t="s">
        <v>135</v>
      </c>
      <c r="G34" s="103">
        <v>2519.8200000000002</v>
      </c>
    </row>
    <row r="35" spans="1:7" ht="12.75" customHeight="1" x14ac:dyDescent="0.25">
      <c r="A35" s="99">
        <v>43608</v>
      </c>
      <c r="B35" s="100" t="s">
        <v>0</v>
      </c>
      <c r="C35" s="101">
        <v>30</v>
      </c>
      <c r="D35" s="100" t="s">
        <v>1</v>
      </c>
      <c r="E35" s="102">
        <v>83.993840000000006</v>
      </c>
      <c r="F35" s="100" t="s">
        <v>135</v>
      </c>
      <c r="G35" s="103">
        <v>2519.8200000000002</v>
      </c>
    </row>
    <row r="36" spans="1:7" ht="12.75" customHeight="1" x14ac:dyDescent="0.25">
      <c r="A36" s="99">
        <v>43612</v>
      </c>
      <c r="B36" s="100" t="s">
        <v>0</v>
      </c>
      <c r="C36" s="101">
        <v>49</v>
      </c>
      <c r="D36" s="100" t="s">
        <v>1</v>
      </c>
      <c r="E36" s="102">
        <v>83.993840000000006</v>
      </c>
      <c r="F36" s="100" t="s">
        <v>134</v>
      </c>
      <c r="G36" s="103">
        <v>4115.7</v>
      </c>
    </row>
    <row r="37" spans="1:7" ht="12.75" customHeight="1" x14ac:dyDescent="0.25">
      <c r="A37" s="99">
        <v>43612</v>
      </c>
      <c r="B37" s="100" t="s">
        <v>0</v>
      </c>
      <c r="C37" s="101">
        <v>204</v>
      </c>
      <c r="D37" s="100" t="s">
        <v>1</v>
      </c>
      <c r="E37" s="102">
        <v>83.993840000000006</v>
      </c>
      <c r="F37" s="100" t="s">
        <v>133</v>
      </c>
      <c r="G37" s="103">
        <v>17134.740000000002</v>
      </c>
    </row>
    <row r="38" spans="1:7" ht="12.75" customHeight="1" x14ac:dyDescent="0.25">
      <c r="A38" s="99">
        <v>43613</v>
      </c>
      <c r="B38" s="100" t="s">
        <v>0</v>
      </c>
      <c r="C38" s="101">
        <v>50</v>
      </c>
      <c r="D38" s="100" t="s">
        <v>1</v>
      </c>
      <c r="E38" s="102">
        <v>83.993840000000006</v>
      </c>
      <c r="F38" s="100" t="s">
        <v>45</v>
      </c>
      <c r="G38" s="103">
        <v>4199.6899999999996</v>
      </c>
    </row>
    <row r="39" spans="1:7" ht="12.75" customHeight="1" x14ac:dyDescent="0.25">
      <c r="A39" s="99">
        <v>43649</v>
      </c>
      <c r="B39" s="100" t="s">
        <v>55</v>
      </c>
      <c r="C39" s="101">
        <v>1112</v>
      </c>
      <c r="D39" s="100" t="s">
        <v>1</v>
      </c>
      <c r="E39" s="102">
        <v>83.993840000000006</v>
      </c>
      <c r="F39" s="100" t="s">
        <v>132</v>
      </c>
      <c r="G39" s="103">
        <v>93401.15</v>
      </c>
    </row>
    <row r="40" spans="1:7" ht="12.75" customHeight="1" x14ac:dyDescent="0.25">
      <c r="A40" s="99">
        <v>43656</v>
      </c>
      <c r="B40" s="100" t="s">
        <v>54</v>
      </c>
      <c r="C40" s="101">
        <v>1112</v>
      </c>
      <c r="D40" s="100" t="s">
        <v>1</v>
      </c>
      <c r="E40" s="102">
        <v>83.993840000000006</v>
      </c>
      <c r="F40" s="100" t="s">
        <v>132</v>
      </c>
      <c r="G40" s="103">
        <v>93401.15</v>
      </c>
    </row>
    <row r="41" spans="1:7" ht="12.75" customHeight="1" x14ac:dyDescent="0.25">
      <c r="A41" s="99">
        <v>43657</v>
      </c>
      <c r="B41" s="100" t="s">
        <v>0</v>
      </c>
      <c r="C41" s="101">
        <v>1112</v>
      </c>
      <c r="D41" s="100" t="s">
        <v>1</v>
      </c>
      <c r="E41" s="102">
        <v>83.993840000000006</v>
      </c>
      <c r="F41" s="100" t="s">
        <v>132</v>
      </c>
      <c r="G41" s="103">
        <v>93401.15</v>
      </c>
    </row>
    <row r="42" spans="1:7" ht="12.75" customHeight="1" x14ac:dyDescent="0.25">
      <c r="A42" s="99">
        <v>43661</v>
      </c>
      <c r="B42" s="100" t="s">
        <v>55</v>
      </c>
      <c r="C42" s="101">
        <v>510</v>
      </c>
      <c r="D42" s="100" t="s">
        <v>1</v>
      </c>
      <c r="E42" s="102">
        <v>83.993840000000006</v>
      </c>
      <c r="F42" s="100" t="s">
        <v>131</v>
      </c>
      <c r="G42" s="103">
        <v>42836.86</v>
      </c>
    </row>
    <row r="43" spans="1:7" ht="12.75" customHeight="1" x14ac:dyDescent="0.25">
      <c r="A43" s="99">
        <v>43663</v>
      </c>
      <c r="B43" s="100" t="s">
        <v>0</v>
      </c>
      <c r="C43" s="101">
        <v>510</v>
      </c>
      <c r="D43" s="100" t="s">
        <v>1</v>
      </c>
      <c r="E43" s="102">
        <v>83.993840000000006</v>
      </c>
      <c r="F43" s="100" t="s">
        <v>131</v>
      </c>
      <c r="G43" s="103">
        <v>42836.86</v>
      </c>
    </row>
    <row r="44" spans="1:7" ht="12.75" customHeight="1" x14ac:dyDescent="0.25">
      <c r="A44" s="99">
        <v>43721</v>
      </c>
      <c r="B44" s="100" t="s">
        <v>55</v>
      </c>
      <c r="C44" s="101">
        <v>1112</v>
      </c>
      <c r="D44" s="100" t="s">
        <v>1</v>
      </c>
      <c r="E44" s="102">
        <v>83.993840000000006</v>
      </c>
      <c r="F44" s="100" t="s">
        <v>130</v>
      </c>
      <c r="G44" s="103">
        <v>93401.15</v>
      </c>
    </row>
    <row r="45" spans="1:7" ht="12.75" customHeight="1" x14ac:dyDescent="0.25">
      <c r="A45" s="99">
        <v>43724</v>
      </c>
      <c r="B45" s="100" t="s">
        <v>0</v>
      </c>
      <c r="C45" s="101">
        <v>1112</v>
      </c>
      <c r="D45" s="100" t="s">
        <v>1</v>
      </c>
      <c r="E45" s="102">
        <v>83.993840000000006</v>
      </c>
      <c r="F45" s="100" t="s">
        <v>130</v>
      </c>
      <c r="G45" s="103">
        <v>93401.15</v>
      </c>
    </row>
    <row r="46" spans="1:7" ht="12.75" customHeight="1" x14ac:dyDescent="0.25">
      <c r="A46" s="99">
        <v>43762</v>
      </c>
      <c r="B46" s="100" t="s">
        <v>55</v>
      </c>
      <c r="C46" s="101">
        <v>242</v>
      </c>
      <c r="D46" s="100" t="s">
        <v>1</v>
      </c>
      <c r="E46" s="102">
        <v>83.993840000000006</v>
      </c>
      <c r="F46" s="100" t="s">
        <v>129</v>
      </c>
      <c r="G46" s="103">
        <v>20326.509999999998</v>
      </c>
    </row>
    <row r="47" spans="1:7" ht="12.75" customHeight="1" x14ac:dyDescent="0.25">
      <c r="A47" s="99">
        <v>43763</v>
      </c>
      <c r="B47" s="100" t="s">
        <v>55</v>
      </c>
      <c r="C47" s="101">
        <v>221</v>
      </c>
      <c r="D47" s="100" t="s">
        <v>1</v>
      </c>
      <c r="E47" s="102">
        <v>83.993840000000006</v>
      </c>
      <c r="F47" s="100" t="s">
        <v>128</v>
      </c>
      <c r="G47" s="103">
        <v>18562.64</v>
      </c>
    </row>
    <row r="48" spans="1:7" ht="12.75" customHeight="1" x14ac:dyDescent="0.25">
      <c r="A48" s="99">
        <v>43763</v>
      </c>
      <c r="B48" s="100" t="s">
        <v>55</v>
      </c>
      <c r="C48" s="101">
        <v>711</v>
      </c>
      <c r="D48" s="100" t="s">
        <v>1</v>
      </c>
      <c r="E48" s="102">
        <v>83.993840000000006</v>
      </c>
      <c r="F48" s="100" t="s">
        <v>127</v>
      </c>
      <c r="G48" s="103">
        <v>59719.62</v>
      </c>
    </row>
    <row r="49" spans="1:7" ht="12.75" customHeight="1" x14ac:dyDescent="0.25">
      <c r="A49" s="99">
        <v>43768</v>
      </c>
      <c r="B49" s="100" t="s">
        <v>0</v>
      </c>
      <c r="C49" s="101">
        <v>242</v>
      </c>
      <c r="D49" s="100" t="s">
        <v>1</v>
      </c>
      <c r="E49" s="102">
        <v>83.993840000000006</v>
      </c>
      <c r="F49" s="100" t="s">
        <v>129</v>
      </c>
      <c r="G49" s="103">
        <v>20326.509999999998</v>
      </c>
    </row>
    <row r="50" spans="1:7" ht="12.75" customHeight="1" x14ac:dyDescent="0.25">
      <c r="A50" s="99">
        <v>43768</v>
      </c>
      <c r="B50" s="100" t="s">
        <v>0</v>
      </c>
      <c r="C50" s="101">
        <v>221</v>
      </c>
      <c r="D50" s="100" t="s">
        <v>1</v>
      </c>
      <c r="E50" s="102">
        <v>83.993840000000006</v>
      </c>
      <c r="F50" s="100" t="s">
        <v>128</v>
      </c>
      <c r="G50" s="103">
        <v>18562.64</v>
      </c>
    </row>
    <row r="51" spans="1:7" ht="12.75" customHeight="1" x14ac:dyDescent="0.25">
      <c r="A51" s="99">
        <v>43768</v>
      </c>
      <c r="B51" s="100" t="s">
        <v>0</v>
      </c>
      <c r="C51" s="101">
        <v>711</v>
      </c>
      <c r="D51" s="100" t="s">
        <v>1</v>
      </c>
      <c r="E51" s="102">
        <v>83.993840000000006</v>
      </c>
      <c r="F51" s="100" t="s">
        <v>127</v>
      </c>
      <c r="G51" s="103">
        <v>59719.62</v>
      </c>
    </row>
    <row r="52" spans="1:7" ht="12.75" customHeight="1" x14ac:dyDescent="0.25">
      <c r="A52" s="99">
        <v>43788</v>
      </c>
      <c r="B52" s="100" t="s">
        <v>51</v>
      </c>
      <c r="C52" s="101">
        <v>5000</v>
      </c>
      <c r="D52" s="100" t="s">
        <v>1</v>
      </c>
      <c r="E52" s="102">
        <v>83.993840000000006</v>
      </c>
      <c r="F52" s="100" t="s">
        <v>45</v>
      </c>
      <c r="G52" s="103">
        <v>419969.2</v>
      </c>
    </row>
    <row r="53" spans="1:7" ht="12.75" customHeight="1" x14ac:dyDescent="0.25">
      <c r="A53" s="19" t="s">
        <v>11</v>
      </c>
      <c r="B53" s="17"/>
      <c r="C53" s="18" t="s">
        <v>126</v>
      </c>
      <c r="D53" s="18" t="s">
        <v>125</v>
      </c>
      <c r="E53" s="18"/>
      <c r="F53" s="17"/>
      <c r="G53" s="16"/>
    </row>
    <row r="54" spans="1:7" ht="12.75" customHeight="1" x14ac:dyDescent="0.25">
      <c r="A54" s="85" t="s">
        <v>12</v>
      </c>
      <c r="B54" s="17"/>
      <c r="C54" s="86" t="s">
        <v>28</v>
      </c>
      <c r="D54" s="18"/>
      <c r="E54" s="17"/>
      <c r="F54" s="17"/>
      <c r="G54" s="16"/>
    </row>
    <row r="55" spans="1:7" ht="12.75" customHeight="1" thickBot="1" x14ac:dyDescent="0.3">
      <c r="A55" s="15" t="s">
        <v>13</v>
      </c>
      <c r="B55" s="13"/>
      <c r="C55" s="87" t="s">
        <v>16</v>
      </c>
      <c r="D55" s="14"/>
      <c r="E55" s="13"/>
      <c r="F55" s="13"/>
      <c r="G55" s="12"/>
    </row>
    <row r="56" spans="1:7" ht="13.8" thickBot="1" x14ac:dyDescent="0.3"/>
    <row r="57" spans="1:7" ht="12.75" customHeight="1" x14ac:dyDescent="0.25">
      <c r="A57" s="81" t="s">
        <v>38</v>
      </c>
      <c r="B57" s="37"/>
      <c r="C57" s="79" t="s">
        <v>124</v>
      </c>
      <c r="D57" s="38"/>
      <c r="E57" s="37"/>
      <c r="F57" s="37"/>
      <c r="G57" s="36"/>
    </row>
    <row r="58" spans="1:7" ht="12.75" customHeight="1" x14ac:dyDescent="0.25">
      <c r="A58" s="35" t="s">
        <v>39</v>
      </c>
      <c r="B58" s="32"/>
      <c r="C58" s="80" t="s">
        <v>123</v>
      </c>
      <c r="D58" s="33"/>
      <c r="E58" s="32"/>
      <c r="F58" s="32"/>
      <c r="G58" s="31"/>
    </row>
    <row r="59" spans="1:7" ht="12.75" customHeight="1" x14ac:dyDescent="0.25">
      <c r="A59" s="34" t="s">
        <v>122</v>
      </c>
      <c r="B59" s="32"/>
      <c r="C59" s="33"/>
      <c r="D59" s="33"/>
      <c r="E59" s="32"/>
      <c r="F59" s="32"/>
      <c r="G59" s="31"/>
    </row>
    <row r="60" spans="1:7" ht="12.75" customHeight="1" x14ac:dyDescent="0.25">
      <c r="A60" s="30" t="s">
        <v>213</v>
      </c>
      <c r="B60" s="28"/>
      <c r="C60" s="29"/>
      <c r="D60" s="29"/>
      <c r="E60" s="28"/>
      <c r="F60" s="28"/>
      <c r="G60" s="27"/>
    </row>
    <row r="61" spans="1:7" ht="12.75" customHeight="1" x14ac:dyDescent="0.25">
      <c r="A61" s="26" t="s">
        <v>5</v>
      </c>
      <c r="B61" s="21" t="s">
        <v>6</v>
      </c>
      <c r="C61" s="21" t="s">
        <v>7</v>
      </c>
      <c r="D61" s="21" t="s">
        <v>8</v>
      </c>
      <c r="E61" s="21" t="s">
        <v>9</v>
      </c>
      <c r="F61" s="21" t="s">
        <v>46</v>
      </c>
      <c r="G61" s="25" t="s">
        <v>10</v>
      </c>
    </row>
    <row r="62" spans="1:7" ht="12.75" customHeight="1" x14ac:dyDescent="0.25">
      <c r="A62" s="94">
        <v>43474</v>
      </c>
      <c r="B62" s="95" t="s">
        <v>3</v>
      </c>
      <c r="C62" s="96">
        <v>2</v>
      </c>
      <c r="D62" s="95" t="s">
        <v>1</v>
      </c>
      <c r="E62" s="97">
        <v>85.234999999999999</v>
      </c>
      <c r="F62" s="95" t="s">
        <v>45</v>
      </c>
      <c r="G62" s="98">
        <v>170.47</v>
      </c>
    </row>
    <row r="63" spans="1:7" ht="12.75" customHeight="1" x14ac:dyDescent="0.25">
      <c r="A63" s="99">
        <v>43481</v>
      </c>
      <c r="B63" s="100" t="s">
        <v>55</v>
      </c>
      <c r="C63" s="101">
        <v>334</v>
      </c>
      <c r="D63" s="100" t="s">
        <v>1</v>
      </c>
      <c r="E63" s="102">
        <v>85.236800000000002</v>
      </c>
      <c r="F63" s="100" t="s">
        <v>121</v>
      </c>
      <c r="G63" s="103">
        <v>28469.09</v>
      </c>
    </row>
    <row r="64" spans="1:7" ht="12.75" customHeight="1" x14ac:dyDescent="0.25">
      <c r="A64" s="99">
        <v>43488</v>
      </c>
      <c r="B64" s="100" t="s">
        <v>54</v>
      </c>
      <c r="C64" s="101">
        <v>334</v>
      </c>
      <c r="D64" s="100" t="s">
        <v>1</v>
      </c>
      <c r="E64" s="102">
        <v>85.236800000000002</v>
      </c>
      <c r="F64" s="100" t="s">
        <v>121</v>
      </c>
      <c r="G64" s="103">
        <v>28469.09</v>
      </c>
    </row>
    <row r="65" spans="1:7" ht="12.75" customHeight="1" x14ac:dyDescent="0.25">
      <c r="A65" s="99">
        <v>43493</v>
      </c>
      <c r="B65" s="100" t="s">
        <v>51</v>
      </c>
      <c r="C65" s="101">
        <v>5000</v>
      </c>
      <c r="D65" s="100" t="s">
        <v>1</v>
      </c>
      <c r="E65" s="102">
        <v>89.451220000000006</v>
      </c>
      <c r="F65" s="100" t="s">
        <v>45</v>
      </c>
      <c r="G65" s="103">
        <v>447256.1</v>
      </c>
    </row>
    <row r="66" spans="1:7" ht="12.75" customHeight="1" x14ac:dyDescent="0.25">
      <c r="A66" s="99">
        <v>43524</v>
      </c>
      <c r="B66" s="100" t="s">
        <v>55</v>
      </c>
      <c r="C66" s="101">
        <v>209</v>
      </c>
      <c r="D66" s="100" t="s">
        <v>1</v>
      </c>
      <c r="E66" s="102">
        <v>85.236800000000002</v>
      </c>
      <c r="F66" s="100" t="s">
        <v>120</v>
      </c>
      <c r="G66" s="103">
        <v>17814.490000000002</v>
      </c>
    </row>
    <row r="67" spans="1:7" ht="12.75" customHeight="1" x14ac:dyDescent="0.25">
      <c r="A67" s="99">
        <v>43530</v>
      </c>
      <c r="B67" s="100" t="s">
        <v>0</v>
      </c>
      <c r="C67" s="101">
        <v>209</v>
      </c>
      <c r="D67" s="100" t="s">
        <v>1</v>
      </c>
      <c r="E67" s="102">
        <v>85.236800000000002</v>
      </c>
      <c r="F67" s="100" t="s">
        <v>120</v>
      </c>
      <c r="G67" s="103">
        <v>17814.490000000002</v>
      </c>
    </row>
    <row r="68" spans="1:7" ht="12.75" customHeight="1" x14ac:dyDescent="0.25">
      <c r="A68" s="99">
        <v>43530</v>
      </c>
      <c r="B68" s="100" t="s">
        <v>55</v>
      </c>
      <c r="C68" s="101">
        <v>231</v>
      </c>
      <c r="D68" s="100" t="s">
        <v>1</v>
      </c>
      <c r="E68" s="102">
        <v>85.236800000000002</v>
      </c>
      <c r="F68" s="100" t="s">
        <v>119</v>
      </c>
      <c r="G68" s="103">
        <v>19689.7</v>
      </c>
    </row>
    <row r="69" spans="1:7" ht="12.75" customHeight="1" x14ac:dyDescent="0.25">
      <c r="A69" s="99">
        <v>43531</v>
      </c>
      <c r="B69" s="100" t="s">
        <v>0</v>
      </c>
      <c r="C69" s="101">
        <v>231</v>
      </c>
      <c r="D69" s="100" t="s">
        <v>1</v>
      </c>
      <c r="E69" s="102">
        <v>85.236800000000002</v>
      </c>
      <c r="F69" s="100" t="s">
        <v>119</v>
      </c>
      <c r="G69" s="103">
        <v>19689.7</v>
      </c>
    </row>
    <row r="70" spans="1:7" ht="12.75" customHeight="1" x14ac:dyDescent="0.25">
      <c r="A70" s="99">
        <v>43572</v>
      </c>
      <c r="B70" s="100" t="s">
        <v>55</v>
      </c>
      <c r="C70" s="101">
        <v>334</v>
      </c>
      <c r="D70" s="100" t="s">
        <v>1</v>
      </c>
      <c r="E70" s="102">
        <v>85.236800000000002</v>
      </c>
      <c r="F70" s="100" t="s">
        <v>118</v>
      </c>
      <c r="G70" s="103">
        <v>28469.09</v>
      </c>
    </row>
    <row r="71" spans="1:7" ht="12.75" customHeight="1" x14ac:dyDescent="0.25">
      <c r="A71" s="99">
        <v>43573</v>
      </c>
      <c r="B71" s="100" t="s">
        <v>0</v>
      </c>
      <c r="C71" s="101">
        <v>334</v>
      </c>
      <c r="D71" s="100" t="s">
        <v>1</v>
      </c>
      <c r="E71" s="102">
        <v>85.236800000000002</v>
      </c>
      <c r="F71" s="100" t="s">
        <v>118</v>
      </c>
      <c r="G71" s="103">
        <v>28469.09</v>
      </c>
    </row>
    <row r="72" spans="1:7" ht="12.75" customHeight="1" x14ac:dyDescent="0.25">
      <c r="A72" s="99">
        <v>43580</v>
      </c>
      <c r="B72" s="100" t="s">
        <v>55</v>
      </c>
      <c r="C72" s="101">
        <v>1356</v>
      </c>
      <c r="D72" s="100" t="s">
        <v>1</v>
      </c>
      <c r="E72" s="102">
        <v>85.236800000000002</v>
      </c>
      <c r="F72" s="100" t="s">
        <v>94</v>
      </c>
      <c r="G72" s="103">
        <v>115581.1</v>
      </c>
    </row>
    <row r="73" spans="1:7" ht="12.75" customHeight="1" x14ac:dyDescent="0.25">
      <c r="A73" s="99">
        <v>43609</v>
      </c>
      <c r="B73" s="100" t="s">
        <v>56</v>
      </c>
      <c r="C73" s="101">
        <v>5000</v>
      </c>
      <c r="D73" s="100" t="s">
        <v>1</v>
      </c>
      <c r="E73" s="102">
        <v>89.451220000000006</v>
      </c>
      <c r="F73" s="100" t="s">
        <v>45</v>
      </c>
      <c r="G73" s="103">
        <v>447256.09</v>
      </c>
    </row>
    <row r="74" spans="1:7" ht="12.75" customHeight="1" x14ac:dyDescent="0.25">
      <c r="A74" s="99">
        <v>43609</v>
      </c>
      <c r="B74" s="100" t="s">
        <v>56</v>
      </c>
      <c r="C74" s="101">
        <v>1000</v>
      </c>
      <c r="D74" s="100" t="s">
        <v>1</v>
      </c>
      <c r="E74" s="102">
        <v>89.451220000000006</v>
      </c>
      <c r="F74" s="100" t="s">
        <v>45</v>
      </c>
      <c r="G74" s="103">
        <v>89451.22</v>
      </c>
    </row>
    <row r="75" spans="1:7" ht="12.75" customHeight="1" x14ac:dyDescent="0.25">
      <c r="A75" s="99">
        <v>43609</v>
      </c>
      <c r="B75" s="100" t="s">
        <v>2</v>
      </c>
      <c r="C75" s="101">
        <v>5000</v>
      </c>
      <c r="D75" s="100" t="s">
        <v>1</v>
      </c>
      <c r="E75" s="102">
        <v>70.884889999999999</v>
      </c>
      <c r="F75" s="100" t="s">
        <v>45</v>
      </c>
      <c r="G75" s="103">
        <v>354424.45</v>
      </c>
    </row>
    <row r="76" spans="1:7" ht="12.75" customHeight="1" x14ac:dyDescent="0.25">
      <c r="A76" s="99">
        <v>43609</v>
      </c>
      <c r="B76" s="100" t="s">
        <v>2</v>
      </c>
      <c r="C76" s="101">
        <v>1000</v>
      </c>
      <c r="D76" s="100" t="s">
        <v>1</v>
      </c>
      <c r="E76" s="102">
        <v>70.884889999999999</v>
      </c>
      <c r="F76" s="100" t="s">
        <v>45</v>
      </c>
      <c r="G76" s="103">
        <v>70884.89</v>
      </c>
    </row>
    <row r="77" spans="1:7" ht="12.75" customHeight="1" x14ac:dyDescent="0.25">
      <c r="A77" s="99">
        <v>43609</v>
      </c>
      <c r="B77" s="100" t="s">
        <v>0</v>
      </c>
      <c r="C77" s="101">
        <v>1356</v>
      </c>
      <c r="D77" s="100" t="s">
        <v>1</v>
      </c>
      <c r="E77" s="102">
        <v>72.230990000000006</v>
      </c>
      <c r="F77" s="100" t="s">
        <v>94</v>
      </c>
      <c r="G77" s="103">
        <v>97945.22</v>
      </c>
    </row>
    <row r="78" spans="1:7" ht="12.75" customHeight="1" x14ac:dyDescent="0.25">
      <c r="A78" s="99">
        <v>43633</v>
      </c>
      <c r="B78" s="100" t="s">
        <v>55</v>
      </c>
      <c r="C78" s="101">
        <v>28</v>
      </c>
      <c r="D78" s="100" t="s">
        <v>1</v>
      </c>
      <c r="E78" s="102">
        <v>72.230990000000006</v>
      </c>
      <c r="F78" s="100" t="s">
        <v>117</v>
      </c>
      <c r="G78" s="103">
        <v>2022.47</v>
      </c>
    </row>
    <row r="79" spans="1:7" ht="12.75" customHeight="1" x14ac:dyDescent="0.25">
      <c r="A79" s="99">
        <v>43636</v>
      </c>
      <c r="B79" s="100" t="s">
        <v>0</v>
      </c>
      <c r="C79" s="101">
        <v>28</v>
      </c>
      <c r="D79" s="100" t="s">
        <v>1</v>
      </c>
      <c r="E79" s="102">
        <v>72.230990000000006</v>
      </c>
      <c r="F79" s="100" t="s">
        <v>117</v>
      </c>
      <c r="G79" s="103">
        <v>2022.47</v>
      </c>
    </row>
    <row r="80" spans="1:7" ht="12.75" customHeight="1" x14ac:dyDescent="0.25">
      <c r="A80" s="99">
        <v>43642</v>
      </c>
      <c r="B80" s="100" t="s">
        <v>55</v>
      </c>
      <c r="C80" s="101">
        <v>299</v>
      </c>
      <c r="D80" s="100" t="s">
        <v>1</v>
      </c>
      <c r="E80" s="102">
        <v>72.230990000000006</v>
      </c>
      <c r="F80" s="100" t="s">
        <v>116</v>
      </c>
      <c r="G80" s="103">
        <v>21597.07</v>
      </c>
    </row>
    <row r="81" spans="1:7" ht="12.75" customHeight="1" x14ac:dyDescent="0.25">
      <c r="A81" s="99">
        <v>43647</v>
      </c>
      <c r="B81" s="100" t="s">
        <v>3</v>
      </c>
      <c r="C81" s="101">
        <v>-463</v>
      </c>
      <c r="D81" s="100" t="s">
        <v>1</v>
      </c>
      <c r="E81" s="102">
        <v>72.230999999999995</v>
      </c>
      <c r="F81" s="100" t="s">
        <v>45</v>
      </c>
      <c r="G81" s="103">
        <v>-33442.949999999997</v>
      </c>
    </row>
    <row r="82" spans="1:7" ht="12.75" customHeight="1" x14ac:dyDescent="0.25">
      <c r="A82" s="99">
        <v>43657</v>
      </c>
      <c r="B82" s="100" t="s">
        <v>0</v>
      </c>
      <c r="C82" s="101">
        <v>299</v>
      </c>
      <c r="D82" s="100" t="s">
        <v>1</v>
      </c>
      <c r="E82" s="102">
        <v>72.230990000000006</v>
      </c>
      <c r="F82" s="100" t="s">
        <v>116</v>
      </c>
      <c r="G82" s="103">
        <v>21597.07</v>
      </c>
    </row>
    <row r="83" spans="1:7" ht="12.75" customHeight="1" x14ac:dyDescent="0.25">
      <c r="A83" s="99">
        <v>43669</v>
      </c>
      <c r="B83" s="100" t="s">
        <v>55</v>
      </c>
      <c r="C83" s="101">
        <v>175</v>
      </c>
      <c r="D83" s="100" t="s">
        <v>1</v>
      </c>
      <c r="E83" s="102">
        <v>72.230990000000006</v>
      </c>
      <c r="F83" s="100" t="s">
        <v>115</v>
      </c>
      <c r="G83" s="103">
        <v>12640.42</v>
      </c>
    </row>
    <row r="84" spans="1:7" ht="12.75" customHeight="1" x14ac:dyDescent="0.25">
      <c r="A84" s="99">
        <v>43671</v>
      </c>
      <c r="B84" s="100" t="s">
        <v>0</v>
      </c>
      <c r="C84" s="101">
        <v>175</v>
      </c>
      <c r="D84" s="100" t="s">
        <v>1</v>
      </c>
      <c r="E84" s="102">
        <v>72.230990000000006</v>
      </c>
      <c r="F84" s="100" t="s">
        <v>115</v>
      </c>
      <c r="G84" s="103">
        <v>12640.42</v>
      </c>
    </row>
    <row r="85" spans="1:7" ht="12.75" customHeight="1" x14ac:dyDescent="0.25">
      <c r="A85" s="99">
        <v>43689</v>
      </c>
      <c r="B85" s="100" t="s">
        <v>55</v>
      </c>
      <c r="C85" s="101">
        <v>334</v>
      </c>
      <c r="D85" s="100" t="s">
        <v>1</v>
      </c>
      <c r="E85" s="102">
        <v>72.230990000000006</v>
      </c>
      <c r="F85" s="100" t="s">
        <v>114</v>
      </c>
      <c r="G85" s="103">
        <v>24125.15</v>
      </c>
    </row>
    <row r="86" spans="1:7" ht="12.75" customHeight="1" x14ac:dyDescent="0.25">
      <c r="A86" s="99">
        <v>43691</v>
      </c>
      <c r="B86" s="100" t="s">
        <v>54</v>
      </c>
      <c r="C86" s="101">
        <v>334</v>
      </c>
      <c r="D86" s="100" t="s">
        <v>1</v>
      </c>
      <c r="E86" s="102">
        <v>72.230990000000006</v>
      </c>
      <c r="F86" s="100" t="s">
        <v>114</v>
      </c>
      <c r="G86" s="103">
        <v>24125.15</v>
      </c>
    </row>
    <row r="87" spans="1:7" ht="12.75" customHeight="1" x14ac:dyDescent="0.25">
      <c r="A87" s="99">
        <v>43692</v>
      </c>
      <c r="B87" s="100" t="s">
        <v>0</v>
      </c>
      <c r="C87" s="101">
        <v>334</v>
      </c>
      <c r="D87" s="100" t="s">
        <v>1</v>
      </c>
      <c r="E87" s="102">
        <v>72.230990000000006</v>
      </c>
      <c r="F87" s="100" t="s">
        <v>114</v>
      </c>
      <c r="G87" s="103">
        <v>24125.15</v>
      </c>
    </row>
    <row r="88" spans="1:7" ht="12.75" customHeight="1" x14ac:dyDescent="0.25">
      <c r="A88" s="99">
        <v>43789</v>
      </c>
      <c r="B88" s="100" t="s">
        <v>55</v>
      </c>
      <c r="C88" s="101">
        <v>299</v>
      </c>
      <c r="D88" s="100" t="s">
        <v>1</v>
      </c>
      <c r="E88" s="102">
        <v>72.230990000000006</v>
      </c>
      <c r="F88" s="100" t="s">
        <v>113</v>
      </c>
      <c r="G88" s="103">
        <v>21597.07</v>
      </c>
    </row>
    <row r="89" spans="1:7" ht="12.75" customHeight="1" x14ac:dyDescent="0.25">
      <c r="A89" s="99">
        <v>43789</v>
      </c>
      <c r="B89" s="100" t="s">
        <v>55</v>
      </c>
      <c r="C89" s="101">
        <v>40</v>
      </c>
      <c r="D89" s="100" t="s">
        <v>1</v>
      </c>
      <c r="E89" s="102">
        <v>72.230990000000006</v>
      </c>
      <c r="F89" s="100" t="s">
        <v>112</v>
      </c>
      <c r="G89" s="103">
        <v>2889.24</v>
      </c>
    </row>
    <row r="90" spans="1:7" ht="12.75" customHeight="1" x14ac:dyDescent="0.25">
      <c r="A90" s="19" t="s">
        <v>11</v>
      </c>
      <c r="B90" s="17"/>
      <c r="C90" s="18" t="s">
        <v>50</v>
      </c>
      <c r="D90" s="18" t="s">
        <v>111</v>
      </c>
      <c r="E90" s="18"/>
      <c r="F90" s="17"/>
      <c r="G90" s="16"/>
    </row>
    <row r="91" spans="1:7" ht="12.75" customHeight="1" x14ac:dyDescent="0.25">
      <c r="A91" s="19" t="s">
        <v>12</v>
      </c>
      <c r="B91" s="17"/>
      <c r="C91" s="18" t="s">
        <v>110</v>
      </c>
      <c r="D91" s="18"/>
      <c r="E91" s="17"/>
      <c r="F91" s="17"/>
      <c r="G91" s="16"/>
    </row>
    <row r="92" spans="1:7" ht="12.75" customHeight="1" thickBot="1" x14ac:dyDescent="0.3">
      <c r="A92" s="15" t="s">
        <v>13</v>
      </c>
      <c r="B92" s="13"/>
      <c r="C92" s="14" t="s">
        <v>109</v>
      </c>
      <c r="D92" s="14"/>
      <c r="E92" s="13"/>
      <c r="F92" s="13"/>
      <c r="G92" s="12"/>
    </row>
    <row r="93" spans="1:7" ht="13.8" thickBot="1" x14ac:dyDescent="0.3"/>
    <row r="94" spans="1:7" ht="12.75" customHeight="1" x14ac:dyDescent="0.25">
      <c r="A94" s="39" t="s">
        <v>38</v>
      </c>
      <c r="B94" s="37"/>
      <c r="C94" s="38" t="s">
        <v>108</v>
      </c>
      <c r="D94" s="38"/>
      <c r="E94" s="37"/>
      <c r="F94" s="37"/>
      <c r="G94" s="36"/>
    </row>
    <row r="95" spans="1:7" ht="12.75" customHeight="1" x14ac:dyDescent="0.25">
      <c r="A95" s="35" t="s">
        <v>39</v>
      </c>
      <c r="B95" s="32"/>
      <c r="C95" s="33" t="s">
        <v>30</v>
      </c>
      <c r="D95" s="33"/>
      <c r="E95" s="32"/>
      <c r="F95" s="32"/>
      <c r="G95" s="31"/>
    </row>
    <row r="96" spans="1:7" ht="12.75" customHeight="1" x14ac:dyDescent="0.25">
      <c r="A96" s="34" t="s">
        <v>29</v>
      </c>
      <c r="B96" s="32"/>
      <c r="C96" s="33"/>
      <c r="D96" s="33"/>
      <c r="E96" s="32"/>
      <c r="F96" s="32"/>
      <c r="G96" s="31"/>
    </row>
    <row r="97" spans="1:7" ht="12.75" customHeight="1" x14ac:dyDescent="0.25">
      <c r="A97" s="30" t="s">
        <v>214</v>
      </c>
      <c r="B97" s="28"/>
      <c r="C97" s="29"/>
      <c r="D97" s="29"/>
      <c r="E97" s="28"/>
      <c r="F97" s="28"/>
      <c r="G97" s="27"/>
    </row>
    <row r="98" spans="1:7" ht="12.75" customHeight="1" x14ac:dyDescent="0.25">
      <c r="A98" s="26" t="s">
        <v>5</v>
      </c>
      <c r="B98" s="21" t="s">
        <v>6</v>
      </c>
      <c r="C98" s="21" t="s">
        <v>7</v>
      </c>
      <c r="D98" s="21" t="s">
        <v>8</v>
      </c>
      <c r="E98" s="21" t="s">
        <v>9</v>
      </c>
      <c r="F98" s="21" t="s">
        <v>46</v>
      </c>
      <c r="G98" s="25" t="s">
        <v>10</v>
      </c>
    </row>
    <row r="99" spans="1:7" ht="12.75" customHeight="1" x14ac:dyDescent="0.25">
      <c r="A99" s="24">
        <v>43474</v>
      </c>
      <c r="B99" s="21" t="s">
        <v>3</v>
      </c>
      <c r="C99" s="23">
        <v>-108</v>
      </c>
      <c r="D99" s="21" t="s">
        <v>1</v>
      </c>
      <c r="E99" s="22">
        <v>71.056389999999993</v>
      </c>
      <c r="F99" s="21" t="s">
        <v>45</v>
      </c>
      <c r="G99" s="20">
        <v>-7674.09</v>
      </c>
    </row>
    <row r="100" spans="1:7" ht="12.75" customHeight="1" x14ac:dyDescent="0.25">
      <c r="A100" s="44">
        <v>43474</v>
      </c>
      <c r="B100" s="41" t="s">
        <v>54</v>
      </c>
      <c r="C100" s="43">
        <v>44</v>
      </c>
      <c r="D100" s="41" t="s">
        <v>1</v>
      </c>
      <c r="E100" s="42">
        <v>74.817449999999994</v>
      </c>
      <c r="F100" s="41" t="s">
        <v>107</v>
      </c>
      <c r="G100" s="40">
        <v>3291.97</v>
      </c>
    </row>
    <row r="101" spans="1:7" ht="12.75" customHeight="1" x14ac:dyDescent="0.25">
      <c r="A101" s="44">
        <v>43474</v>
      </c>
      <c r="B101" s="41" t="s">
        <v>54</v>
      </c>
      <c r="C101" s="43">
        <v>125</v>
      </c>
      <c r="D101" s="41" t="s">
        <v>1</v>
      </c>
      <c r="E101" s="42">
        <v>71.056430000000006</v>
      </c>
      <c r="F101" s="41" t="s">
        <v>106</v>
      </c>
      <c r="G101" s="40">
        <v>8882.0499999999993</v>
      </c>
    </row>
    <row r="102" spans="1:7" ht="12.75" customHeight="1" x14ac:dyDescent="0.25">
      <c r="A102" s="44">
        <v>43479</v>
      </c>
      <c r="B102" s="41" t="s">
        <v>0</v>
      </c>
      <c r="C102" s="43">
        <v>125</v>
      </c>
      <c r="D102" s="41" t="s">
        <v>1</v>
      </c>
      <c r="E102" s="42">
        <v>71.056430000000006</v>
      </c>
      <c r="F102" s="41" t="s">
        <v>106</v>
      </c>
      <c r="G102" s="40">
        <v>8882.0499999999993</v>
      </c>
    </row>
    <row r="103" spans="1:7" ht="12.75" customHeight="1" x14ac:dyDescent="0.25">
      <c r="A103" s="44">
        <v>43479</v>
      </c>
      <c r="B103" s="41" t="s">
        <v>0</v>
      </c>
      <c r="C103" s="43">
        <v>525</v>
      </c>
      <c r="D103" s="41" t="s">
        <v>1</v>
      </c>
      <c r="E103" s="42">
        <v>71.056430000000006</v>
      </c>
      <c r="F103" s="41" t="s">
        <v>105</v>
      </c>
      <c r="G103" s="40">
        <v>37304.620000000003</v>
      </c>
    </row>
    <row r="104" spans="1:7" ht="12.75" customHeight="1" x14ac:dyDescent="0.25">
      <c r="A104" s="44">
        <v>43482</v>
      </c>
      <c r="B104" s="41" t="s">
        <v>55</v>
      </c>
      <c r="C104" s="43">
        <v>89</v>
      </c>
      <c r="D104" s="41" t="s">
        <v>1</v>
      </c>
      <c r="E104" s="42">
        <v>71.056430000000006</v>
      </c>
      <c r="F104" s="41" t="s">
        <v>104</v>
      </c>
      <c r="G104" s="40">
        <v>6324.02</v>
      </c>
    </row>
    <row r="105" spans="1:7" ht="12.75" customHeight="1" x14ac:dyDescent="0.25">
      <c r="A105" s="44">
        <v>43493</v>
      </c>
      <c r="B105" s="41" t="s">
        <v>0</v>
      </c>
      <c r="C105" s="43">
        <v>89</v>
      </c>
      <c r="D105" s="41" t="s">
        <v>1</v>
      </c>
      <c r="E105" s="42">
        <v>71.056430000000006</v>
      </c>
      <c r="F105" s="41" t="s">
        <v>104</v>
      </c>
      <c r="G105" s="40">
        <v>6324.02</v>
      </c>
    </row>
    <row r="106" spans="1:7" ht="12.75" customHeight="1" x14ac:dyDescent="0.25">
      <c r="A106" s="44">
        <v>43495</v>
      </c>
      <c r="B106" s="41" t="s">
        <v>55</v>
      </c>
      <c r="C106" s="43">
        <v>84</v>
      </c>
      <c r="D106" s="41" t="s">
        <v>1</v>
      </c>
      <c r="E106" s="42">
        <v>71.056430000000006</v>
      </c>
      <c r="F106" s="41" t="s">
        <v>102</v>
      </c>
      <c r="G106" s="40">
        <v>5968.74</v>
      </c>
    </row>
    <row r="107" spans="1:7" ht="12.75" customHeight="1" x14ac:dyDescent="0.25">
      <c r="A107" s="44">
        <v>43501</v>
      </c>
      <c r="B107" s="41" t="s">
        <v>55</v>
      </c>
      <c r="C107" s="43">
        <v>95</v>
      </c>
      <c r="D107" s="41" t="s">
        <v>1</v>
      </c>
      <c r="E107" s="42">
        <v>71.056430000000006</v>
      </c>
      <c r="F107" s="41" t="s">
        <v>103</v>
      </c>
      <c r="G107" s="40">
        <v>6750.36</v>
      </c>
    </row>
    <row r="108" spans="1:7" ht="12.75" customHeight="1" x14ac:dyDescent="0.25">
      <c r="A108" s="44">
        <v>43503</v>
      </c>
      <c r="B108" s="41" t="s">
        <v>0</v>
      </c>
      <c r="C108" s="43">
        <v>20</v>
      </c>
      <c r="D108" s="41" t="s">
        <v>1</v>
      </c>
      <c r="E108" s="42">
        <v>71.056430000000006</v>
      </c>
      <c r="F108" s="41" t="s">
        <v>103</v>
      </c>
      <c r="G108" s="40">
        <v>1421.13</v>
      </c>
    </row>
    <row r="109" spans="1:7" ht="12.75" customHeight="1" x14ac:dyDescent="0.25">
      <c r="A109" s="44">
        <v>43503</v>
      </c>
      <c r="B109" s="41" t="s">
        <v>0</v>
      </c>
      <c r="C109" s="43">
        <v>95</v>
      </c>
      <c r="D109" s="41" t="s">
        <v>1</v>
      </c>
      <c r="E109" s="42">
        <v>71.056430000000006</v>
      </c>
      <c r="F109" s="41" t="s">
        <v>103</v>
      </c>
      <c r="G109" s="40">
        <v>6750.36</v>
      </c>
    </row>
    <row r="110" spans="1:7" ht="12.75" customHeight="1" x14ac:dyDescent="0.25">
      <c r="A110" s="44">
        <v>43514</v>
      </c>
      <c r="B110" s="41" t="s">
        <v>0</v>
      </c>
      <c r="C110" s="43">
        <v>84</v>
      </c>
      <c r="D110" s="41" t="s">
        <v>1</v>
      </c>
      <c r="E110" s="42">
        <v>71.056430000000006</v>
      </c>
      <c r="F110" s="41" t="s">
        <v>102</v>
      </c>
      <c r="G110" s="40">
        <v>5968.74</v>
      </c>
    </row>
    <row r="111" spans="1:7" ht="12.75" customHeight="1" x14ac:dyDescent="0.25">
      <c r="A111" s="44">
        <v>43515</v>
      </c>
      <c r="B111" s="41" t="s">
        <v>55</v>
      </c>
      <c r="C111" s="43">
        <v>28</v>
      </c>
      <c r="D111" s="41" t="s">
        <v>1</v>
      </c>
      <c r="E111" s="42">
        <v>71.056430000000006</v>
      </c>
      <c r="F111" s="41" t="s">
        <v>101</v>
      </c>
      <c r="G111" s="40">
        <v>1989.58</v>
      </c>
    </row>
    <row r="112" spans="1:7" ht="12.75" customHeight="1" x14ac:dyDescent="0.25">
      <c r="A112" s="44">
        <v>43521</v>
      </c>
      <c r="B112" s="41" t="s">
        <v>0</v>
      </c>
      <c r="C112" s="43">
        <v>28</v>
      </c>
      <c r="D112" s="41" t="s">
        <v>1</v>
      </c>
      <c r="E112" s="42">
        <v>71.056430000000006</v>
      </c>
      <c r="F112" s="41" t="s">
        <v>101</v>
      </c>
      <c r="G112" s="40">
        <v>1989.58</v>
      </c>
    </row>
    <row r="113" spans="1:7" ht="12.75" customHeight="1" x14ac:dyDescent="0.25">
      <c r="A113" s="44">
        <v>43550</v>
      </c>
      <c r="B113" s="41" t="s">
        <v>55</v>
      </c>
      <c r="C113" s="43">
        <v>650</v>
      </c>
      <c r="D113" s="41" t="s">
        <v>1</v>
      </c>
      <c r="E113" s="42">
        <v>71.056430000000006</v>
      </c>
      <c r="F113" s="41" t="s">
        <v>100</v>
      </c>
      <c r="G113" s="40">
        <v>46186.68</v>
      </c>
    </row>
    <row r="114" spans="1:7" ht="12.75" customHeight="1" x14ac:dyDescent="0.25">
      <c r="A114" s="44">
        <v>43552</v>
      </c>
      <c r="B114" s="41" t="s">
        <v>55</v>
      </c>
      <c r="C114" s="43">
        <v>571</v>
      </c>
      <c r="D114" s="41" t="s">
        <v>1</v>
      </c>
      <c r="E114" s="42">
        <v>71.056430000000006</v>
      </c>
      <c r="F114" s="41" t="s">
        <v>99</v>
      </c>
      <c r="G114" s="40">
        <v>40573.22</v>
      </c>
    </row>
    <row r="115" spans="1:7" ht="12.75" customHeight="1" x14ac:dyDescent="0.25">
      <c r="A115" s="44">
        <v>43556</v>
      </c>
      <c r="B115" s="41" t="s">
        <v>0</v>
      </c>
      <c r="C115" s="43">
        <v>650</v>
      </c>
      <c r="D115" s="41" t="s">
        <v>1</v>
      </c>
      <c r="E115" s="42">
        <v>71.056430000000006</v>
      </c>
      <c r="F115" s="41" t="s">
        <v>100</v>
      </c>
      <c r="G115" s="40">
        <v>46186.68</v>
      </c>
    </row>
    <row r="116" spans="1:7" ht="12.75" customHeight="1" x14ac:dyDescent="0.25">
      <c r="A116" s="44">
        <v>43556</v>
      </c>
      <c r="B116" s="41" t="s">
        <v>0</v>
      </c>
      <c r="C116" s="43">
        <v>571</v>
      </c>
      <c r="D116" s="41" t="s">
        <v>1</v>
      </c>
      <c r="E116" s="42">
        <v>71.056430000000006</v>
      </c>
      <c r="F116" s="41" t="s">
        <v>99</v>
      </c>
      <c r="G116" s="40">
        <v>40573.22</v>
      </c>
    </row>
    <row r="117" spans="1:7" ht="12.75" customHeight="1" x14ac:dyDescent="0.25">
      <c r="A117" s="44">
        <v>43565</v>
      </c>
      <c r="B117" s="41" t="s">
        <v>55</v>
      </c>
      <c r="C117" s="43">
        <v>140</v>
      </c>
      <c r="D117" s="41" t="s">
        <v>1</v>
      </c>
      <c r="E117" s="42">
        <v>71.056430000000006</v>
      </c>
      <c r="F117" s="41" t="s">
        <v>98</v>
      </c>
      <c r="G117" s="40">
        <v>9947.9</v>
      </c>
    </row>
    <row r="118" spans="1:7" ht="12.75" customHeight="1" x14ac:dyDescent="0.25">
      <c r="A118" s="44">
        <v>43571</v>
      </c>
      <c r="B118" s="41" t="s">
        <v>0</v>
      </c>
      <c r="C118" s="43">
        <v>140</v>
      </c>
      <c r="D118" s="41" t="s">
        <v>1</v>
      </c>
      <c r="E118" s="42">
        <v>71.056430000000006</v>
      </c>
      <c r="F118" s="41" t="s">
        <v>98</v>
      </c>
      <c r="G118" s="40">
        <v>9947.9</v>
      </c>
    </row>
    <row r="119" spans="1:7" ht="12.75" customHeight="1" x14ac:dyDescent="0.25">
      <c r="A119" s="44">
        <v>43572</v>
      </c>
      <c r="B119" s="41" t="s">
        <v>55</v>
      </c>
      <c r="C119" s="43">
        <v>301</v>
      </c>
      <c r="D119" s="41" t="s">
        <v>1</v>
      </c>
      <c r="E119" s="42">
        <v>71.056430000000006</v>
      </c>
      <c r="F119" s="41" t="s">
        <v>97</v>
      </c>
      <c r="G119" s="40">
        <v>21387.98</v>
      </c>
    </row>
    <row r="120" spans="1:7" ht="12.75" customHeight="1" x14ac:dyDescent="0.25">
      <c r="A120" s="44">
        <v>43580</v>
      </c>
      <c r="B120" s="41" t="s">
        <v>0</v>
      </c>
      <c r="C120" s="43">
        <v>301</v>
      </c>
      <c r="D120" s="41" t="s">
        <v>1</v>
      </c>
      <c r="E120" s="42">
        <v>71.056430000000006</v>
      </c>
      <c r="F120" s="41" t="s">
        <v>97</v>
      </c>
      <c r="G120" s="40">
        <v>21387.98</v>
      </c>
    </row>
    <row r="121" spans="1:7" ht="12.75" customHeight="1" x14ac:dyDescent="0.25">
      <c r="A121" s="44">
        <v>43580</v>
      </c>
      <c r="B121" s="41" t="s">
        <v>55</v>
      </c>
      <c r="C121" s="43">
        <v>48</v>
      </c>
      <c r="D121" s="41" t="s">
        <v>1</v>
      </c>
      <c r="E121" s="42">
        <v>71.056430000000006</v>
      </c>
      <c r="F121" s="41" t="s">
        <v>95</v>
      </c>
      <c r="G121" s="40">
        <v>3410.71</v>
      </c>
    </row>
    <row r="122" spans="1:7" ht="12.75" customHeight="1" x14ac:dyDescent="0.25">
      <c r="A122" s="44">
        <v>43587</v>
      </c>
      <c r="B122" s="41" t="s">
        <v>55</v>
      </c>
      <c r="C122" s="43">
        <v>55</v>
      </c>
      <c r="D122" s="41" t="s">
        <v>1</v>
      </c>
      <c r="E122" s="42">
        <v>71.056430000000006</v>
      </c>
      <c r="F122" s="41" t="s">
        <v>96</v>
      </c>
      <c r="G122" s="40">
        <v>3908.1</v>
      </c>
    </row>
    <row r="123" spans="1:7" ht="12.75" customHeight="1" x14ac:dyDescent="0.25">
      <c r="A123" s="44">
        <v>43591</v>
      </c>
      <c r="B123" s="41" t="s">
        <v>55</v>
      </c>
      <c r="C123" s="43">
        <v>36</v>
      </c>
      <c r="D123" s="41" t="s">
        <v>1</v>
      </c>
      <c r="E123" s="42">
        <v>71.056430000000006</v>
      </c>
      <c r="F123" s="41" t="s">
        <v>80</v>
      </c>
      <c r="G123" s="40">
        <v>2558.0300000000002</v>
      </c>
    </row>
    <row r="124" spans="1:7" ht="12.75" customHeight="1" x14ac:dyDescent="0.25">
      <c r="A124" s="44">
        <v>43593</v>
      </c>
      <c r="B124" s="41" t="s">
        <v>0</v>
      </c>
      <c r="C124" s="43">
        <v>55</v>
      </c>
      <c r="D124" s="41" t="s">
        <v>1</v>
      </c>
      <c r="E124" s="42">
        <v>71.056430000000006</v>
      </c>
      <c r="F124" s="41" t="s">
        <v>96</v>
      </c>
      <c r="G124" s="40">
        <v>3908.1</v>
      </c>
    </row>
    <row r="125" spans="1:7" ht="12.75" customHeight="1" x14ac:dyDescent="0.25">
      <c r="A125" s="44">
        <v>43598</v>
      </c>
      <c r="B125" s="41" t="s">
        <v>0</v>
      </c>
      <c r="C125" s="43">
        <v>48</v>
      </c>
      <c r="D125" s="41" t="s">
        <v>1</v>
      </c>
      <c r="E125" s="42">
        <v>71.056430000000006</v>
      </c>
      <c r="F125" s="41" t="s">
        <v>95</v>
      </c>
      <c r="G125" s="40">
        <v>3410.71</v>
      </c>
    </row>
    <row r="126" spans="1:7" ht="12.75" customHeight="1" x14ac:dyDescent="0.25">
      <c r="A126" s="44">
        <v>43601</v>
      </c>
      <c r="B126" s="41" t="s">
        <v>55</v>
      </c>
      <c r="C126" s="43">
        <v>373</v>
      </c>
      <c r="D126" s="41" t="s">
        <v>1</v>
      </c>
      <c r="E126" s="42">
        <v>71.056430000000006</v>
      </c>
      <c r="F126" s="41" t="s">
        <v>93</v>
      </c>
      <c r="G126" s="40">
        <v>26504.05</v>
      </c>
    </row>
    <row r="127" spans="1:7" ht="12.75" customHeight="1" x14ac:dyDescent="0.25">
      <c r="A127" s="44">
        <v>43602</v>
      </c>
      <c r="B127" s="41" t="s">
        <v>55</v>
      </c>
      <c r="C127" s="43">
        <v>38</v>
      </c>
      <c r="D127" s="41" t="s">
        <v>1</v>
      </c>
      <c r="E127" s="42">
        <v>71.056430000000006</v>
      </c>
      <c r="F127" s="41" t="s">
        <v>91</v>
      </c>
      <c r="G127" s="40">
        <v>2700.14</v>
      </c>
    </row>
    <row r="128" spans="1:7" ht="12.75" customHeight="1" x14ac:dyDescent="0.25">
      <c r="A128" s="44">
        <v>43606</v>
      </c>
      <c r="B128" s="41" t="s">
        <v>0</v>
      </c>
      <c r="C128" s="43">
        <v>1356</v>
      </c>
      <c r="D128" s="41" t="s">
        <v>1</v>
      </c>
      <c r="E128" s="42">
        <v>71.056430000000006</v>
      </c>
      <c r="F128" s="41" t="s">
        <v>94</v>
      </c>
      <c r="G128" s="40">
        <v>96352.52</v>
      </c>
    </row>
    <row r="129" spans="1:7" ht="12.75" customHeight="1" x14ac:dyDescent="0.25">
      <c r="A129" s="44">
        <v>43606</v>
      </c>
      <c r="B129" s="41" t="s">
        <v>55</v>
      </c>
      <c r="C129" s="43">
        <v>41</v>
      </c>
      <c r="D129" s="41" t="s">
        <v>1</v>
      </c>
      <c r="E129" s="42">
        <v>71.056430000000006</v>
      </c>
      <c r="F129" s="41" t="s">
        <v>92</v>
      </c>
      <c r="G129" s="40">
        <v>2913.31</v>
      </c>
    </row>
    <row r="130" spans="1:7" ht="12.75" customHeight="1" x14ac:dyDescent="0.25">
      <c r="A130" s="44">
        <v>43609</v>
      </c>
      <c r="B130" s="41" t="s">
        <v>51</v>
      </c>
      <c r="C130" s="43">
        <v>5000</v>
      </c>
      <c r="D130" s="41" t="s">
        <v>1</v>
      </c>
      <c r="E130" s="42">
        <v>70.779700000000005</v>
      </c>
      <c r="F130" s="41" t="s">
        <v>45</v>
      </c>
      <c r="G130" s="40">
        <v>353898.5</v>
      </c>
    </row>
    <row r="131" spans="1:7" ht="12.75" customHeight="1" x14ac:dyDescent="0.25">
      <c r="A131" s="44">
        <v>43612</v>
      </c>
      <c r="B131" s="41" t="s">
        <v>0</v>
      </c>
      <c r="C131" s="43">
        <v>373</v>
      </c>
      <c r="D131" s="41" t="s">
        <v>1</v>
      </c>
      <c r="E131" s="42">
        <v>71.056430000000006</v>
      </c>
      <c r="F131" s="41" t="s">
        <v>93</v>
      </c>
      <c r="G131" s="40">
        <v>26504.05</v>
      </c>
    </row>
    <row r="132" spans="1:7" ht="12.75" customHeight="1" x14ac:dyDescent="0.25">
      <c r="A132" s="44">
        <v>43613</v>
      </c>
      <c r="B132" s="41" t="s">
        <v>0</v>
      </c>
      <c r="C132" s="43">
        <v>41</v>
      </c>
      <c r="D132" s="41" t="s">
        <v>1</v>
      </c>
      <c r="E132" s="42">
        <v>71.056430000000006</v>
      </c>
      <c r="F132" s="41" t="s">
        <v>92</v>
      </c>
      <c r="G132" s="40">
        <v>2913.31</v>
      </c>
    </row>
    <row r="133" spans="1:7" ht="12.75" customHeight="1" x14ac:dyDescent="0.25">
      <c r="A133" s="44">
        <v>43614</v>
      </c>
      <c r="B133" s="41" t="s">
        <v>55</v>
      </c>
      <c r="C133" s="43">
        <v>29</v>
      </c>
      <c r="D133" s="41" t="s">
        <v>1</v>
      </c>
      <c r="E133" s="42">
        <v>71.056430000000006</v>
      </c>
      <c r="F133" s="41" t="s">
        <v>90</v>
      </c>
      <c r="G133" s="40">
        <v>2060.64</v>
      </c>
    </row>
    <row r="134" spans="1:7" ht="12.75" customHeight="1" x14ac:dyDescent="0.25">
      <c r="A134" s="44">
        <v>43615</v>
      </c>
      <c r="B134" s="41" t="s">
        <v>0</v>
      </c>
      <c r="C134" s="43">
        <v>38</v>
      </c>
      <c r="D134" s="41" t="s">
        <v>1</v>
      </c>
      <c r="E134" s="42">
        <v>71.056430000000006</v>
      </c>
      <c r="F134" s="41" t="s">
        <v>91</v>
      </c>
      <c r="G134" s="40">
        <v>2700.14</v>
      </c>
    </row>
    <row r="135" spans="1:7" ht="12.75" customHeight="1" x14ac:dyDescent="0.25">
      <c r="A135" s="44">
        <v>43616</v>
      </c>
      <c r="B135" s="41" t="s">
        <v>0</v>
      </c>
      <c r="C135" s="43">
        <v>29</v>
      </c>
      <c r="D135" s="41" t="s">
        <v>1</v>
      </c>
      <c r="E135" s="42">
        <v>71.056430000000006</v>
      </c>
      <c r="F135" s="41" t="s">
        <v>90</v>
      </c>
      <c r="G135" s="40">
        <v>2060.64</v>
      </c>
    </row>
    <row r="136" spans="1:7" ht="12.75" customHeight="1" x14ac:dyDescent="0.25">
      <c r="A136" s="44">
        <v>43636</v>
      </c>
      <c r="B136" s="41" t="s">
        <v>55</v>
      </c>
      <c r="C136" s="43">
        <v>28</v>
      </c>
      <c r="D136" s="41" t="s">
        <v>1</v>
      </c>
      <c r="E136" s="42">
        <v>71.056430000000006</v>
      </c>
      <c r="F136" s="41" t="s">
        <v>89</v>
      </c>
      <c r="G136" s="40">
        <v>1989.58</v>
      </c>
    </row>
    <row r="137" spans="1:7" ht="12.75" customHeight="1" x14ac:dyDescent="0.25">
      <c r="A137" s="44">
        <v>43636</v>
      </c>
      <c r="B137" s="41" t="s">
        <v>55</v>
      </c>
      <c r="C137" s="43">
        <v>958</v>
      </c>
      <c r="D137" s="41" t="s">
        <v>1</v>
      </c>
      <c r="E137" s="42">
        <v>71.056430000000006</v>
      </c>
      <c r="F137" s="41" t="s">
        <v>88</v>
      </c>
      <c r="G137" s="40">
        <v>68072.06</v>
      </c>
    </row>
    <row r="138" spans="1:7" ht="12.75" customHeight="1" x14ac:dyDescent="0.25">
      <c r="A138" s="44">
        <v>43637</v>
      </c>
      <c r="B138" s="41" t="s">
        <v>54</v>
      </c>
      <c r="C138" s="43">
        <v>958</v>
      </c>
      <c r="D138" s="41" t="s">
        <v>1</v>
      </c>
      <c r="E138" s="42">
        <v>71.056430000000006</v>
      </c>
      <c r="F138" s="41" t="s">
        <v>88</v>
      </c>
      <c r="G138" s="40">
        <v>68072.06</v>
      </c>
    </row>
    <row r="139" spans="1:7" ht="12.75" customHeight="1" x14ac:dyDescent="0.25">
      <c r="A139" s="44">
        <v>43637</v>
      </c>
      <c r="B139" s="41" t="s">
        <v>55</v>
      </c>
      <c r="C139" s="43">
        <v>1200</v>
      </c>
      <c r="D139" s="41" t="s">
        <v>1</v>
      </c>
      <c r="E139" s="42">
        <v>71.056430000000006</v>
      </c>
      <c r="F139" s="41" t="s">
        <v>88</v>
      </c>
      <c r="G139" s="40">
        <v>85267.71</v>
      </c>
    </row>
    <row r="140" spans="1:7" ht="12.75" customHeight="1" x14ac:dyDescent="0.25">
      <c r="A140" s="44">
        <v>43637</v>
      </c>
      <c r="B140" s="41" t="s">
        <v>54</v>
      </c>
      <c r="C140" s="43">
        <v>1200</v>
      </c>
      <c r="D140" s="41" t="s">
        <v>1</v>
      </c>
      <c r="E140" s="42">
        <v>71.056430000000006</v>
      </c>
      <c r="F140" s="41" t="s">
        <v>88</v>
      </c>
      <c r="G140" s="40">
        <v>85267.71</v>
      </c>
    </row>
    <row r="141" spans="1:7" ht="12.75" customHeight="1" x14ac:dyDescent="0.25">
      <c r="A141" s="44">
        <v>43637</v>
      </c>
      <c r="B141" s="41" t="s">
        <v>55</v>
      </c>
      <c r="C141" s="43">
        <v>1200</v>
      </c>
      <c r="D141" s="41" t="s">
        <v>1</v>
      </c>
      <c r="E141" s="42">
        <v>71.056430000000006</v>
      </c>
      <c r="F141" s="41" t="s">
        <v>88</v>
      </c>
      <c r="G141" s="40">
        <v>85267.71</v>
      </c>
    </row>
    <row r="142" spans="1:7" ht="12.75" customHeight="1" x14ac:dyDescent="0.25">
      <c r="A142" s="44">
        <v>43647</v>
      </c>
      <c r="B142" s="41" t="s">
        <v>3</v>
      </c>
      <c r="C142" s="43">
        <v>525</v>
      </c>
      <c r="D142" s="41" t="s">
        <v>1</v>
      </c>
      <c r="E142" s="42">
        <v>71.056430000000006</v>
      </c>
      <c r="F142" s="41" t="s">
        <v>45</v>
      </c>
      <c r="G142" s="40">
        <v>37304.629999999997</v>
      </c>
    </row>
    <row r="143" spans="1:7" ht="12.75" customHeight="1" x14ac:dyDescent="0.25">
      <c r="A143" s="44">
        <v>43651</v>
      </c>
      <c r="B143" s="41" t="s">
        <v>54</v>
      </c>
      <c r="C143" s="43">
        <v>28</v>
      </c>
      <c r="D143" s="41" t="s">
        <v>1</v>
      </c>
      <c r="E143" s="42">
        <v>71.056430000000006</v>
      </c>
      <c r="F143" s="41" t="s">
        <v>89</v>
      </c>
      <c r="G143" s="40">
        <v>1989.58</v>
      </c>
    </row>
    <row r="144" spans="1:7" ht="12.75" customHeight="1" x14ac:dyDescent="0.25">
      <c r="A144" s="44">
        <v>43656</v>
      </c>
      <c r="B144" s="41" t="s">
        <v>55</v>
      </c>
      <c r="C144" s="43">
        <v>219</v>
      </c>
      <c r="D144" s="41" t="s">
        <v>1</v>
      </c>
      <c r="E144" s="42">
        <v>71.056430000000006</v>
      </c>
      <c r="F144" s="41" t="s">
        <v>87</v>
      </c>
      <c r="G144" s="40">
        <v>15561.36</v>
      </c>
    </row>
    <row r="145" spans="1:7" ht="12.75" customHeight="1" x14ac:dyDescent="0.25">
      <c r="A145" s="44">
        <v>43656</v>
      </c>
      <c r="B145" s="41" t="s">
        <v>54</v>
      </c>
      <c r="C145" s="43">
        <v>219</v>
      </c>
      <c r="D145" s="41" t="s">
        <v>1</v>
      </c>
      <c r="E145" s="42">
        <v>71.056430000000006</v>
      </c>
      <c r="F145" s="41" t="s">
        <v>87</v>
      </c>
      <c r="G145" s="40">
        <v>15561.36</v>
      </c>
    </row>
    <row r="146" spans="1:7" ht="12.75" customHeight="1" x14ac:dyDescent="0.25">
      <c r="A146" s="44">
        <v>43656</v>
      </c>
      <c r="B146" s="41" t="s">
        <v>55</v>
      </c>
      <c r="C146" s="43">
        <v>112</v>
      </c>
      <c r="D146" s="41" t="s">
        <v>1</v>
      </c>
      <c r="E146" s="42">
        <v>71.056430000000006</v>
      </c>
      <c r="F146" s="41" t="s">
        <v>87</v>
      </c>
      <c r="G146" s="40">
        <v>7958.32</v>
      </c>
    </row>
    <row r="147" spans="1:7" ht="12.75" customHeight="1" x14ac:dyDescent="0.25">
      <c r="A147" s="44">
        <v>43656</v>
      </c>
      <c r="B147" s="41" t="s">
        <v>54</v>
      </c>
      <c r="C147" s="43">
        <v>112</v>
      </c>
      <c r="D147" s="41" t="s">
        <v>1</v>
      </c>
      <c r="E147" s="42">
        <v>71.056430000000006</v>
      </c>
      <c r="F147" s="41" t="s">
        <v>87</v>
      </c>
      <c r="G147" s="40">
        <v>7958.32</v>
      </c>
    </row>
    <row r="148" spans="1:7" ht="12.75" customHeight="1" x14ac:dyDescent="0.25">
      <c r="A148" s="44">
        <v>43656</v>
      </c>
      <c r="B148" s="41" t="s">
        <v>55</v>
      </c>
      <c r="C148" s="43">
        <v>98</v>
      </c>
      <c r="D148" s="41" t="s">
        <v>1</v>
      </c>
      <c r="E148" s="42">
        <v>71.056430000000006</v>
      </c>
      <c r="F148" s="41" t="s">
        <v>87</v>
      </c>
      <c r="G148" s="40">
        <v>6963.53</v>
      </c>
    </row>
    <row r="149" spans="1:7" ht="12.75" customHeight="1" x14ac:dyDescent="0.25">
      <c r="A149" s="44">
        <v>43657</v>
      </c>
      <c r="B149" s="41" t="s">
        <v>0</v>
      </c>
      <c r="C149" s="43">
        <v>28</v>
      </c>
      <c r="D149" s="41" t="s">
        <v>1</v>
      </c>
      <c r="E149" s="42">
        <v>71.056430000000006</v>
      </c>
      <c r="F149" s="41" t="s">
        <v>89</v>
      </c>
      <c r="G149" s="40">
        <v>1989.58</v>
      </c>
    </row>
    <row r="150" spans="1:7" ht="12.75" customHeight="1" x14ac:dyDescent="0.25">
      <c r="A150" s="44">
        <v>43657</v>
      </c>
      <c r="B150" s="41" t="s">
        <v>0</v>
      </c>
      <c r="C150" s="43">
        <v>1200</v>
      </c>
      <c r="D150" s="41" t="s">
        <v>1</v>
      </c>
      <c r="E150" s="42">
        <v>71.056430000000006</v>
      </c>
      <c r="F150" s="41" t="s">
        <v>88</v>
      </c>
      <c r="G150" s="40">
        <v>85267.71</v>
      </c>
    </row>
    <row r="151" spans="1:7" ht="12.75" customHeight="1" x14ac:dyDescent="0.25">
      <c r="A151" s="44">
        <v>43662</v>
      </c>
      <c r="B151" s="41" t="s">
        <v>55</v>
      </c>
      <c r="C151" s="43">
        <v>28</v>
      </c>
      <c r="D151" s="41" t="s">
        <v>1</v>
      </c>
      <c r="E151" s="42">
        <v>71.056430000000006</v>
      </c>
      <c r="F151" s="41" t="s">
        <v>85</v>
      </c>
      <c r="G151" s="40">
        <v>1989.58</v>
      </c>
    </row>
    <row r="152" spans="1:7" ht="12.75" customHeight="1" x14ac:dyDescent="0.25">
      <c r="A152" s="44">
        <v>43662</v>
      </c>
      <c r="B152" s="41" t="s">
        <v>54</v>
      </c>
      <c r="C152" s="43">
        <v>28</v>
      </c>
      <c r="D152" s="41" t="s">
        <v>1</v>
      </c>
      <c r="E152" s="42">
        <v>71.056430000000006</v>
      </c>
      <c r="F152" s="41" t="s">
        <v>85</v>
      </c>
      <c r="G152" s="40">
        <v>1989.58</v>
      </c>
    </row>
    <row r="153" spans="1:7" ht="12.75" customHeight="1" x14ac:dyDescent="0.25">
      <c r="A153" s="44">
        <v>43662</v>
      </c>
      <c r="B153" s="41" t="s">
        <v>55</v>
      </c>
      <c r="C153" s="43">
        <v>26</v>
      </c>
      <c r="D153" s="41" t="s">
        <v>1</v>
      </c>
      <c r="E153" s="42">
        <v>71.056430000000006</v>
      </c>
      <c r="F153" s="41" t="s">
        <v>85</v>
      </c>
      <c r="G153" s="40">
        <v>1847.47</v>
      </c>
    </row>
    <row r="154" spans="1:7" ht="12.75" customHeight="1" x14ac:dyDescent="0.25">
      <c r="A154" s="44">
        <v>43662</v>
      </c>
      <c r="B154" s="41" t="s">
        <v>55</v>
      </c>
      <c r="C154" s="43">
        <v>69</v>
      </c>
      <c r="D154" s="41" t="s">
        <v>1</v>
      </c>
      <c r="E154" s="42">
        <v>71.056430000000006</v>
      </c>
      <c r="F154" s="41" t="s">
        <v>84</v>
      </c>
      <c r="G154" s="40">
        <v>4902.8900000000003</v>
      </c>
    </row>
    <row r="155" spans="1:7" ht="12.75" customHeight="1" x14ac:dyDescent="0.25">
      <c r="A155" s="44">
        <v>43668</v>
      </c>
      <c r="B155" s="41" t="s">
        <v>55</v>
      </c>
      <c r="C155" s="43">
        <v>51</v>
      </c>
      <c r="D155" s="41" t="s">
        <v>1</v>
      </c>
      <c r="E155" s="42">
        <v>71.056430000000006</v>
      </c>
      <c r="F155" s="41" t="s">
        <v>86</v>
      </c>
      <c r="G155" s="40">
        <v>3623.88</v>
      </c>
    </row>
    <row r="156" spans="1:7" ht="12.75" customHeight="1" x14ac:dyDescent="0.25">
      <c r="A156" s="44">
        <v>43671</v>
      </c>
      <c r="B156" s="41" t="s">
        <v>0</v>
      </c>
      <c r="C156" s="43">
        <v>98</v>
      </c>
      <c r="D156" s="41" t="s">
        <v>1</v>
      </c>
      <c r="E156" s="42">
        <v>71.056430000000006</v>
      </c>
      <c r="F156" s="41" t="s">
        <v>87</v>
      </c>
      <c r="G156" s="40">
        <v>6963.53</v>
      </c>
    </row>
    <row r="157" spans="1:7" ht="12.75" customHeight="1" x14ac:dyDescent="0.25">
      <c r="A157" s="44">
        <v>43671</v>
      </c>
      <c r="B157" s="41" t="s">
        <v>0</v>
      </c>
      <c r="C157" s="43">
        <v>51</v>
      </c>
      <c r="D157" s="41" t="s">
        <v>1</v>
      </c>
      <c r="E157" s="42">
        <v>71.056430000000006</v>
      </c>
      <c r="F157" s="41" t="s">
        <v>86</v>
      </c>
      <c r="G157" s="40">
        <v>3623.88</v>
      </c>
    </row>
    <row r="158" spans="1:7" ht="12.75" customHeight="1" x14ac:dyDescent="0.25">
      <c r="A158" s="44">
        <v>43675</v>
      </c>
      <c r="B158" s="41" t="s">
        <v>55</v>
      </c>
      <c r="C158" s="43">
        <v>74</v>
      </c>
      <c r="D158" s="41" t="s">
        <v>1</v>
      </c>
      <c r="E158" s="42">
        <v>71.056430000000006</v>
      </c>
      <c r="F158" s="41" t="s">
        <v>83</v>
      </c>
      <c r="G158" s="40">
        <v>5258.18</v>
      </c>
    </row>
    <row r="159" spans="1:7" ht="12.75" customHeight="1" x14ac:dyDescent="0.25">
      <c r="A159" s="44">
        <v>43676</v>
      </c>
      <c r="B159" s="41" t="s">
        <v>54</v>
      </c>
      <c r="C159" s="43">
        <v>26</v>
      </c>
      <c r="D159" s="41" t="s">
        <v>1</v>
      </c>
      <c r="E159" s="42">
        <v>71.056430000000006</v>
      </c>
      <c r="F159" s="41" t="s">
        <v>85</v>
      </c>
      <c r="G159" s="40">
        <v>1847.47</v>
      </c>
    </row>
    <row r="160" spans="1:7" ht="12.75" customHeight="1" x14ac:dyDescent="0.25">
      <c r="A160" s="44">
        <v>43676</v>
      </c>
      <c r="B160" s="41" t="s">
        <v>55</v>
      </c>
      <c r="C160" s="43">
        <v>69</v>
      </c>
      <c r="D160" s="41" t="s">
        <v>1</v>
      </c>
      <c r="E160" s="42">
        <v>71.056430000000006</v>
      </c>
      <c r="F160" s="41" t="s">
        <v>85</v>
      </c>
      <c r="G160" s="40">
        <v>4902.8900000000003</v>
      </c>
    </row>
    <row r="161" spans="1:7" ht="12.75" customHeight="1" x14ac:dyDescent="0.25">
      <c r="A161" s="44">
        <v>43684</v>
      </c>
      <c r="B161" s="41" t="s">
        <v>55</v>
      </c>
      <c r="C161" s="43">
        <v>159</v>
      </c>
      <c r="D161" s="41" t="s">
        <v>1</v>
      </c>
      <c r="E161" s="42">
        <v>71.056430000000006</v>
      </c>
      <c r="F161" s="41" t="s">
        <v>82</v>
      </c>
      <c r="G161" s="40">
        <v>11297.97</v>
      </c>
    </row>
    <row r="162" spans="1:7" ht="12.75" customHeight="1" x14ac:dyDescent="0.25">
      <c r="A162" s="44">
        <v>43684</v>
      </c>
      <c r="B162" s="41" t="s">
        <v>54</v>
      </c>
      <c r="C162" s="43">
        <v>69</v>
      </c>
      <c r="D162" s="41" t="s">
        <v>1</v>
      </c>
      <c r="E162" s="42">
        <v>71.056430000000006</v>
      </c>
      <c r="F162" s="41" t="s">
        <v>85</v>
      </c>
      <c r="G162" s="40">
        <v>4902.8900000000003</v>
      </c>
    </row>
    <row r="163" spans="1:7" ht="12.75" customHeight="1" x14ac:dyDescent="0.25">
      <c r="A163" s="44">
        <v>43684</v>
      </c>
      <c r="B163" s="41" t="s">
        <v>54</v>
      </c>
      <c r="C163" s="43">
        <v>69</v>
      </c>
      <c r="D163" s="41" t="s">
        <v>1</v>
      </c>
      <c r="E163" s="42">
        <v>71.056430000000006</v>
      </c>
      <c r="F163" s="41" t="s">
        <v>84</v>
      </c>
      <c r="G163" s="40">
        <v>4902.8900000000003</v>
      </c>
    </row>
    <row r="164" spans="1:7" ht="12.75" customHeight="1" x14ac:dyDescent="0.25">
      <c r="A164" s="44">
        <v>43685</v>
      </c>
      <c r="B164" s="41" t="s">
        <v>0</v>
      </c>
      <c r="C164" s="43">
        <v>110</v>
      </c>
      <c r="D164" s="41" t="s">
        <v>1</v>
      </c>
      <c r="E164" s="42">
        <v>71.056430000000006</v>
      </c>
      <c r="F164" s="41" t="s">
        <v>84</v>
      </c>
      <c r="G164" s="40">
        <v>7816.21</v>
      </c>
    </row>
    <row r="165" spans="1:7" ht="12.75" customHeight="1" x14ac:dyDescent="0.25">
      <c r="A165" s="44">
        <v>43685</v>
      </c>
      <c r="B165" s="41" t="s">
        <v>0</v>
      </c>
      <c r="C165" s="43">
        <v>74</v>
      </c>
      <c r="D165" s="41" t="s">
        <v>1</v>
      </c>
      <c r="E165" s="42">
        <v>71.056430000000006</v>
      </c>
      <c r="F165" s="41" t="s">
        <v>83</v>
      </c>
      <c r="G165" s="40">
        <v>5258.18</v>
      </c>
    </row>
    <row r="166" spans="1:7" ht="12.75" customHeight="1" x14ac:dyDescent="0.25">
      <c r="A166" s="44">
        <v>43689</v>
      </c>
      <c r="B166" s="41" t="s">
        <v>55</v>
      </c>
      <c r="C166" s="43">
        <v>35</v>
      </c>
      <c r="D166" s="41" t="s">
        <v>1</v>
      </c>
      <c r="E166" s="42">
        <v>71.056430000000006</v>
      </c>
      <c r="F166" s="41" t="s">
        <v>81</v>
      </c>
      <c r="G166" s="40">
        <v>2486.9699999999998</v>
      </c>
    </row>
    <row r="167" spans="1:7" ht="12.75" customHeight="1" x14ac:dyDescent="0.25">
      <c r="A167" s="44">
        <v>43690</v>
      </c>
      <c r="B167" s="41" t="s">
        <v>0</v>
      </c>
      <c r="C167" s="43">
        <v>159</v>
      </c>
      <c r="D167" s="41" t="s">
        <v>1</v>
      </c>
      <c r="E167" s="42">
        <v>71.056430000000006</v>
      </c>
      <c r="F167" s="41" t="s">
        <v>82</v>
      </c>
      <c r="G167" s="40">
        <v>11297.97</v>
      </c>
    </row>
    <row r="168" spans="1:7" ht="12.75" customHeight="1" x14ac:dyDescent="0.25">
      <c r="A168" s="44">
        <v>43697</v>
      </c>
      <c r="B168" s="41" t="s">
        <v>0</v>
      </c>
      <c r="C168" s="43">
        <v>35</v>
      </c>
      <c r="D168" s="41" t="s">
        <v>1</v>
      </c>
      <c r="E168" s="42">
        <v>71.056430000000006</v>
      </c>
      <c r="F168" s="41" t="s">
        <v>81</v>
      </c>
      <c r="G168" s="40">
        <v>2486.9699999999998</v>
      </c>
    </row>
    <row r="169" spans="1:7" ht="12.75" customHeight="1" x14ac:dyDescent="0.25">
      <c r="A169" s="44">
        <v>43728</v>
      </c>
      <c r="B169" s="41" t="s">
        <v>54</v>
      </c>
      <c r="C169" s="43">
        <v>36</v>
      </c>
      <c r="D169" s="41" t="s">
        <v>1</v>
      </c>
      <c r="E169" s="42">
        <v>71.056430000000006</v>
      </c>
      <c r="F169" s="41" t="s">
        <v>80</v>
      </c>
      <c r="G169" s="40">
        <v>2558.0300000000002</v>
      </c>
    </row>
    <row r="170" spans="1:7" ht="12.75" customHeight="1" x14ac:dyDescent="0.25">
      <c r="A170" s="44">
        <v>43735</v>
      </c>
      <c r="B170" s="41" t="s">
        <v>55</v>
      </c>
      <c r="C170" s="43">
        <v>64</v>
      </c>
      <c r="D170" s="41" t="s">
        <v>1</v>
      </c>
      <c r="E170" s="42">
        <v>71.056430000000006</v>
      </c>
      <c r="F170" s="41" t="s">
        <v>78</v>
      </c>
      <c r="G170" s="40">
        <v>4547.6099999999997</v>
      </c>
    </row>
    <row r="171" spans="1:7" ht="12.75" customHeight="1" x14ac:dyDescent="0.25">
      <c r="A171" s="44">
        <v>43747</v>
      </c>
      <c r="B171" s="41" t="s">
        <v>55</v>
      </c>
      <c r="C171" s="43">
        <v>373</v>
      </c>
      <c r="D171" s="41" t="s">
        <v>1</v>
      </c>
      <c r="E171" s="42">
        <v>71.056430000000006</v>
      </c>
      <c r="F171" s="41" t="s">
        <v>79</v>
      </c>
      <c r="G171" s="40">
        <v>26504.05</v>
      </c>
    </row>
    <row r="172" spans="1:7" ht="12.75" customHeight="1" x14ac:dyDescent="0.25">
      <c r="A172" s="44">
        <v>43752</v>
      </c>
      <c r="B172" s="41" t="s">
        <v>54</v>
      </c>
      <c r="C172" s="43">
        <v>64</v>
      </c>
      <c r="D172" s="41" t="s">
        <v>1</v>
      </c>
      <c r="E172" s="42">
        <v>71.056430000000006</v>
      </c>
      <c r="F172" s="41" t="s">
        <v>78</v>
      </c>
      <c r="G172" s="40">
        <v>4547.6099999999997</v>
      </c>
    </row>
    <row r="173" spans="1:7" ht="12.75" customHeight="1" x14ac:dyDescent="0.25">
      <c r="A173" s="44">
        <v>43753</v>
      </c>
      <c r="B173" s="41" t="s">
        <v>0</v>
      </c>
      <c r="C173" s="43">
        <v>373</v>
      </c>
      <c r="D173" s="41" t="s">
        <v>1</v>
      </c>
      <c r="E173" s="42">
        <v>71.056430000000006</v>
      </c>
      <c r="F173" s="41" t="s">
        <v>79</v>
      </c>
      <c r="G173" s="40">
        <v>26504.05</v>
      </c>
    </row>
    <row r="174" spans="1:7" ht="12.75" customHeight="1" x14ac:dyDescent="0.25">
      <c r="A174" s="44">
        <v>43754</v>
      </c>
      <c r="B174" s="41" t="s">
        <v>0</v>
      </c>
      <c r="C174" s="43">
        <v>64</v>
      </c>
      <c r="D174" s="41" t="s">
        <v>1</v>
      </c>
      <c r="E174" s="42">
        <v>71.056430000000006</v>
      </c>
      <c r="F174" s="41" t="s">
        <v>78</v>
      </c>
      <c r="G174" s="40">
        <v>4547.6099999999997</v>
      </c>
    </row>
    <row r="175" spans="1:7" ht="12.75" customHeight="1" x14ac:dyDescent="0.25">
      <c r="A175" s="44">
        <v>43760</v>
      </c>
      <c r="B175" s="41" t="s">
        <v>55</v>
      </c>
      <c r="C175" s="43">
        <v>70</v>
      </c>
      <c r="D175" s="41" t="s">
        <v>1</v>
      </c>
      <c r="E175" s="42">
        <v>71.056430000000006</v>
      </c>
      <c r="F175" s="41" t="s">
        <v>77</v>
      </c>
      <c r="G175" s="40">
        <v>4973.95</v>
      </c>
    </row>
    <row r="176" spans="1:7" ht="12.75" customHeight="1" x14ac:dyDescent="0.25">
      <c r="A176" s="44">
        <v>43761</v>
      </c>
      <c r="B176" s="41" t="s">
        <v>0</v>
      </c>
      <c r="C176" s="43">
        <v>70</v>
      </c>
      <c r="D176" s="41" t="s">
        <v>1</v>
      </c>
      <c r="E176" s="42">
        <v>71.056430000000006</v>
      </c>
      <c r="F176" s="41" t="s">
        <v>77</v>
      </c>
      <c r="G176" s="40">
        <v>4973.95</v>
      </c>
    </row>
    <row r="177" spans="1:7" ht="12.75" customHeight="1" x14ac:dyDescent="0.25">
      <c r="A177" s="44">
        <v>43783</v>
      </c>
      <c r="B177" s="41" t="s">
        <v>56</v>
      </c>
      <c r="C177" s="43">
        <v>5000</v>
      </c>
      <c r="D177" s="41" t="s">
        <v>1</v>
      </c>
      <c r="E177" s="42">
        <v>70.779700000000005</v>
      </c>
      <c r="F177" s="41" t="s">
        <v>45</v>
      </c>
      <c r="G177" s="40">
        <v>353898.51</v>
      </c>
    </row>
    <row r="178" spans="1:7" ht="12.75" customHeight="1" x14ac:dyDescent="0.25">
      <c r="A178" s="44">
        <v>43784</v>
      </c>
      <c r="B178" s="41" t="s">
        <v>55</v>
      </c>
      <c r="C178" s="43">
        <v>271</v>
      </c>
      <c r="D178" s="41" t="s">
        <v>1</v>
      </c>
      <c r="E178" s="42">
        <v>70.838710000000006</v>
      </c>
      <c r="F178" s="41" t="s">
        <v>76</v>
      </c>
      <c r="G178" s="40">
        <v>19197.29</v>
      </c>
    </row>
    <row r="179" spans="1:7" ht="12.75" customHeight="1" x14ac:dyDescent="0.25">
      <c r="A179" s="44">
        <v>43784</v>
      </c>
      <c r="B179" s="41" t="s">
        <v>54</v>
      </c>
      <c r="C179" s="43">
        <v>271</v>
      </c>
      <c r="D179" s="41" t="s">
        <v>1</v>
      </c>
      <c r="E179" s="42">
        <v>70.838710000000006</v>
      </c>
      <c r="F179" s="41" t="s">
        <v>76</v>
      </c>
      <c r="G179" s="40">
        <v>19197.29</v>
      </c>
    </row>
    <row r="180" spans="1:7" ht="12.75" customHeight="1" x14ac:dyDescent="0.25">
      <c r="A180" s="44">
        <v>43784</v>
      </c>
      <c r="B180" s="41" t="s">
        <v>55</v>
      </c>
      <c r="C180" s="43">
        <v>220</v>
      </c>
      <c r="D180" s="41" t="s">
        <v>1</v>
      </c>
      <c r="E180" s="42">
        <v>70.838710000000006</v>
      </c>
      <c r="F180" s="41" t="s">
        <v>76</v>
      </c>
      <c r="G180" s="40">
        <v>15584.52</v>
      </c>
    </row>
    <row r="181" spans="1:7" ht="12.75" customHeight="1" x14ac:dyDescent="0.25">
      <c r="A181" s="44">
        <v>43787</v>
      </c>
      <c r="B181" s="41" t="s">
        <v>55</v>
      </c>
      <c r="C181" s="43">
        <v>740</v>
      </c>
      <c r="D181" s="41" t="s">
        <v>1</v>
      </c>
      <c r="E181" s="42">
        <v>70.838710000000006</v>
      </c>
      <c r="F181" s="41" t="s">
        <v>74</v>
      </c>
      <c r="G181" s="40">
        <v>52420.639999999999</v>
      </c>
    </row>
    <row r="182" spans="1:7" ht="12.75" customHeight="1" x14ac:dyDescent="0.25">
      <c r="A182" s="44">
        <v>43787</v>
      </c>
      <c r="B182" s="41" t="s">
        <v>55</v>
      </c>
      <c r="C182" s="43">
        <v>20</v>
      </c>
      <c r="D182" s="41" t="s">
        <v>1</v>
      </c>
      <c r="E182" s="42">
        <v>70.838710000000006</v>
      </c>
      <c r="F182" s="41" t="s">
        <v>75</v>
      </c>
      <c r="G182" s="40">
        <v>1416.77</v>
      </c>
    </row>
    <row r="183" spans="1:7" ht="12.75" customHeight="1" x14ac:dyDescent="0.25">
      <c r="A183" s="44">
        <v>43790</v>
      </c>
      <c r="B183" s="41" t="s">
        <v>0</v>
      </c>
      <c r="C183" s="43">
        <v>50</v>
      </c>
      <c r="D183" s="41" t="s">
        <v>1</v>
      </c>
      <c r="E183" s="42">
        <v>70.838710000000006</v>
      </c>
      <c r="F183" s="41" t="s">
        <v>76</v>
      </c>
      <c r="G183" s="40">
        <v>3541.94</v>
      </c>
    </row>
    <row r="184" spans="1:7" ht="12.75" customHeight="1" x14ac:dyDescent="0.25">
      <c r="A184" s="44">
        <v>43790</v>
      </c>
      <c r="B184" s="41" t="s">
        <v>0</v>
      </c>
      <c r="C184" s="43">
        <v>220</v>
      </c>
      <c r="D184" s="41" t="s">
        <v>1</v>
      </c>
      <c r="E184" s="42">
        <v>70.838710000000006</v>
      </c>
      <c r="F184" s="41" t="s">
        <v>76</v>
      </c>
      <c r="G184" s="40">
        <v>15584.52</v>
      </c>
    </row>
    <row r="185" spans="1:7" ht="12.75" customHeight="1" x14ac:dyDescent="0.25">
      <c r="A185" s="44">
        <v>43795</v>
      </c>
      <c r="B185" s="41" t="s">
        <v>0</v>
      </c>
      <c r="C185" s="43">
        <v>20</v>
      </c>
      <c r="D185" s="41" t="s">
        <v>1</v>
      </c>
      <c r="E185" s="42">
        <v>70.838710000000006</v>
      </c>
      <c r="F185" s="41" t="s">
        <v>75</v>
      </c>
      <c r="G185" s="40">
        <v>1416.77</v>
      </c>
    </row>
    <row r="186" spans="1:7" ht="12.75" customHeight="1" x14ac:dyDescent="0.25">
      <c r="A186" s="44">
        <v>43795</v>
      </c>
      <c r="B186" s="41" t="s">
        <v>0</v>
      </c>
      <c r="C186" s="43">
        <v>740</v>
      </c>
      <c r="D186" s="41" t="s">
        <v>1</v>
      </c>
      <c r="E186" s="42">
        <v>70.838710000000006</v>
      </c>
      <c r="F186" s="41" t="s">
        <v>74</v>
      </c>
      <c r="G186" s="40">
        <v>52420.639999999999</v>
      </c>
    </row>
    <row r="187" spans="1:7" ht="12.75" customHeight="1" x14ac:dyDescent="0.25">
      <c r="A187" s="19" t="s">
        <v>11</v>
      </c>
      <c r="B187" s="17"/>
      <c r="C187" s="18" t="s">
        <v>15</v>
      </c>
      <c r="D187" s="18" t="s">
        <v>14</v>
      </c>
      <c r="E187" s="18"/>
      <c r="F187" s="17"/>
      <c r="G187" s="16"/>
    </row>
    <row r="188" spans="1:7" ht="12.75" customHeight="1" x14ac:dyDescent="0.25">
      <c r="A188" s="19" t="s">
        <v>12</v>
      </c>
      <c r="B188" s="17"/>
      <c r="C188" s="18" t="s">
        <v>73</v>
      </c>
      <c r="D188" s="18"/>
      <c r="E188" s="17"/>
      <c r="F188" s="17"/>
      <c r="G188" s="16"/>
    </row>
    <row r="189" spans="1:7" ht="12.75" customHeight="1" thickBot="1" x14ac:dyDescent="0.3">
      <c r="A189" s="15" t="s">
        <v>13</v>
      </c>
      <c r="B189" s="13"/>
      <c r="C189" s="14" t="s">
        <v>72</v>
      </c>
      <c r="D189" s="14"/>
      <c r="E189" s="13"/>
      <c r="F189" s="13"/>
      <c r="G189" s="12"/>
    </row>
    <row r="190" spans="1:7" ht="12.75" customHeight="1" thickBot="1" x14ac:dyDescent="0.3"/>
    <row r="191" spans="1:7" ht="12.75" customHeight="1" x14ac:dyDescent="0.25">
      <c r="A191" s="39" t="s">
        <v>38</v>
      </c>
      <c r="B191" s="37"/>
      <c r="C191" s="38" t="s">
        <v>15</v>
      </c>
      <c r="D191" s="38"/>
      <c r="E191" s="37"/>
      <c r="F191" s="37"/>
      <c r="G191" s="36"/>
    </row>
    <row r="192" spans="1:7" ht="12.75" customHeight="1" x14ac:dyDescent="0.25">
      <c r="A192" s="35" t="s">
        <v>39</v>
      </c>
      <c r="B192" s="32"/>
      <c r="C192" s="33" t="s">
        <v>70</v>
      </c>
      <c r="D192" s="33"/>
      <c r="E192" s="32"/>
      <c r="F192" s="32"/>
      <c r="G192" s="31"/>
    </row>
    <row r="193" spans="1:7" ht="12.75" customHeight="1" x14ac:dyDescent="0.25">
      <c r="A193" s="34" t="s">
        <v>69</v>
      </c>
      <c r="B193" s="32"/>
      <c r="C193" s="33"/>
      <c r="D193" s="33"/>
      <c r="E193" s="32"/>
      <c r="F193" s="32"/>
      <c r="G193" s="31"/>
    </row>
    <row r="194" spans="1:7" ht="12.75" customHeight="1" x14ac:dyDescent="0.25">
      <c r="A194" s="30" t="s">
        <v>215</v>
      </c>
      <c r="B194" s="28"/>
      <c r="C194" s="29"/>
      <c r="D194" s="29"/>
      <c r="E194" s="28"/>
      <c r="F194" s="28"/>
      <c r="G194" s="27"/>
    </row>
    <row r="195" spans="1:7" ht="12.75" customHeight="1" x14ac:dyDescent="0.25">
      <c r="A195" s="26" t="s">
        <v>5</v>
      </c>
      <c r="B195" s="21" t="s">
        <v>6</v>
      </c>
      <c r="C195" s="21" t="s">
        <v>7</v>
      </c>
      <c r="D195" s="21" t="s">
        <v>8</v>
      </c>
      <c r="E195" s="21" t="s">
        <v>9</v>
      </c>
      <c r="F195" s="21" t="s">
        <v>46</v>
      </c>
      <c r="G195" s="25" t="s">
        <v>10</v>
      </c>
    </row>
    <row r="196" spans="1:7" ht="12.75" customHeight="1" x14ac:dyDescent="0.25">
      <c r="A196" s="24">
        <v>43496</v>
      </c>
      <c r="B196" s="21" t="s">
        <v>51</v>
      </c>
      <c r="C196" s="23">
        <v>300</v>
      </c>
      <c r="D196" s="21" t="s">
        <v>1</v>
      </c>
      <c r="E196" s="22">
        <v>999.99</v>
      </c>
      <c r="F196" s="21" t="s">
        <v>45</v>
      </c>
      <c r="G196" s="20">
        <v>299997</v>
      </c>
    </row>
    <row r="197" spans="1:7" ht="12.75" customHeight="1" x14ac:dyDescent="0.25">
      <c r="A197" s="44">
        <v>43574</v>
      </c>
      <c r="B197" s="41" t="s">
        <v>56</v>
      </c>
      <c r="C197" s="43">
        <v>300</v>
      </c>
      <c r="D197" s="41" t="s">
        <v>1</v>
      </c>
      <c r="E197" s="42">
        <v>999.99</v>
      </c>
      <c r="F197" s="41" t="s">
        <v>45</v>
      </c>
      <c r="G197" s="40">
        <v>299997</v>
      </c>
    </row>
    <row r="198" spans="1:7" ht="12.75" customHeight="1" x14ac:dyDescent="0.25">
      <c r="A198" s="44">
        <v>43574</v>
      </c>
      <c r="B198" s="41" t="s">
        <v>2</v>
      </c>
      <c r="C198" s="43">
        <v>300</v>
      </c>
      <c r="D198" s="41" t="s">
        <v>1</v>
      </c>
      <c r="E198" s="42">
        <v>42.62697</v>
      </c>
      <c r="F198" s="41" t="s">
        <v>45</v>
      </c>
      <c r="G198" s="40">
        <v>12788.09</v>
      </c>
    </row>
    <row r="199" spans="1:7" ht="12.75" customHeight="1" x14ac:dyDescent="0.25">
      <c r="A199" s="44">
        <v>43657</v>
      </c>
      <c r="B199" s="41" t="s">
        <v>0</v>
      </c>
      <c r="C199" s="43">
        <v>300</v>
      </c>
      <c r="D199" s="41" t="s">
        <v>1</v>
      </c>
      <c r="E199" s="42">
        <v>42.62697</v>
      </c>
      <c r="F199" s="41" t="s">
        <v>68</v>
      </c>
      <c r="G199" s="40">
        <v>12788.09</v>
      </c>
    </row>
    <row r="200" spans="1:7" ht="12.75" customHeight="1" x14ac:dyDescent="0.25">
      <c r="A200" s="19" t="s">
        <v>11</v>
      </c>
      <c r="B200" s="17"/>
      <c r="C200" s="18" t="s">
        <v>67</v>
      </c>
      <c r="D200" s="18" t="s">
        <v>66</v>
      </c>
      <c r="E200" s="18"/>
      <c r="F200" s="17"/>
      <c r="G200" s="16"/>
    </row>
    <row r="201" spans="1:7" ht="12.75" customHeight="1" x14ac:dyDescent="0.25">
      <c r="A201" s="19" t="s">
        <v>12</v>
      </c>
      <c r="B201" s="17"/>
      <c r="C201" s="18" t="s">
        <v>15</v>
      </c>
      <c r="D201" s="18"/>
      <c r="E201" s="17"/>
      <c r="F201" s="17"/>
      <c r="G201" s="16"/>
    </row>
    <row r="202" spans="1:7" ht="12.75" customHeight="1" thickBot="1" x14ac:dyDescent="0.3">
      <c r="A202" s="15" t="s">
        <v>13</v>
      </c>
      <c r="B202" s="13"/>
      <c r="C202" s="14" t="s">
        <v>65</v>
      </c>
      <c r="D202" s="14"/>
      <c r="E202" s="13"/>
      <c r="F202" s="13"/>
      <c r="G202" s="12"/>
    </row>
    <row r="203" spans="1:7" ht="13.8" thickBot="1" x14ac:dyDescent="0.3"/>
    <row r="204" spans="1:7" ht="12.75" customHeight="1" x14ac:dyDescent="0.25">
      <c r="A204" s="39" t="s">
        <v>38</v>
      </c>
      <c r="B204" s="37"/>
      <c r="C204" s="38" t="s">
        <v>64</v>
      </c>
      <c r="D204" s="38"/>
      <c r="E204" s="37"/>
      <c r="F204" s="37"/>
      <c r="G204" s="36"/>
    </row>
    <row r="205" spans="1:7" ht="12.75" customHeight="1" x14ac:dyDescent="0.25">
      <c r="A205" s="35" t="s">
        <v>39</v>
      </c>
      <c r="B205" s="32"/>
      <c r="C205" s="33" t="s">
        <v>63</v>
      </c>
      <c r="D205" s="33"/>
      <c r="E205" s="32"/>
      <c r="F205" s="32"/>
      <c r="G205" s="31"/>
    </row>
    <row r="206" spans="1:7" ht="12.75" customHeight="1" x14ac:dyDescent="0.25">
      <c r="A206" s="34" t="s">
        <v>31</v>
      </c>
      <c r="B206" s="32"/>
      <c r="C206" s="33"/>
      <c r="D206" s="33"/>
      <c r="E206" s="32"/>
      <c r="F206" s="32"/>
      <c r="G206" s="31"/>
    </row>
    <row r="207" spans="1:7" ht="12.75" customHeight="1" x14ac:dyDescent="0.25">
      <c r="A207" s="30" t="s">
        <v>216</v>
      </c>
      <c r="B207" s="28"/>
      <c r="C207" s="29"/>
      <c r="D207" s="29"/>
      <c r="E207" s="28"/>
      <c r="F207" s="28"/>
      <c r="G207" s="27"/>
    </row>
    <row r="208" spans="1:7" ht="12.75" customHeight="1" x14ac:dyDescent="0.25">
      <c r="A208" s="26" t="s">
        <v>5</v>
      </c>
      <c r="B208" s="21" t="s">
        <v>6</v>
      </c>
      <c r="C208" s="21" t="s">
        <v>7</v>
      </c>
      <c r="D208" s="21" t="s">
        <v>8</v>
      </c>
      <c r="E208" s="21" t="s">
        <v>9</v>
      </c>
      <c r="F208" s="21" t="s">
        <v>46</v>
      </c>
      <c r="G208" s="25" t="s">
        <v>10</v>
      </c>
    </row>
    <row r="209" spans="1:7" ht="12.75" customHeight="1" x14ac:dyDescent="0.25">
      <c r="A209" s="24">
        <v>43474</v>
      </c>
      <c r="B209" s="21" t="s">
        <v>3</v>
      </c>
      <c r="C209" s="23">
        <v>-10</v>
      </c>
      <c r="D209" s="21" t="s">
        <v>1</v>
      </c>
      <c r="E209" s="22">
        <v>5.1440000000000001</v>
      </c>
      <c r="F209" s="21" t="s">
        <v>45</v>
      </c>
      <c r="G209" s="20">
        <v>-51.44</v>
      </c>
    </row>
    <row r="210" spans="1:7" ht="12.75" customHeight="1" x14ac:dyDescent="0.25">
      <c r="A210" s="44">
        <v>43482</v>
      </c>
      <c r="B210" s="41" t="s">
        <v>55</v>
      </c>
      <c r="C210" s="43">
        <v>410</v>
      </c>
      <c r="D210" s="41" t="s">
        <v>1</v>
      </c>
      <c r="E210" s="42">
        <v>5.1444020000000004</v>
      </c>
      <c r="F210" s="41" t="s">
        <v>62</v>
      </c>
      <c r="G210" s="40">
        <v>2109.1999999999998</v>
      </c>
    </row>
    <row r="211" spans="1:7" ht="12.75" customHeight="1" x14ac:dyDescent="0.25">
      <c r="A211" s="44">
        <v>43483</v>
      </c>
      <c r="B211" s="41" t="s">
        <v>0</v>
      </c>
      <c r="C211" s="43">
        <v>410</v>
      </c>
      <c r="D211" s="41" t="s">
        <v>1</v>
      </c>
      <c r="E211" s="42">
        <v>5.1444020000000004</v>
      </c>
      <c r="F211" s="41" t="s">
        <v>62</v>
      </c>
      <c r="G211" s="40">
        <v>2109.1999999999998</v>
      </c>
    </row>
    <row r="212" spans="1:7" ht="12.75" customHeight="1" x14ac:dyDescent="0.25">
      <c r="A212" s="44">
        <v>43537</v>
      </c>
      <c r="B212" s="41" t="s">
        <v>55</v>
      </c>
      <c r="C212" s="43">
        <v>1858</v>
      </c>
      <c r="D212" s="41" t="s">
        <v>1</v>
      </c>
      <c r="E212" s="42">
        <v>5.1444020000000004</v>
      </c>
      <c r="F212" s="41" t="s">
        <v>61</v>
      </c>
      <c r="G212" s="40">
        <v>9558.2999999999993</v>
      </c>
    </row>
    <row r="213" spans="1:7" ht="12.75" customHeight="1" x14ac:dyDescent="0.25">
      <c r="A213" s="44">
        <v>43538</v>
      </c>
      <c r="B213" s="41" t="s">
        <v>54</v>
      </c>
      <c r="C213" s="43">
        <v>1858</v>
      </c>
      <c r="D213" s="41" t="s">
        <v>1</v>
      </c>
      <c r="E213" s="42">
        <v>5.1444020000000004</v>
      </c>
      <c r="F213" s="41" t="s">
        <v>61</v>
      </c>
      <c r="G213" s="40">
        <v>9558.2999999999993</v>
      </c>
    </row>
    <row r="214" spans="1:7" ht="12.75" customHeight="1" x14ac:dyDescent="0.25">
      <c r="A214" s="44">
        <v>43538</v>
      </c>
      <c r="B214" s="41" t="s">
        <v>55</v>
      </c>
      <c r="C214" s="43">
        <v>1858</v>
      </c>
      <c r="D214" s="41" t="s">
        <v>1</v>
      </c>
      <c r="E214" s="42">
        <v>5.1444020000000004</v>
      </c>
      <c r="F214" s="41" t="s">
        <v>61</v>
      </c>
      <c r="G214" s="40">
        <v>9558.2999999999993</v>
      </c>
    </row>
    <row r="215" spans="1:7" ht="12.75" customHeight="1" x14ac:dyDescent="0.25">
      <c r="A215" s="44">
        <v>43539</v>
      </c>
      <c r="B215" s="41" t="s">
        <v>0</v>
      </c>
      <c r="C215" s="43">
        <v>1858</v>
      </c>
      <c r="D215" s="41" t="s">
        <v>1</v>
      </c>
      <c r="E215" s="42">
        <v>5.1444020000000004</v>
      </c>
      <c r="F215" s="41" t="s">
        <v>61</v>
      </c>
      <c r="G215" s="40">
        <v>9558.2999999999993</v>
      </c>
    </row>
    <row r="216" spans="1:7" ht="12.75" customHeight="1" x14ac:dyDescent="0.25">
      <c r="A216" s="44">
        <v>43545</v>
      </c>
      <c r="B216" s="41" t="s">
        <v>55</v>
      </c>
      <c r="C216" s="43">
        <v>281</v>
      </c>
      <c r="D216" s="41" t="s">
        <v>1</v>
      </c>
      <c r="E216" s="42">
        <v>5.1444020000000004</v>
      </c>
      <c r="F216" s="41" t="s">
        <v>60</v>
      </c>
      <c r="G216" s="40">
        <v>1445.58</v>
      </c>
    </row>
    <row r="217" spans="1:7" ht="12.75" customHeight="1" x14ac:dyDescent="0.25">
      <c r="A217" s="44">
        <v>43549</v>
      </c>
      <c r="B217" s="41" t="s">
        <v>0</v>
      </c>
      <c r="C217" s="43">
        <v>281</v>
      </c>
      <c r="D217" s="41" t="s">
        <v>1</v>
      </c>
      <c r="E217" s="42">
        <v>5.1444020000000004</v>
      </c>
      <c r="F217" s="41" t="s">
        <v>60</v>
      </c>
      <c r="G217" s="40">
        <v>1445.58</v>
      </c>
    </row>
    <row r="218" spans="1:7" ht="12.75" customHeight="1" x14ac:dyDescent="0.25">
      <c r="A218" s="44">
        <v>43566</v>
      </c>
      <c r="B218" s="41" t="s">
        <v>0</v>
      </c>
      <c r="C218" s="43">
        <v>48</v>
      </c>
      <c r="D218" s="41" t="s">
        <v>1</v>
      </c>
      <c r="E218" s="42">
        <v>5.1444020000000004</v>
      </c>
      <c r="F218" s="41" t="s">
        <v>59</v>
      </c>
      <c r="G218" s="40">
        <v>246.93</v>
      </c>
    </row>
    <row r="219" spans="1:7" ht="12.75" customHeight="1" x14ac:dyDescent="0.25">
      <c r="A219" s="44">
        <v>43570</v>
      </c>
      <c r="B219" s="41" t="s">
        <v>55</v>
      </c>
      <c r="C219" s="43">
        <v>1647</v>
      </c>
      <c r="D219" s="41" t="s">
        <v>1</v>
      </c>
      <c r="E219" s="42">
        <v>5.1444020000000004</v>
      </c>
      <c r="F219" s="41" t="s">
        <v>58</v>
      </c>
      <c r="G219" s="40">
        <v>8472.83</v>
      </c>
    </row>
    <row r="220" spans="1:7" ht="12.75" customHeight="1" x14ac:dyDescent="0.25">
      <c r="A220" s="44">
        <v>43572</v>
      </c>
      <c r="B220" s="41" t="s">
        <v>56</v>
      </c>
      <c r="C220" s="43">
        <v>1000</v>
      </c>
      <c r="D220" s="41" t="s">
        <v>1</v>
      </c>
      <c r="E220" s="42">
        <v>5.2957099999999997</v>
      </c>
      <c r="F220" s="41" t="s">
        <v>45</v>
      </c>
      <c r="G220" s="40">
        <v>5295.71</v>
      </c>
    </row>
    <row r="221" spans="1:7" ht="12.75" customHeight="1" x14ac:dyDescent="0.25">
      <c r="A221" s="44">
        <v>43572</v>
      </c>
      <c r="B221" s="41" t="s">
        <v>56</v>
      </c>
      <c r="C221" s="43">
        <v>1000</v>
      </c>
      <c r="D221" s="41" t="s">
        <v>1</v>
      </c>
      <c r="E221" s="42">
        <v>5.2957099999999997</v>
      </c>
      <c r="F221" s="41" t="s">
        <v>45</v>
      </c>
      <c r="G221" s="40">
        <v>5295.71</v>
      </c>
    </row>
    <row r="222" spans="1:7" ht="12.75" customHeight="1" x14ac:dyDescent="0.25">
      <c r="A222" s="44">
        <v>43572</v>
      </c>
      <c r="B222" s="41" t="s">
        <v>2</v>
      </c>
      <c r="C222" s="43">
        <v>1000</v>
      </c>
      <c r="D222" s="41" t="s">
        <v>1</v>
      </c>
      <c r="E222" s="42">
        <v>6.7</v>
      </c>
      <c r="F222" s="41" t="s">
        <v>45</v>
      </c>
      <c r="G222" s="40">
        <v>6700</v>
      </c>
    </row>
    <row r="223" spans="1:7" ht="12.75" customHeight="1" x14ac:dyDescent="0.25">
      <c r="A223" s="44">
        <v>43572</v>
      </c>
      <c r="B223" s="41" t="s">
        <v>2</v>
      </c>
      <c r="C223" s="43">
        <v>1000</v>
      </c>
      <c r="D223" s="41" t="s">
        <v>1</v>
      </c>
      <c r="E223" s="42">
        <v>6.7</v>
      </c>
      <c r="F223" s="41" t="s">
        <v>45</v>
      </c>
      <c r="G223" s="40">
        <v>6700</v>
      </c>
    </row>
    <row r="224" spans="1:7" ht="12.75" customHeight="1" x14ac:dyDescent="0.25">
      <c r="A224" s="44">
        <v>43573</v>
      </c>
      <c r="B224" s="41" t="s">
        <v>0</v>
      </c>
      <c r="C224" s="43">
        <v>1384</v>
      </c>
      <c r="D224" s="41" t="s">
        <v>1</v>
      </c>
      <c r="E224" s="42">
        <v>6.137759</v>
      </c>
      <c r="F224" s="41" t="s">
        <v>58</v>
      </c>
      <c r="G224" s="40">
        <v>8494.66</v>
      </c>
    </row>
    <row r="225" spans="1:7" ht="12.75" customHeight="1" x14ac:dyDescent="0.25">
      <c r="A225" s="44">
        <v>43584</v>
      </c>
      <c r="B225" s="41" t="s">
        <v>51</v>
      </c>
      <c r="C225" s="43">
        <v>2000</v>
      </c>
      <c r="D225" s="41" t="s">
        <v>1</v>
      </c>
      <c r="E225" s="42">
        <v>6.7</v>
      </c>
      <c r="F225" s="41" t="s">
        <v>45</v>
      </c>
      <c r="G225" s="40">
        <v>13400</v>
      </c>
    </row>
    <row r="226" spans="1:7" ht="12.75" customHeight="1" x14ac:dyDescent="0.25">
      <c r="A226" s="44">
        <v>43642</v>
      </c>
      <c r="B226" s="41" t="s">
        <v>51</v>
      </c>
      <c r="C226" s="43">
        <v>2000</v>
      </c>
      <c r="D226" s="41" t="s">
        <v>1</v>
      </c>
      <c r="E226" s="42">
        <v>6.7</v>
      </c>
      <c r="F226" s="41" t="s">
        <v>45</v>
      </c>
      <c r="G226" s="40">
        <v>13400</v>
      </c>
    </row>
    <row r="227" spans="1:7" ht="12.75" customHeight="1" x14ac:dyDescent="0.25">
      <c r="A227" s="44">
        <v>43647</v>
      </c>
      <c r="B227" s="41" t="s">
        <v>3</v>
      </c>
      <c r="C227" s="43">
        <v>132</v>
      </c>
      <c r="D227" s="41" t="s">
        <v>1</v>
      </c>
      <c r="E227" s="42">
        <v>6.1377269999999999</v>
      </c>
      <c r="F227" s="41" t="s">
        <v>45</v>
      </c>
      <c r="G227" s="40">
        <v>810.18</v>
      </c>
    </row>
    <row r="228" spans="1:7" ht="12.75" customHeight="1" x14ac:dyDescent="0.25">
      <c r="A228" s="44">
        <v>43675</v>
      </c>
      <c r="B228" s="41" t="s">
        <v>55</v>
      </c>
      <c r="C228" s="43">
        <v>605</v>
      </c>
      <c r="D228" s="41" t="s">
        <v>1</v>
      </c>
      <c r="E228" s="42">
        <v>6.1377569999999997</v>
      </c>
      <c r="F228" s="41" t="s">
        <v>57</v>
      </c>
      <c r="G228" s="40">
        <v>3713.34</v>
      </c>
    </row>
    <row r="229" spans="1:7" ht="12.75" customHeight="1" x14ac:dyDescent="0.25">
      <c r="A229" s="44">
        <v>43676</v>
      </c>
      <c r="B229" s="41" t="s">
        <v>56</v>
      </c>
      <c r="C229" s="43">
        <v>2000</v>
      </c>
      <c r="D229" s="41" t="s">
        <v>1</v>
      </c>
      <c r="E229" s="42">
        <v>6.7</v>
      </c>
      <c r="F229" s="41" t="s">
        <v>45</v>
      </c>
      <c r="G229" s="40">
        <v>13400</v>
      </c>
    </row>
    <row r="230" spans="1:7" ht="12.75" customHeight="1" x14ac:dyDescent="0.25">
      <c r="A230" s="44">
        <v>43676</v>
      </c>
      <c r="B230" s="41" t="s">
        <v>2</v>
      </c>
      <c r="C230" s="43">
        <v>2000</v>
      </c>
      <c r="D230" s="41" t="s">
        <v>1</v>
      </c>
      <c r="E230" s="42">
        <v>5.6572100000000001</v>
      </c>
      <c r="F230" s="41" t="s">
        <v>45</v>
      </c>
      <c r="G230" s="40">
        <v>11314.42</v>
      </c>
    </row>
    <row r="231" spans="1:7" ht="12.75" customHeight="1" x14ac:dyDescent="0.25">
      <c r="A231" s="44">
        <v>43677</v>
      </c>
      <c r="B231" s="41" t="s">
        <v>0</v>
      </c>
      <c r="C231" s="43">
        <v>605</v>
      </c>
      <c r="D231" s="41" t="s">
        <v>1</v>
      </c>
      <c r="E231" s="42">
        <v>5.8900519999999998</v>
      </c>
      <c r="F231" s="41" t="s">
        <v>57</v>
      </c>
      <c r="G231" s="40">
        <v>3563.48</v>
      </c>
    </row>
    <row r="232" spans="1:7" ht="12.75" customHeight="1" x14ac:dyDescent="0.25">
      <c r="A232" s="44">
        <v>43704</v>
      </c>
      <c r="B232" s="41" t="s">
        <v>56</v>
      </c>
      <c r="C232" s="43">
        <v>2000</v>
      </c>
      <c r="D232" s="41" t="s">
        <v>1</v>
      </c>
      <c r="E232" s="42">
        <v>6.7</v>
      </c>
      <c r="F232" s="41" t="s">
        <v>45</v>
      </c>
      <c r="G232" s="40">
        <v>13400</v>
      </c>
    </row>
    <row r="233" spans="1:7" ht="12.75" customHeight="1" x14ac:dyDescent="0.25">
      <c r="A233" s="44">
        <v>43704</v>
      </c>
      <c r="B233" s="41" t="s">
        <v>2</v>
      </c>
      <c r="C233" s="43">
        <v>2000</v>
      </c>
      <c r="D233" s="41" t="s">
        <v>1</v>
      </c>
      <c r="E233" s="42">
        <v>5.6047099999999999</v>
      </c>
      <c r="F233" s="41" t="s">
        <v>45</v>
      </c>
      <c r="G233" s="40">
        <v>11209.42</v>
      </c>
    </row>
    <row r="234" spans="1:7" ht="12.75" customHeight="1" x14ac:dyDescent="0.25">
      <c r="A234" s="44">
        <v>43728</v>
      </c>
      <c r="B234" s="41" t="s">
        <v>55</v>
      </c>
      <c r="C234" s="43">
        <v>605</v>
      </c>
      <c r="D234" s="41" t="s">
        <v>1</v>
      </c>
      <c r="E234" s="42">
        <v>5.7818659999999999</v>
      </c>
      <c r="F234" s="41" t="s">
        <v>53</v>
      </c>
      <c r="G234" s="40">
        <v>3498.03</v>
      </c>
    </row>
    <row r="235" spans="1:7" ht="12.75" customHeight="1" x14ac:dyDescent="0.25">
      <c r="A235" s="44">
        <v>43738</v>
      </c>
      <c r="B235" s="41" t="s">
        <v>55</v>
      </c>
      <c r="C235" s="43">
        <v>302</v>
      </c>
      <c r="D235" s="41" t="s">
        <v>1</v>
      </c>
      <c r="E235" s="42">
        <v>5.7818659999999999</v>
      </c>
      <c r="F235" s="41" t="s">
        <v>52</v>
      </c>
      <c r="G235" s="40">
        <v>1746.12</v>
      </c>
    </row>
    <row r="236" spans="1:7" ht="12.75" customHeight="1" x14ac:dyDescent="0.25">
      <c r="A236" s="44">
        <v>43747</v>
      </c>
      <c r="B236" s="41" t="s">
        <v>54</v>
      </c>
      <c r="C236" s="43">
        <v>605</v>
      </c>
      <c r="D236" s="41" t="s">
        <v>1</v>
      </c>
      <c r="E236" s="42">
        <v>5.7818659999999999</v>
      </c>
      <c r="F236" s="41" t="s">
        <v>53</v>
      </c>
      <c r="G236" s="40">
        <v>3498.03</v>
      </c>
    </row>
    <row r="237" spans="1:7" ht="12.75" customHeight="1" x14ac:dyDescent="0.25">
      <c r="A237" s="44">
        <v>43752</v>
      </c>
      <c r="B237" s="41" t="s">
        <v>54</v>
      </c>
      <c r="C237" s="43">
        <v>302</v>
      </c>
      <c r="D237" s="41" t="s">
        <v>1</v>
      </c>
      <c r="E237" s="42">
        <v>5.7818659999999999</v>
      </c>
      <c r="F237" s="41" t="s">
        <v>52</v>
      </c>
      <c r="G237" s="40">
        <v>1746.12</v>
      </c>
    </row>
    <row r="238" spans="1:7" ht="12.75" customHeight="1" x14ac:dyDescent="0.25">
      <c r="A238" s="44">
        <v>43754</v>
      </c>
      <c r="B238" s="41" t="s">
        <v>0</v>
      </c>
      <c r="C238" s="43">
        <v>605</v>
      </c>
      <c r="D238" s="41" t="s">
        <v>1</v>
      </c>
      <c r="E238" s="42">
        <v>5.7818659999999999</v>
      </c>
      <c r="F238" s="41" t="s">
        <v>53</v>
      </c>
      <c r="G238" s="40">
        <v>3498.03</v>
      </c>
    </row>
    <row r="239" spans="1:7" ht="12.75" customHeight="1" x14ac:dyDescent="0.25">
      <c r="A239" s="44">
        <v>43754</v>
      </c>
      <c r="B239" s="41" t="s">
        <v>0</v>
      </c>
      <c r="C239" s="43">
        <v>302</v>
      </c>
      <c r="D239" s="41" t="s">
        <v>1</v>
      </c>
      <c r="E239" s="42">
        <v>5.7818659999999999</v>
      </c>
      <c r="F239" s="41" t="s">
        <v>52</v>
      </c>
      <c r="G239" s="40">
        <v>1746.12</v>
      </c>
    </row>
    <row r="240" spans="1:7" ht="12.75" customHeight="1" x14ac:dyDescent="0.25">
      <c r="A240" s="44">
        <v>43756</v>
      </c>
      <c r="B240" s="41" t="s">
        <v>51</v>
      </c>
      <c r="C240" s="43">
        <v>2000</v>
      </c>
      <c r="D240" s="41" t="s">
        <v>1</v>
      </c>
      <c r="E240" s="42">
        <v>5.6047099999999999</v>
      </c>
      <c r="F240" s="41" t="s">
        <v>45</v>
      </c>
      <c r="G240" s="40">
        <v>11209.42</v>
      </c>
    </row>
    <row r="241" spans="1:7" ht="12.75" customHeight="1" x14ac:dyDescent="0.25">
      <c r="A241" s="19" t="s">
        <v>11</v>
      </c>
      <c r="B241" s="17"/>
      <c r="C241" s="18" t="s">
        <v>50</v>
      </c>
      <c r="D241" s="18" t="s">
        <v>49</v>
      </c>
      <c r="E241" s="18"/>
      <c r="F241" s="17"/>
      <c r="G241" s="16"/>
    </row>
    <row r="242" spans="1:7" ht="12.75" customHeight="1" x14ac:dyDescent="0.25">
      <c r="A242" s="19" t="s">
        <v>12</v>
      </c>
      <c r="B242" s="17"/>
      <c r="C242" s="18" t="s">
        <v>32</v>
      </c>
      <c r="D242" s="18"/>
      <c r="E242" s="17"/>
      <c r="F242" s="17"/>
      <c r="G242" s="16"/>
    </row>
    <row r="243" spans="1:7" ht="12.75" customHeight="1" thickBot="1" x14ac:dyDescent="0.3">
      <c r="A243" s="15" t="s">
        <v>13</v>
      </c>
      <c r="B243" s="13"/>
      <c r="C243" s="14" t="s">
        <v>33</v>
      </c>
      <c r="D243" s="14"/>
      <c r="E243" s="13"/>
      <c r="F243" s="13"/>
      <c r="G243" s="12"/>
    </row>
    <row r="244" spans="1:7" ht="13.8" thickBot="1" x14ac:dyDescent="0.3"/>
    <row r="245" spans="1:7" ht="12.75" customHeight="1" x14ac:dyDescent="0.25">
      <c r="A245" s="39" t="s">
        <v>38</v>
      </c>
      <c r="B245" s="37"/>
      <c r="C245" s="38" t="s">
        <v>48</v>
      </c>
      <c r="D245" s="38"/>
      <c r="E245" s="37"/>
      <c r="F245" s="37"/>
      <c r="G245" s="36"/>
    </row>
    <row r="246" spans="1:7" ht="12.75" customHeight="1" x14ac:dyDescent="0.25">
      <c r="A246" s="35" t="s">
        <v>39</v>
      </c>
      <c r="B246" s="32"/>
      <c r="C246" s="33" t="s">
        <v>43</v>
      </c>
      <c r="D246" s="33"/>
      <c r="E246" s="32"/>
      <c r="F246" s="32"/>
      <c r="G246" s="31"/>
    </row>
    <row r="247" spans="1:7" ht="12.75" customHeight="1" x14ac:dyDescent="0.25">
      <c r="A247" s="34" t="s">
        <v>47</v>
      </c>
      <c r="B247" s="32"/>
      <c r="C247" s="33"/>
      <c r="D247" s="33"/>
      <c r="E247" s="32"/>
      <c r="F247" s="32"/>
      <c r="G247" s="31"/>
    </row>
    <row r="248" spans="1:7" ht="12.75" customHeight="1" x14ac:dyDescent="0.25">
      <c r="A248" s="30" t="s">
        <v>217</v>
      </c>
      <c r="B248" s="28"/>
      <c r="C248" s="29"/>
      <c r="D248" s="29"/>
      <c r="E248" s="28"/>
      <c r="F248" s="28"/>
      <c r="G248" s="27"/>
    </row>
    <row r="249" spans="1:7" ht="12.75" customHeight="1" x14ac:dyDescent="0.25">
      <c r="A249" s="26" t="s">
        <v>5</v>
      </c>
      <c r="B249" s="21" t="s">
        <v>6</v>
      </c>
      <c r="C249" s="21" t="s">
        <v>7</v>
      </c>
      <c r="D249" s="21" t="s">
        <v>8</v>
      </c>
      <c r="E249" s="21" t="s">
        <v>9</v>
      </c>
      <c r="F249" s="21" t="s">
        <v>46</v>
      </c>
      <c r="G249" s="25" t="s">
        <v>10</v>
      </c>
    </row>
    <row r="250" spans="1:7" ht="12.75" customHeight="1" x14ac:dyDescent="0.25">
      <c r="A250" s="24">
        <v>43474</v>
      </c>
      <c r="B250" s="21" t="s">
        <v>3</v>
      </c>
      <c r="C250" s="23">
        <v>-6</v>
      </c>
      <c r="D250" s="21" t="s">
        <v>1</v>
      </c>
      <c r="E250" s="22">
        <v>5.9133329999999997</v>
      </c>
      <c r="F250" s="21" t="s">
        <v>45</v>
      </c>
      <c r="G250" s="20">
        <v>-35.479999999999997</v>
      </c>
    </row>
    <row r="251" spans="1:7" ht="12.75" customHeight="1" x14ac:dyDescent="0.25">
      <c r="A251" s="19" t="s">
        <v>11</v>
      </c>
      <c r="B251" s="17"/>
      <c r="C251" s="18" t="s">
        <v>15</v>
      </c>
      <c r="D251" s="18" t="s">
        <v>14</v>
      </c>
      <c r="E251" s="18"/>
      <c r="F251" s="17"/>
      <c r="G251" s="16"/>
    </row>
    <row r="252" spans="1:7" ht="12.75" customHeight="1" x14ac:dyDescent="0.25">
      <c r="A252" s="19" t="s">
        <v>12</v>
      </c>
      <c r="B252" s="17"/>
      <c r="C252" s="18" t="s">
        <v>44</v>
      </c>
      <c r="D252" s="18"/>
      <c r="E252" s="17"/>
      <c r="F252" s="17"/>
      <c r="G252" s="16"/>
    </row>
    <row r="253" spans="1:7" ht="12.75" customHeight="1" thickBot="1" x14ac:dyDescent="0.3">
      <c r="A253" s="15" t="s">
        <v>13</v>
      </c>
      <c r="B253" s="13"/>
      <c r="C253" s="14" t="s">
        <v>43</v>
      </c>
      <c r="D253" s="14"/>
      <c r="E253" s="13"/>
      <c r="F253" s="13"/>
      <c r="G253" s="12"/>
    </row>
  </sheetData>
  <printOptions horizontalCentered="1"/>
  <pageMargins left="1" right="1" top="1" bottom="1" header="1" footer="1"/>
  <pageSetup orientation="landscape" horizontalDpi="0" verticalDpi="0"/>
  <headerFooter alignWithMargins="0">
    <oddHeader>&amp;L&amp;8&amp;D&amp;R&amp;P/&amp;N</oddHeader>
  </headerFooter>
  <rowBreaks count="6" manualBreakCount="6">
    <brk id="12" max="65535" man="1"/>
    <brk id="56" max="65535" man="1"/>
    <brk id="93" max="65535" man="1"/>
    <brk id="9706" max="65535" man="1"/>
    <brk id="9719" max="65535" man="1"/>
    <brk id="9760" max="6553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29"/>
  <sheetViews>
    <sheetView showGridLines="0" showZeros="0" topLeftCell="A36" workbookViewId="0">
      <selection activeCell="F136" sqref="F136"/>
    </sheetView>
  </sheetViews>
  <sheetFormatPr baseColWidth="10" defaultColWidth="9.109375" defaultRowHeight="13.2" x14ac:dyDescent="0.25"/>
  <cols>
    <col min="1" max="1" width="27.6640625" customWidth="1"/>
    <col min="2" max="2" width="18.109375" customWidth="1"/>
    <col min="3" max="3" width="16" customWidth="1"/>
  </cols>
  <sheetData>
    <row r="1" spans="1:7" ht="22.5" customHeight="1" x14ac:dyDescent="0.4">
      <c r="A1" s="47" t="s">
        <v>189</v>
      </c>
      <c r="B1" s="46"/>
      <c r="C1" s="46"/>
      <c r="D1" s="46"/>
      <c r="E1" s="46"/>
      <c r="F1" s="46"/>
      <c r="G1" s="46"/>
    </row>
    <row r="2" spans="1:7" ht="12.75" customHeight="1" thickBot="1" x14ac:dyDescent="0.3">
      <c r="A2" s="45" t="s">
        <v>146</v>
      </c>
    </row>
    <row r="3" spans="1:7" ht="12.75" customHeight="1" x14ac:dyDescent="0.25">
      <c r="A3" s="39" t="s">
        <v>38</v>
      </c>
      <c r="B3" s="37"/>
      <c r="C3" s="38" t="s">
        <v>188</v>
      </c>
      <c r="D3" s="38"/>
      <c r="E3" s="37"/>
      <c r="F3" s="37"/>
      <c r="G3" s="36"/>
    </row>
    <row r="4" spans="1:7" ht="12.75" customHeight="1" x14ac:dyDescent="0.25">
      <c r="A4" s="35" t="s">
        <v>39</v>
      </c>
      <c r="B4" s="32"/>
      <c r="C4" s="33" t="s">
        <v>21</v>
      </c>
      <c r="D4" s="33"/>
      <c r="E4" s="32"/>
      <c r="F4" s="32"/>
      <c r="G4" s="31"/>
    </row>
    <row r="5" spans="1:7" ht="12.75" customHeight="1" x14ac:dyDescent="0.25">
      <c r="A5" s="34" t="s">
        <v>17</v>
      </c>
      <c r="B5" s="32"/>
      <c r="C5" s="33"/>
      <c r="D5" s="33"/>
      <c r="E5" s="32"/>
      <c r="F5" s="32"/>
      <c r="G5" s="31"/>
    </row>
    <row r="6" spans="1:7" ht="12.75" customHeight="1" x14ac:dyDescent="0.25">
      <c r="A6" s="30" t="s">
        <v>218</v>
      </c>
      <c r="B6" s="28"/>
      <c r="C6" s="29"/>
      <c r="D6" s="29"/>
      <c r="E6" s="28"/>
      <c r="F6" s="28"/>
      <c r="G6" s="27"/>
    </row>
    <row r="7" spans="1:7" ht="12.75" customHeight="1" x14ac:dyDescent="0.25">
      <c r="A7" s="26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21" t="s">
        <v>46</v>
      </c>
      <c r="G7" s="25" t="s">
        <v>10</v>
      </c>
    </row>
    <row r="8" spans="1:7" ht="12.75" customHeight="1" x14ac:dyDescent="0.25">
      <c r="A8" s="24">
        <v>43474</v>
      </c>
      <c r="B8" s="21" t="s">
        <v>3</v>
      </c>
      <c r="C8" s="23">
        <v>-45</v>
      </c>
      <c r="D8" s="21" t="s">
        <v>18</v>
      </c>
      <c r="E8" s="22">
        <v>277.99619999999999</v>
      </c>
      <c r="F8" s="21" t="s">
        <v>45</v>
      </c>
      <c r="G8" s="20">
        <v>-12509.83</v>
      </c>
    </row>
    <row r="9" spans="1:7" ht="12.75" customHeight="1" x14ac:dyDescent="0.25">
      <c r="A9" s="44">
        <v>43503</v>
      </c>
      <c r="B9" s="41" t="s">
        <v>55</v>
      </c>
      <c r="C9" s="43">
        <v>42</v>
      </c>
      <c r="D9" s="41" t="s">
        <v>18</v>
      </c>
      <c r="E9" s="42">
        <v>277.99619999999999</v>
      </c>
      <c r="F9" s="41" t="s">
        <v>161</v>
      </c>
      <c r="G9" s="40">
        <v>11675.84</v>
      </c>
    </row>
    <row r="10" spans="1:7" ht="12.75" customHeight="1" x14ac:dyDescent="0.25">
      <c r="A10" s="44">
        <v>43521</v>
      </c>
      <c r="B10" s="41" t="s">
        <v>0</v>
      </c>
      <c r="C10" s="43">
        <v>21</v>
      </c>
      <c r="D10" s="41" t="s">
        <v>18</v>
      </c>
      <c r="E10" s="42">
        <v>277.99619999999999</v>
      </c>
      <c r="F10" s="41" t="s">
        <v>161</v>
      </c>
      <c r="G10" s="40">
        <v>5837.92</v>
      </c>
    </row>
    <row r="11" spans="1:7" ht="12.75" customHeight="1" x14ac:dyDescent="0.25">
      <c r="A11" s="44">
        <v>43522</v>
      </c>
      <c r="B11" s="41" t="s">
        <v>54</v>
      </c>
      <c r="C11" s="43">
        <v>42</v>
      </c>
      <c r="D11" s="41" t="s">
        <v>18</v>
      </c>
      <c r="E11" s="42">
        <v>277.99619999999999</v>
      </c>
      <c r="F11" s="41" t="s">
        <v>161</v>
      </c>
      <c r="G11" s="40">
        <v>11675.84</v>
      </c>
    </row>
    <row r="12" spans="1:7" ht="12.75" customHeight="1" x14ac:dyDescent="0.25">
      <c r="A12" s="44">
        <v>43529</v>
      </c>
      <c r="B12" s="41" t="s">
        <v>55</v>
      </c>
      <c r="C12" s="43">
        <v>40</v>
      </c>
      <c r="D12" s="41" t="s">
        <v>18</v>
      </c>
      <c r="E12" s="42">
        <v>277.99619999999999</v>
      </c>
      <c r="F12" s="41" t="s">
        <v>160</v>
      </c>
      <c r="G12" s="40">
        <v>11119.85</v>
      </c>
    </row>
    <row r="13" spans="1:7" ht="12.75" customHeight="1" x14ac:dyDescent="0.25">
      <c r="A13" s="44">
        <v>43538</v>
      </c>
      <c r="B13" s="41" t="s">
        <v>54</v>
      </c>
      <c r="C13" s="43">
        <v>40</v>
      </c>
      <c r="D13" s="41" t="s">
        <v>18</v>
      </c>
      <c r="E13" s="42">
        <v>277.99619999999999</v>
      </c>
      <c r="F13" s="41" t="s">
        <v>160</v>
      </c>
      <c r="G13" s="40">
        <v>11119.85</v>
      </c>
    </row>
    <row r="14" spans="1:7" ht="12.75" customHeight="1" x14ac:dyDescent="0.25">
      <c r="A14" s="44">
        <v>43539</v>
      </c>
      <c r="B14" s="41" t="s">
        <v>0</v>
      </c>
      <c r="C14" s="43">
        <v>72</v>
      </c>
      <c r="D14" s="41" t="s">
        <v>18</v>
      </c>
      <c r="E14" s="42">
        <v>277.99619999999999</v>
      </c>
      <c r="F14" s="41" t="s">
        <v>160</v>
      </c>
      <c r="G14" s="40">
        <v>20015.73</v>
      </c>
    </row>
    <row r="15" spans="1:7" ht="12.75" customHeight="1" x14ac:dyDescent="0.25">
      <c r="A15" s="44">
        <v>43717</v>
      </c>
      <c r="B15" s="41" t="s">
        <v>55</v>
      </c>
      <c r="C15" s="43">
        <v>55</v>
      </c>
      <c r="D15" s="41" t="s">
        <v>18</v>
      </c>
      <c r="E15" s="42">
        <v>277.99619999999999</v>
      </c>
      <c r="F15" s="41" t="s">
        <v>159</v>
      </c>
      <c r="G15" s="40">
        <v>15289.79</v>
      </c>
    </row>
    <row r="16" spans="1:7" ht="12.75" customHeight="1" x14ac:dyDescent="0.25">
      <c r="A16" s="44">
        <v>43720</v>
      </c>
      <c r="B16" s="41" t="s">
        <v>54</v>
      </c>
      <c r="C16" s="43">
        <v>55</v>
      </c>
      <c r="D16" s="41" t="s">
        <v>18</v>
      </c>
      <c r="E16" s="42">
        <v>277.99619999999999</v>
      </c>
      <c r="F16" s="41" t="s">
        <v>159</v>
      </c>
      <c r="G16" s="40">
        <v>15289.79</v>
      </c>
    </row>
    <row r="17" spans="1:7" ht="12.75" customHeight="1" x14ac:dyDescent="0.25">
      <c r="A17" s="44">
        <v>43720</v>
      </c>
      <c r="B17" s="41" t="s">
        <v>55</v>
      </c>
      <c r="C17" s="43">
        <v>55</v>
      </c>
      <c r="D17" s="41" t="s">
        <v>18</v>
      </c>
      <c r="E17" s="42">
        <v>277.99619999999999</v>
      </c>
      <c r="F17" s="41" t="s">
        <v>159</v>
      </c>
      <c r="G17" s="40">
        <v>15289.79</v>
      </c>
    </row>
    <row r="18" spans="1:7" ht="12.75" customHeight="1" x14ac:dyDescent="0.25">
      <c r="A18" s="44">
        <v>43733</v>
      </c>
      <c r="B18" s="41" t="s">
        <v>54</v>
      </c>
      <c r="C18" s="43">
        <v>55</v>
      </c>
      <c r="D18" s="41" t="s">
        <v>18</v>
      </c>
      <c r="E18" s="42">
        <v>277.99619999999999</v>
      </c>
      <c r="F18" s="41" t="s">
        <v>159</v>
      </c>
      <c r="G18" s="40">
        <v>15289.79</v>
      </c>
    </row>
    <row r="19" spans="1:7" ht="12.75" customHeight="1" x14ac:dyDescent="0.25">
      <c r="A19" s="44">
        <v>43752</v>
      </c>
      <c r="B19" s="41" t="s">
        <v>55</v>
      </c>
      <c r="C19" s="43">
        <v>43</v>
      </c>
      <c r="D19" s="41" t="s">
        <v>18</v>
      </c>
      <c r="E19" s="42">
        <v>277.99619999999999</v>
      </c>
      <c r="F19" s="41" t="s">
        <v>158</v>
      </c>
      <c r="G19" s="40">
        <v>11953.84</v>
      </c>
    </row>
    <row r="20" spans="1:7" ht="12.75" customHeight="1" x14ac:dyDescent="0.25">
      <c r="A20" s="44">
        <v>43754</v>
      </c>
      <c r="B20" s="41" t="s">
        <v>0</v>
      </c>
      <c r="C20" s="43">
        <v>52</v>
      </c>
      <c r="D20" s="41" t="s">
        <v>18</v>
      </c>
      <c r="E20" s="42">
        <v>277.99619999999999</v>
      </c>
      <c r="F20" s="41" t="s">
        <v>159</v>
      </c>
      <c r="G20" s="40">
        <v>14455.8</v>
      </c>
    </row>
    <row r="21" spans="1:7" ht="12.75" customHeight="1" x14ac:dyDescent="0.25">
      <c r="A21" s="44">
        <v>43756</v>
      </c>
      <c r="B21" s="41" t="s">
        <v>54</v>
      </c>
      <c r="C21" s="43">
        <v>43</v>
      </c>
      <c r="D21" s="41" t="s">
        <v>18</v>
      </c>
      <c r="E21" s="42">
        <v>277.99619999999999</v>
      </c>
      <c r="F21" s="41" t="s">
        <v>158</v>
      </c>
      <c r="G21" s="40">
        <v>11953.84</v>
      </c>
    </row>
    <row r="22" spans="1:7" ht="12.75" customHeight="1" x14ac:dyDescent="0.25">
      <c r="A22" s="44">
        <v>43756</v>
      </c>
      <c r="B22" s="41" t="s">
        <v>55</v>
      </c>
      <c r="C22" s="43">
        <v>43</v>
      </c>
      <c r="D22" s="41" t="s">
        <v>18</v>
      </c>
      <c r="E22" s="42">
        <v>277.99619999999999</v>
      </c>
      <c r="F22" s="41" t="s">
        <v>158</v>
      </c>
      <c r="G22" s="40">
        <v>11953.84</v>
      </c>
    </row>
    <row r="23" spans="1:7" ht="12.75" customHeight="1" x14ac:dyDescent="0.25">
      <c r="A23" s="44">
        <v>43767</v>
      </c>
      <c r="B23" s="41" t="s">
        <v>54</v>
      </c>
      <c r="C23" s="43">
        <v>43</v>
      </c>
      <c r="D23" s="41" t="s">
        <v>18</v>
      </c>
      <c r="E23" s="42">
        <v>277.99619999999999</v>
      </c>
      <c r="F23" s="41" t="s">
        <v>158</v>
      </c>
      <c r="G23" s="40">
        <v>11953.84</v>
      </c>
    </row>
    <row r="24" spans="1:7" ht="12.75" customHeight="1" x14ac:dyDescent="0.25">
      <c r="A24" s="44">
        <v>43774</v>
      </c>
      <c r="B24" s="41" t="s">
        <v>0</v>
      </c>
      <c r="C24" s="43">
        <v>40</v>
      </c>
      <c r="D24" s="41" t="s">
        <v>18</v>
      </c>
      <c r="E24" s="42">
        <v>277.99619999999999</v>
      </c>
      <c r="F24" s="41" t="s">
        <v>158</v>
      </c>
      <c r="G24" s="40">
        <v>11119.85</v>
      </c>
    </row>
    <row r="25" spans="1:7" ht="12.75" customHeight="1" x14ac:dyDescent="0.25">
      <c r="A25" s="44">
        <v>43775</v>
      </c>
      <c r="B25" s="41" t="s">
        <v>55</v>
      </c>
      <c r="C25" s="43">
        <v>15</v>
      </c>
      <c r="D25" s="41" t="s">
        <v>18</v>
      </c>
      <c r="E25" s="42">
        <v>277.99619999999999</v>
      </c>
      <c r="F25" s="41" t="s">
        <v>157</v>
      </c>
      <c r="G25" s="40">
        <v>4169.9399999999996</v>
      </c>
    </row>
    <row r="26" spans="1:7" ht="12.75" customHeight="1" x14ac:dyDescent="0.25">
      <c r="A26" s="44">
        <v>43788</v>
      </c>
      <c r="B26" s="41" t="s">
        <v>54</v>
      </c>
      <c r="C26" s="43">
        <v>15</v>
      </c>
      <c r="D26" s="41" t="s">
        <v>18</v>
      </c>
      <c r="E26" s="42">
        <v>277.99619999999999</v>
      </c>
      <c r="F26" s="41" t="s">
        <v>157</v>
      </c>
      <c r="G26" s="40">
        <v>4169.9399999999996</v>
      </c>
    </row>
    <row r="27" spans="1:7" ht="12.75" customHeight="1" x14ac:dyDescent="0.25">
      <c r="A27" s="19" t="s">
        <v>11</v>
      </c>
      <c r="B27" s="17"/>
      <c r="C27" s="18" t="s">
        <v>19</v>
      </c>
      <c r="D27" s="18" t="s">
        <v>14</v>
      </c>
      <c r="E27" s="18"/>
      <c r="F27" s="17"/>
      <c r="G27" s="16"/>
    </row>
    <row r="28" spans="1:7" ht="12.75" customHeight="1" x14ac:dyDescent="0.25">
      <c r="A28" s="19" t="s">
        <v>12</v>
      </c>
      <c r="B28" s="17"/>
      <c r="C28" s="18" t="s">
        <v>20</v>
      </c>
      <c r="D28" s="18"/>
      <c r="E28" s="17"/>
      <c r="F28" s="17"/>
      <c r="G28" s="16"/>
    </row>
    <row r="29" spans="1:7" ht="12.75" customHeight="1" thickBot="1" x14ac:dyDescent="0.3">
      <c r="A29" s="15" t="s">
        <v>13</v>
      </c>
      <c r="B29" s="13"/>
      <c r="C29" s="14" t="s">
        <v>21</v>
      </c>
      <c r="D29" s="14"/>
      <c r="E29" s="13"/>
      <c r="F29" s="13"/>
      <c r="G29" s="12"/>
    </row>
    <row r="30" spans="1:7" ht="13.8" thickBot="1" x14ac:dyDescent="0.3"/>
    <row r="31" spans="1:7" ht="12.75" customHeight="1" x14ac:dyDescent="0.25">
      <c r="A31" s="39" t="s">
        <v>38</v>
      </c>
      <c r="B31" s="37"/>
      <c r="C31" s="38" t="s">
        <v>187</v>
      </c>
      <c r="D31" s="38"/>
      <c r="E31" s="37"/>
      <c r="F31" s="37"/>
      <c r="G31" s="36"/>
    </row>
    <row r="32" spans="1:7" ht="12.75" customHeight="1" x14ac:dyDescent="0.25">
      <c r="A32" s="35" t="s">
        <v>39</v>
      </c>
      <c r="B32" s="32"/>
      <c r="C32" s="33" t="s">
        <v>24</v>
      </c>
      <c r="D32" s="33"/>
      <c r="E32" s="32"/>
      <c r="F32" s="32"/>
      <c r="G32" s="31"/>
    </row>
    <row r="33" spans="1:7" ht="12.75" customHeight="1" x14ac:dyDescent="0.25">
      <c r="A33" s="34" t="s">
        <v>22</v>
      </c>
      <c r="B33" s="32"/>
      <c r="C33" s="33"/>
      <c r="D33" s="33"/>
      <c r="E33" s="32"/>
      <c r="F33" s="32"/>
      <c r="G33" s="31"/>
    </row>
    <row r="34" spans="1:7" ht="12.75" customHeight="1" x14ac:dyDescent="0.25">
      <c r="A34" s="30" t="s">
        <v>219</v>
      </c>
      <c r="B34" s="28"/>
      <c r="C34" s="29"/>
      <c r="D34" s="29"/>
      <c r="E34" s="28"/>
      <c r="F34" s="28"/>
      <c r="G34" s="27"/>
    </row>
    <row r="35" spans="1:7" ht="12.75" customHeight="1" x14ac:dyDescent="0.25">
      <c r="A35" s="26" t="s">
        <v>5</v>
      </c>
      <c r="B35" s="21" t="s">
        <v>6</v>
      </c>
      <c r="C35" s="21" t="s">
        <v>7</v>
      </c>
      <c r="D35" s="21" t="s">
        <v>8</v>
      </c>
      <c r="E35" s="21" t="s">
        <v>9</v>
      </c>
      <c r="F35" s="21" t="s">
        <v>46</v>
      </c>
      <c r="G35" s="25" t="s">
        <v>10</v>
      </c>
    </row>
    <row r="36" spans="1:7" ht="12.75" customHeight="1" x14ac:dyDescent="0.25">
      <c r="A36" s="24">
        <v>43479</v>
      </c>
      <c r="B36" s="21" t="s">
        <v>54</v>
      </c>
      <c r="C36" s="23">
        <v>37</v>
      </c>
      <c r="D36" s="21" t="s">
        <v>18</v>
      </c>
      <c r="E36" s="22">
        <v>312.51229999999998</v>
      </c>
      <c r="F36" s="21" t="s">
        <v>152</v>
      </c>
      <c r="G36" s="20">
        <v>11562.96</v>
      </c>
    </row>
    <row r="37" spans="1:7" ht="12.75" customHeight="1" x14ac:dyDescent="0.25">
      <c r="A37" s="44">
        <v>43482</v>
      </c>
      <c r="B37" s="41" t="s">
        <v>55</v>
      </c>
      <c r="C37" s="43">
        <v>56</v>
      </c>
      <c r="D37" s="41" t="s">
        <v>18</v>
      </c>
      <c r="E37" s="42">
        <v>312.51229999999998</v>
      </c>
      <c r="F37" s="41" t="s">
        <v>156</v>
      </c>
      <c r="G37" s="40">
        <v>17500.689999999999</v>
      </c>
    </row>
    <row r="38" spans="1:7" ht="12.75" customHeight="1" x14ac:dyDescent="0.25">
      <c r="A38" s="44">
        <v>43509</v>
      </c>
      <c r="B38" s="41" t="s">
        <v>54</v>
      </c>
      <c r="C38" s="43">
        <v>56</v>
      </c>
      <c r="D38" s="41" t="s">
        <v>18</v>
      </c>
      <c r="E38" s="42">
        <v>312.51229999999998</v>
      </c>
      <c r="F38" s="41" t="s">
        <v>156</v>
      </c>
      <c r="G38" s="40">
        <v>17500.689999999999</v>
      </c>
    </row>
    <row r="39" spans="1:7" ht="12.75" customHeight="1" x14ac:dyDescent="0.25">
      <c r="A39" s="44">
        <v>43515</v>
      </c>
      <c r="B39" s="41" t="s">
        <v>0</v>
      </c>
      <c r="C39" s="43">
        <v>71</v>
      </c>
      <c r="D39" s="41" t="s">
        <v>18</v>
      </c>
      <c r="E39" s="42">
        <v>312.51229999999998</v>
      </c>
      <c r="F39" s="41" t="s">
        <v>156</v>
      </c>
      <c r="G39" s="40">
        <v>22188.37</v>
      </c>
    </row>
    <row r="40" spans="1:7" ht="12.75" customHeight="1" x14ac:dyDescent="0.25">
      <c r="A40" s="44">
        <v>43615</v>
      </c>
      <c r="B40" s="41" t="s">
        <v>55</v>
      </c>
      <c r="C40" s="43">
        <v>55</v>
      </c>
      <c r="D40" s="41" t="s">
        <v>18</v>
      </c>
      <c r="E40" s="42">
        <v>312.51229999999998</v>
      </c>
      <c r="F40" s="41" t="s">
        <v>155</v>
      </c>
      <c r="G40" s="40">
        <v>17188.18</v>
      </c>
    </row>
    <row r="41" spans="1:7" ht="12.75" customHeight="1" x14ac:dyDescent="0.25">
      <c r="A41" s="44">
        <v>43633</v>
      </c>
      <c r="B41" s="41" t="s">
        <v>0</v>
      </c>
      <c r="C41" s="43">
        <v>35</v>
      </c>
      <c r="D41" s="41" t="s">
        <v>18</v>
      </c>
      <c r="E41" s="42">
        <v>312.51229999999998</v>
      </c>
      <c r="F41" s="41" t="s">
        <v>155</v>
      </c>
      <c r="G41" s="40">
        <v>10937.93</v>
      </c>
    </row>
    <row r="42" spans="1:7" ht="12.75" customHeight="1" x14ac:dyDescent="0.25">
      <c r="A42" s="44">
        <v>43634</v>
      </c>
      <c r="B42" s="41" t="s">
        <v>54</v>
      </c>
      <c r="C42" s="43">
        <v>55</v>
      </c>
      <c r="D42" s="41" t="s">
        <v>18</v>
      </c>
      <c r="E42" s="42">
        <v>312.51229999999998</v>
      </c>
      <c r="F42" s="41" t="s">
        <v>155</v>
      </c>
      <c r="G42" s="40">
        <v>17188.18</v>
      </c>
    </row>
    <row r="43" spans="1:7" ht="12.75" customHeight="1" x14ac:dyDescent="0.25">
      <c r="A43" s="44">
        <v>43734</v>
      </c>
      <c r="B43" s="41" t="s">
        <v>55</v>
      </c>
      <c r="C43" s="43">
        <v>27</v>
      </c>
      <c r="D43" s="41" t="s">
        <v>18</v>
      </c>
      <c r="E43" s="42">
        <v>312.51229999999998</v>
      </c>
      <c r="F43" s="41" t="s">
        <v>150</v>
      </c>
      <c r="G43" s="40">
        <v>8437.83</v>
      </c>
    </row>
    <row r="44" spans="1:7" ht="12.75" customHeight="1" x14ac:dyDescent="0.25">
      <c r="A44" s="44">
        <v>43745</v>
      </c>
      <c r="B44" s="41" t="s">
        <v>54</v>
      </c>
      <c r="C44" s="43">
        <v>27</v>
      </c>
      <c r="D44" s="41" t="s">
        <v>18</v>
      </c>
      <c r="E44" s="42">
        <v>312.51229999999998</v>
      </c>
      <c r="F44" s="41" t="s">
        <v>150</v>
      </c>
      <c r="G44" s="40">
        <v>8437.83</v>
      </c>
    </row>
    <row r="45" spans="1:7" ht="12.75" customHeight="1" x14ac:dyDescent="0.25">
      <c r="A45" s="44">
        <v>43754</v>
      </c>
      <c r="B45" s="41" t="s">
        <v>0</v>
      </c>
      <c r="C45" s="43">
        <v>30</v>
      </c>
      <c r="D45" s="41" t="s">
        <v>18</v>
      </c>
      <c r="E45" s="42">
        <v>312.51229999999998</v>
      </c>
      <c r="F45" s="41" t="s">
        <v>150</v>
      </c>
      <c r="G45" s="40">
        <v>9375.3700000000008</v>
      </c>
    </row>
    <row r="46" spans="1:7" ht="12.75" customHeight="1" x14ac:dyDescent="0.25">
      <c r="A46" s="19" t="s">
        <v>11</v>
      </c>
      <c r="B46" s="17"/>
      <c r="C46" s="18" t="s">
        <v>19</v>
      </c>
      <c r="D46" s="18" t="s">
        <v>14</v>
      </c>
      <c r="E46" s="18"/>
      <c r="F46" s="17"/>
      <c r="G46" s="16"/>
    </row>
    <row r="47" spans="1:7" ht="12.75" customHeight="1" x14ac:dyDescent="0.25">
      <c r="A47" s="19" t="s">
        <v>12</v>
      </c>
      <c r="B47" s="17"/>
      <c r="C47" s="18" t="s">
        <v>23</v>
      </c>
      <c r="D47" s="18"/>
      <c r="E47" s="17"/>
      <c r="F47" s="17"/>
      <c r="G47" s="16"/>
    </row>
    <row r="48" spans="1:7" ht="12.75" customHeight="1" thickBot="1" x14ac:dyDescent="0.3">
      <c r="A48" s="15" t="s">
        <v>13</v>
      </c>
      <c r="B48" s="13"/>
      <c r="C48" s="14" t="s">
        <v>24</v>
      </c>
      <c r="D48" s="14"/>
      <c r="E48" s="13"/>
      <c r="F48" s="13"/>
      <c r="G48" s="12"/>
    </row>
    <row r="49" spans="1:7" ht="13.8" thickBot="1" x14ac:dyDescent="0.3"/>
    <row r="50" spans="1:7" ht="12.75" customHeight="1" x14ac:dyDescent="0.25">
      <c r="A50" s="39" t="s">
        <v>38</v>
      </c>
      <c r="B50" s="37"/>
      <c r="C50" s="38" t="s">
        <v>186</v>
      </c>
      <c r="D50" s="38"/>
      <c r="E50" s="37"/>
      <c r="F50" s="37"/>
      <c r="G50" s="36"/>
    </row>
    <row r="51" spans="1:7" ht="12.75" customHeight="1" x14ac:dyDescent="0.25">
      <c r="A51" s="35" t="s">
        <v>39</v>
      </c>
      <c r="B51" s="32"/>
      <c r="C51" s="33" t="s">
        <v>183</v>
      </c>
      <c r="D51" s="33"/>
      <c r="E51" s="32"/>
      <c r="F51" s="32"/>
      <c r="G51" s="31"/>
    </row>
    <row r="52" spans="1:7" ht="12.75" customHeight="1" x14ac:dyDescent="0.25">
      <c r="A52" s="34" t="s">
        <v>185</v>
      </c>
      <c r="B52" s="32"/>
      <c r="C52" s="33"/>
      <c r="D52" s="33"/>
      <c r="E52" s="32"/>
      <c r="F52" s="32"/>
      <c r="G52" s="31"/>
    </row>
    <row r="53" spans="1:7" ht="12.75" customHeight="1" x14ac:dyDescent="0.25">
      <c r="A53" s="30" t="s">
        <v>220</v>
      </c>
      <c r="B53" s="28"/>
      <c r="C53" s="29"/>
      <c r="D53" s="29"/>
      <c r="E53" s="28"/>
      <c r="F53" s="28"/>
      <c r="G53" s="27"/>
    </row>
    <row r="54" spans="1:7" ht="12.75" customHeight="1" x14ac:dyDescent="0.25">
      <c r="A54" s="26" t="s">
        <v>5</v>
      </c>
      <c r="B54" s="21" t="s">
        <v>6</v>
      </c>
      <c r="C54" s="21" t="s">
        <v>7</v>
      </c>
      <c r="D54" s="21" t="s">
        <v>8</v>
      </c>
      <c r="E54" s="21" t="s">
        <v>9</v>
      </c>
      <c r="F54" s="21" t="s">
        <v>46</v>
      </c>
      <c r="G54" s="25" t="s">
        <v>10</v>
      </c>
    </row>
    <row r="55" spans="1:7" ht="12.75" customHeight="1" x14ac:dyDescent="0.25">
      <c r="A55" s="24">
        <v>43494</v>
      </c>
      <c r="B55" s="21" t="s">
        <v>54</v>
      </c>
      <c r="C55" s="23">
        <v>65</v>
      </c>
      <c r="D55" s="21" t="s">
        <v>18</v>
      </c>
      <c r="E55" s="22">
        <v>269.02539999999999</v>
      </c>
      <c r="F55" s="21" t="s">
        <v>151</v>
      </c>
      <c r="G55" s="20">
        <v>17486.650000000001</v>
      </c>
    </row>
    <row r="56" spans="1:7" ht="12.75" customHeight="1" x14ac:dyDescent="0.25">
      <c r="A56" s="44">
        <v>43535</v>
      </c>
      <c r="B56" s="41" t="s">
        <v>55</v>
      </c>
      <c r="C56" s="43">
        <v>12</v>
      </c>
      <c r="D56" s="41" t="s">
        <v>18</v>
      </c>
      <c r="E56" s="42">
        <v>269.02539999999999</v>
      </c>
      <c r="F56" s="41" t="s">
        <v>154</v>
      </c>
      <c r="G56" s="40">
        <v>3228.3</v>
      </c>
    </row>
    <row r="57" spans="1:7" ht="12.75" customHeight="1" x14ac:dyDescent="0.25">
      <c r="A57" s="44">
        <v>43539</v>
      </c>
      <c r="B57" s="41" t="s">
        <v>0</v>
      </c>
      <c r="C57" s="43">
        <v>5</v>
      </c>
      <c r="D57" s="41" t="s">
        <v>18</v>
      </c>
      <c r="E57" s="42">
        <v>269.02539999999999</v>
      </c>
      <c r="F57" s="41" t="s">
        <v>154</v>
      </c>
      <c r="G57" s="40">
        <v>1345.13</v>
      </c>
    </row>
    <row r="58" spans="1:7" ht="12.75" customHeight="1" x14ac:dyDescent="0.25">
      <c r="A58" s="44">
        <v>43544</v>
      </c>
      <c r="B58" s="41" t="s">
        <v>54</v>
      </c>
      <c r="C58" s="43">
        <v>12</v>
      </c>
      <c r="D58" s="41" t="s">
        <v>18</v>
      </c>
      <c r="E58" s="42">
        <v>269.02539999999999</v>
      </c>
      <c r="F58" s="41" t="s">
        <v>154</v>
      </c>
      <c r="G58" s="40">
        <v>3228.3</v>
      </c>
    </row>
    <row r="59" spans="1:7" ht="12.75" customHeight="1" x14ac:dyDescent="0.25">
      <c r="A59" s="44">
        <v>43609</v>
      </c>
      <c r="B59" s="41" t="s">
        <v>55</v>
      </c>
      <c r="C59" s="43">
        <v>14</v>
      </c>
      <c r="D59" s="41" t="s">
        <v>18</v>
      </c>
      <c r="E59" s="42">
        <v>269.02539999999999</v>
      </c>
      <c r="F59" s="41" t="s">
        <v>153</v>
      </c>
      <c r="G59" s="40">
        <v>3766.36</v>
      </c>
    </row>
    <row r="60" spans="1:7" ht="12.75" customHeight="1" x14ac:dyDescent="0.25">
      <c r="A60" s="44">
        <v>43615</v>
      </c>
      <c r="B60" s="41" t="s">
        <v>54</v>
      </c>
      <c r="C60" s="43">
        <v>14</v>
      </c>
      <c r="D60" s="41" t="s">
        <v>18</v>
      </c>
      <c r="E60" s="42">
        <v>269.02539999999999</v>
      </c>
      <c r="F60" s="41" t="s">
        <v>153</v>
      </c>
      <c r="G60" s="40">
        <v>3766.36</v>
      </c>
    </row>
    <row r="61" spans="1:7" ht="12.75" customHeight="1" x14ac:dyDescent="0.25">
      <c r="A61" s="44">
        <v>43616</v>
      </c>
      <c r="B61" s="41" t="s">
        <v>0</v>
      </c>
      <c r="C61" s="43">
        <v>14</v>
      </c>
      <c r="D61" s="41" t="s">
        <v>18</v>
      </c>
      <c r="E61" s="42">
        <v>269.02539999999999</v>
      </c>
      <c r="F61" s="41" t="s">
        <v>153</v>
      </c>
      <c r="G61" s="40">
        <v>3766.36</v>
      </c>
    </row>
    <row r="62" spans="1:7" ht="12.75" customHeight="1" x14ac:dyDescent="0.25">
      <c r="A62" s="44">
        <v>43789</v>
      </c>
      <c r="B62" s="41" t="s">
        <v>55</v>
      </c>
      <c r="C62" s="43">
        <v>105</v>
      </c>
      <c r="D62" s="41" t="s">
        <v>18</v>
      </c>
      <c r="E62" s="42">
        <v>269.02539999999999</v>
      </c>
      <c r="F62" s="41" t="s">
        <v>148</v>
      </c>
      <c r="G62" s="40">
        <v>28247.67</v>
      </c>
    </row>
    <row r="63" spans="1:7" ht="12.75" customHeight="1" x14ac:dyDescent="0.25">
      <c r="A63" s="19" t="s">
        <v>11</v>
      </c>
      <c r="B63" s="17"/>
      <c r="C63" s="18" t="s">
        <v>19</v>
      </c>
      <c r="D63" s="18" t="s">
        <v>14</v>
      </c>
      <c r="E63" s="18"/>
      <c r="F63" s="17"/>
      <c r="G63" s="16"/>
    </row>
    <row r="64" spans="1:7" ht="12.75" customHeight="1" x14ac:dyDescent="0.25">
      <c r="A64" s="19" t="s">
        <v>12</v>
      </c>
      <c r="B64" s="17"/>
      <c r="C64" s="18" t="s">
        <v>184</v>
      </c>
      <c r="D64" s="18"/>
      <c r="E64" s="17"/>
      <c r="F64" s="17"/>
      <c r="G64" s="16"/>
    </row>
    <row r="65" spans="1:7" ht="12.75" customHeight="1" thickBot="1" x14ac:dyDescent="0.3">
      <c r="A65" s="15" t="s">
        <v>13</v>
      </c>
      <c r="B65" s="13"/>
      <c r="C65" s="14" t="s">
        <v>183</v>
      </c>
      <c r="D65" s="14"/>
      <c r="E65" s="13"/>
      <c r="F65" s="13"/>
      <c r="G65" s="12"/>
    </row>
    <row r="66" spans="1:7" ht="13.8" thickBot="1" x14ac:dyDescent="0.3"/>
    <row r="67" spans="1:7" ht="12.75" customHeight="1" x14ac:dyDescent="0.25">
      <c r="A67" s="39" t="s">
        <v>38</v>
      </c>
      <c r="B67" s="37"/>
      <c r="C67" s="38" t="s">
        <v>182</v>
      </c>
      <c r="D67" s="38"/>
      <c r="E67" s="37"/>
      <c r="F67" s="37"/>
      <c r="G67" s="36"/>
    </row>
    <row r="68" spans="1:7" ht="12.75" customHeight="1" x14ac:dyDescent="0.25">
      <c r="A68" s="35" t="s">
        <v>39</v>
      </c>
      <c r="B68" s="32"/>
      <c r="C68" s="33" t="s">
        <v>179</v>
      </c>
      <c r="D68" s="33"/>
      <c r="E68" s="32"/>
      <c r="F68" s="32"/>
      <c r="G68" s="31"/>
    </row>
    <row r="69" spans="1:7" ht="12.75" customHeight="1" x14ac:dyDescent="0.25">
      <c r="A69" s="34" t="s">
        <v>181</v>
      </c>
      <c r="B69" s="32"/>
      <c r="C69" s="33"/>
      <c r="D69" s="33"/>
      <c r="E69" s="32"/>
      <c r="F69" s="32"/>
      <c r="G69" s="31"/>
    </row>
    <row r="70" spans="1:7" ht="12.75" customHeight="1" x14ac:dyDescent="0.25">
      <c r="A70" s="30" t="s">
        <v>221</v>
      </c>
      <c r="B70" s="28"/>
      <c r="C70" s="29"/>
      <c r="D70" s="29"/>
      <c r="E70" s="28"/>
      <c r="F70" s="28"/>
      <c r="G70" s="27"/>
    </row>
    <row r="71" spans="1:7" ht="12.75" customHeight="1" x14ac:dyDescent="0.25">
      <c r="A71" s="26" t="s">
        <v>5</v>
      </c>
      <c r="B71" s="21" t="s">
        <v>6</v>
      </c>
      <c r="C71" s="21" t="s">
        <v>7</v>
      </c>
      <c r="D71" s="21" t="s">
        <v>8</v>
      </c>
      <c r="E71" s="21" t="s">
        <v>9</v>
      </c>
      <c r="F71" s="21" t="s">
        <v>46</v>
      </c>
      <c r="G71" s="25" t="s">
        <v>10</v>
      </c>
    </row>
    <row r="72" spans="1:7" ht="12.75" customHeight="1" x14ac:dyDescent="0.25">
      <c r="A72" s="24">
        <v>43615</v>
      </c>
      <c r="B72" s="21" t="s">
        <v>55</v>
      </c>
      <c r="C72" s="23">
        <v>81</v>
      </c>
      <c r="D72" s="21" t="s">
        <v>18</v>
      </c>
      <c r="E72" s="22">
        <v>270.59800000000001</v>
      </c>
      <c r="F72" s="21" t="s">
        <v>149</v>
      </c>
      <c r="G72" s="20">
        <v>21918.44</v>
      </c>
    </row>
    <row r="73" spans="1:7" ht="12.75" customHeight="1" x14ac:dyDescent="0.25">
      <c r="A73" s="44">
        <v>43664</v>
      </c>
      <c r="B73" s="41" t="s">
        <v>54</v>
      </c>
      <c r="C73" s="43">
        <v>81</v>
      </c>
      <c r="D73" s="41" t="s">
        <v>18</v>
      </c>
      <c r="E73" s="42">
        <v>270.59800000000001</v>
      </c>
      <c r="F73" s="41" t="s">
        <v>149</v>
      </c>
      <c r="G73" s="40">
        <v>21918.44</v>
      </c>
    </row>
    <row r="74" spans="1:7" ht="12.75" customHeight="1" x14ac:dyDescent="0.25">
      <c r="A74" s="44">
        <v>43670</v>
      </c>
      <c r="B74" s="41" t="s">
        <v>0</v>
      </c>
      <c r="C74" s="43">
        <v>72</v>
      </c>
      <c r="D74" s="41" t="s">
        <v>18</v>
      </c>
      <c r="E74" s="42">
        <v>270.59800000000001</v>
      </c>
      <c r="F74" s="41" t="s">
        <v>149</v>
      </c>
      <c r="G74" s="40">
        <v>19483.060000000001</v>
      </c>
    </row>
    <row r="75" spans="1:7" ht="12.75" customHeight="1" x14ac:dyDescent="0.25">
      <c r="A75" s="19" t="s">
        <v>11</v>
      </c>
      <c r="B75" s="17"/>
      <c r="C75" s="18" t="s">
        <v>19</v>
      </c>
      <c r="D75" s="18" t="s">
        <v>14</v>
      </c>
      <c r="E75" s="18"/>
      <c r="F75" s="17"/>
      <c r="G75" s="16"/>
    </row>
    <row r="76" spans="1:7" ht="12.75" customHeight="1" x14ac:dyDescent="0.25">
      <c r="A76" s="19" t="s">
        <v>12</v>
      </c>
      <c r="B76" s="17"/>
      <c r="C76" s="18" t="s">
        <v>180</v>
      </c>
      <c r="D76" s="18"/>
      <c r="E76" s="17"/>
      <c r="F76" s="17"/>
      <c r="G76" s="16"/>
    </row>
    <row r="77" spans="1:7" ht="12.75" customHeight="1" thickBot="1" x14ac:dyDescent="0.3">
      <c r="A77" s="15" t="s">
        <v>13</v>
      </c>
      <c r="B77" s="13"/>
      <c r="C77" s="14" t="s">
        <v>179</v>
      </c>
      <c r="D77" s="14"/>
      <c r="E77" s="13"/>
      <c r="F77" s="13"/>
      <c r="G77" s="12"/>
    </row>
    <row r="78" spans="1:7" ht="13.8" thickBot="1" x14ac:dyDescent="0.3"/>
    <row r="79" spans="1:7" ht="12.75" customHeight="1" x14ac:dyDescent="0.25">
      <c r="A79" s="39" t="s">
        <v>38</v>
      </c>
      <c r="B79" s="37"/>
      <c r="C79" s="38" t="s">
        <v>178</v>
      </c>
      <c r="D79" s="38"/>
      <c r="E79" s="37"/>
      <c r="F79" s="37"/>
      <c r="G79" s="36"/>
    </row>
    <row r="80" spans="1:7" ht="12.75" customHeight="1" x14ac:dyDescent="0.25">
      <c r="A80" s="35" t="s">
        <v>39</v>
      </c>
      <c r="B80" s="32"/>
      <c r="C80" s="33" t="s">
        <v>177</v>
      </c>
      <c r="D80" s="33"/>
      <c r="E80" s="32"/>
      <c r="F80" s="32"/>
      <c r="G80" s="31"/>
    </row>
    <row r="81" spans="1:7" ht="12.75" customHeight="1" x14ac:dyDescent="0.25">
      <c r="A81" s="34" t="s">
        <v>25</v>
      </c>
      <c r="B81" s="32"/>
      <c r="C81" s="33"/>
      <c r="D81" s="33"/>
      <c r="E81" s="32"/>
      <c r="F81" s="32"/>
      <c r="G81" s="31"/>
    </row>
    <row r="82" spans="1:7" ht="12.75" customHeight="1" x14ac:dyDescent="0.25">
      <c r="A82" s="30" t="s">
        <v>222</v>
      </c>
      <c r="B82" s="28"/>
      <c r="C82" s="29"/>
      <c r="D82" s="29"/>
      <c r="E82" s="28"/>
      <c r="F82" s="28"/>
      <c r="G82" s="27"/>
    </row>
    <row r="83" spans="1:7" ht="12.75" customHeight="1" x14ac:dyDescent="0.25">
      <c r="A83" s="26" t="s">
        <v>5</v>
      </c>
      <c r="B83" s="21" t="s">
        <v>6</v>
      </c>
      <c r="C83" s="21" t="s">
        <v>7</v>
      </c>
      <c r="D83" s="21" t="s">
        <v>8</v>
      </c>
      <c r="E83" s="21" t="s">
        <v>9</v>
      </c>
      <c r="F83" s="21" t="s">
        <v>46</v>
      </c>
      <c r="G83" s="25" t="s">
        <v>10</v>
      </c>
    </row>
    <row r="84" spans="1:7" ht="12.75" customHeight="1" x14ac:dyDescent="0.25">
      <c r="A84" s="24">
        <v>43474</v>
      </c>
      <c r="B84" s="21" t="s">
        <v>3</v>
      </c>
      <c r="C84" s="23">
        <v>94</v>
      </c>
      <c r="D84" s="21" t="s">
        <v>18</v>
      </c>
      <c r="E84" s="22">
        <v>307.68060000000003</v>
      </c>
      <c r="F84" s="21" t="s">
        <v>45</v>
      </c>
      <c r="G84" s="20">
        <v>28921.98</v>
      </c>
    </row>
    <row r="85" spans="1:7" ht="12.75" customHeight="1" x14ac:dyDescent="0.25">
      <c r="A85" s="44">
        <v>43475</v>
      </c>
      <c r="B85" s="41" t="s">
        <v>54</v>
      </c>
      <c r="C85" s="43">
        <v>79</v>
      </c>
      <c r="D85" s="41" t="s">
        <v>18</v>
      </c>
      <c r="E85" s="42">
        <v>307.6807</v>
      </c>
      <c r="F85" s="41" t="s">
        <v>176</v>
      </c>
      <c r="G85" s="40">
        <v>24306.77</v>
      </c>
    </row>
    <row r="86" spans="1:7" ht="12.75" customHeight="1" x14ac:dyDescent="0.25">
      <c r="A86" s="44">
        <v>43480</v>
      </c>
      <c r="B86" s="41" t="s">
        <v>54</v>
      </c>
      <c r="C86" s="43">
        <v>245</v>
      </c>
      <c r="D86" s="41" t="s">
        <v>18</v>
      </c>
      <c r="E86" s="42">
        <v>307.6807</v>
      </c>
      <c r="F86" s="41" t="s">
        <v>175</v>
      </c>
      <c r="G86" s="40">
        <v>75381.77</v>
      </c>
    </row>
    <row r="87" spans="1:7" ht="12.75" customHeight="1" x14ac:dyDescent="0.25">
      <c r="A87" s="44">
        <v>43482</v>
      </c>
      <c r="B87" s="41" t="s">
        <v>0</v>
      </c>
      <c r="C87" s="43">
        <v>40</v>
      </c>
      <c r="D87" s="41" t="s">
        <v>18</v>
      </c>
      <c r="E87" s="42">
        <v>307.6807</v>
      </c>
      <c r="F87" s="41" t="s">
        <v>176</v>
      </c>
      <c r="G87" s="40">
        <v>12307.23</v>
      </c>
    </row>
    <row r="88" spans="1:7" ht="12.75" customHeight="1" x14ac:dyDescent="0.25">
      <c r="A88" s="44">
        <v>43482</v>
      </c>
      <c r="B88" s="41" t="s">
        <v>0</v>
      </c>
      <c r="C88" s="43">
        <v>230</v>
      </c>
      <c r="D88" s="41" t="s">
        <v>18</v>
      </c>
      <c r="E88" s="42">
        <v>307.6807</v>
      </c>
      <c r="F88" s="41" t="s">
        <v>175</v>
      </c>
      <c r="G88" s="40">
        <v>70766.559999999998</v>
      </c>
    </row>
    <row r="89" spans="1:7" ht="12.75" customHeight="1" x14ac:dyDescent="0.25">
      <c r="A89" s="44">
        <v>43507</v>
      </c>
      <c r="B89" s="41" t="s">
        <v>55</v>
      </c>
      <c r="C89" s="43">
        <v>38</v>
      </c>
      <c r="D89" s="41" t="s">
        <v>18</v>
      </c>
      <c r="E89" s="42">
        <v>307.6807</v>
      </c>
      <c r="F89" s="41" t="s">
        <v>173</v>
      </c>
      <c r="G89" s="40">
        <v>11691.87</v>
      </c>
    </row>
    <row r="90" spans="1:7" ht="12.75" customHeight="1" x14ac:dyDescent="0.25">
      <c r="A90" s="44">
        <v>43539</v>
      </c>
      <c r="B90" s="41" t="s">
        <v>55</v>
      </c>
      <c r="C90" s="43">
        <v>393</v>
      </c>
      <c r="D90" s="41" t="s">
        <v>18</v>
      </c>
      <c r="E90" s="42">
        <v>307.6807</v>
      </c>
      <c r="F90" s="41" t="s">
        <v>174</v>
      </c>
      <c r="G90" s="40">
        <v>120918.51</v>
      </c>
    </row>
    <row r="91" spans="1:7" ht="12.75" customHeight="1" x14ac:dyDescent="0.25">
      <c r="A91" s="44">
        <v>43539</v>
      </c>
      <c r="B91" s="41" t="s">
        <v>0</v>
      </c>
      <c r="C91" s="43">
        <v>386</v>
      </c>
      <c r="D91" s="41" t="s">
        <v>18</v>
      </c>
      <c r="E91" s="42">
        <v>307.6807</v>
      </c>
      <c r="F91" s="41" t="s">
        <v>174</v>
      </c>
      <c r="G91" s="40">
        <v>118764.75</v>
      </c>
    </row>
    <row r="92" spans="1:7" ht="12.75" customHeight="1" x14ac:dyDescent="0.25">
      <c r="A92" s="44">
        <v>43544</v>
      </c>
      <c r="B92" s="41" t="s">
        <v>54</v>
      </c>
      <c r="C92" s="43">
        <v>38</v>
      </c>
      <c r="D92" s="41" t="s">
        <v>18</v>
      </c>
      <c r="E92" s="42">
        <v>307.6807</v>
      </c>
      <c r="F92" s="41" t="s">
        <v>173</v>
      </c>
      <c r="G92" s="40">
        <v>11691.87</v>
      </c>
    </row>
    <row r="93" spans="1:7" ht="12.75" customHeight="1" x14ac:dyDescent="0.25">
      <c r="A93" s="44">
        <v>43544</v>
      </c>
      <c r="B93" s="41" t="s">
        <v>55</v>
      </c>
      <c r="C93" s="43">
        <v>38</v>
      </c>
      <c r="D93" s="41" t="s">
        <v>18</v>
      </c>
      <c r="E93" s="42">
        <v>307.6807</v>
      </c>
      <c r="F93" s="41" t="s">
        <v>173</v>
      </c>
      <c r="G93" s="40">
        <v>11691.87</v>
      </c>
    </row>
    <row r="94" spans="1:7" ht="12.75" customHeight="1" x14ac:dyDescent="0.25">
      <c r="A94" s="44">
        <v>43556</v>
      </c>
      <c r="B94" s="41" t="s">
        <v>54</v>
      </c>
      <c r="C94" s="43">
        <v>393</v>
      </c>
      <c r="D94" s="41" t="s">
        <v>18</v>
      </c>
      <c r="E94" s="42">
        <v>307.6807</v>
      </c>
      <c r="F94" s="41" t="s">
        <v>174</v>
      </c>
      <c r="G94" s="40">
        <v>120918.51</v>
      </c>
    </row>
    <row r="95" spans="1:7" ht="12.75" customHeight="1" x14ac:dyDescent="0.25">
      <c r="A95" s="44">
        <v>43578</v>
      </c>
      <c r="B95" s="41" t="s">
        <v>51</v>
      </c>
      <c r="C95" s="43">
        <v>678</v>
      </c>
      <c r="D95" s="41" t="s">
        <v>18</v>
      </c>
      <c r="E95" s="42">
        <v>322.28410000000002</v>
      </c>
      <c r="F95" s="41" t="s">
        <v>45</v>
      </c>
      <c r="G95" s="40">
        <v>218508.62</v>
      </c>
    </row>
    <row r="96" spans="1:7" ht="12.75" customHeight="1" x14ac:dyDescent="0.25">
      <c r="A96" s="44">
        <v>43580</v>
      </c>
      <c r="B96" s="41" t="s">
        <v>54</v>
      </c>
      <c r="C96" s="43">
        <v>38</v>
      </c>
      <c r="D96" s="41" t="s">
        <v>18</v>
      </c>
      <c r="E96" s="42">
        <v>307.6807</v>
      </c>
      <c r="F96" s="41" t="s">
        <v>173</v>
      </c>
      <c r="G96" s="40">
        <v>11691.87</v>
      </c>
    </row>
    <row r="97" spans="1:7" ht="12.75" customHeight="1" x14ac:dyDescent="0.25">
      <c r="A97" s="44">
        <v>43580</v>
      </c>
      <c r="B97" s="41" t="s">
        <v>0</v>
      </c>
      <c r="C97" s="43">
        <v>45</v>
      </c>
      <c r="D97" s="41" t="s">
        <v>18</v>
      </c>
      <c r="E97" s="42">
        <v>307.6807</v>
      </c>
      <c r="F97" s="41" t="s">
        <v>173</v>
      </c>
      <c r="G97" s="40">
        <v>13845.63</v>
      </c>
    </row>
    <row r="98" spans="1:7" ht="12.75" customHeight="1" x14ac:dyDescent="0.25">
      <c r="A98" s="44">
        <v>43605</v>
      </c>
      <c r="B98" s="41" t="s">
        <v>55</v>
      </c>
      <c r="C98" s="43">
        <v>85</v>
      </c>
      <c r="D98" s="41" t="s">
        <v>18</v>
      </c>
      <c r="E98" s="42">
        <v>307.6807</v>
      </c>
      <c r="F98" s="41" t="s">
        <v>171</v>
      </c>
      <c r="G98" s="40">
        <v>26152.86</v>
      </c>
    </row>
    <row r="99" spans="1:7" ht="12.75" customHeight="1" x14ac:dyDescent="0.25">
      <c r="A99" s="44">
        <v>43607</v>
      </c>
      <c r="B99" s="41" t="s">
        <v>55</v>
      </c>
      <c r="C99" s="43">
        <v>131</v>
      </c>
      <c r="D99" s="41" t="s">
        <v>18</v>
      </c>
      <c r="E99" s="42">
        <v>307.6807</v>
      </c>
      <c r="F99" s="41" t="s">
        <v>172</v>
      </c>
      <c r="G99" s="40">
        <v>40306.17</v>
      </c>
    </row>
    <row r="100" spans="1:7" ht="12.75" customHeight="1" x14ac:dyDescent="0.25">
      <c r="A100" s="44">
        <v>43615</v>
      </c>
      <c r="B100" s="41" t="s">
        <v>54</v>
      </c>
      <c r="C100" s="43">
        <v>131</v>
      </c>
      <c r="D100" s="41" t="s">
        <v>18</v>
      </c>
      <c r="E100" s="42">
        <v>307.6807</v>
      </c>
      <c r="F100" s="41" t="s">
        <v>172</v>
      </c>
      <c r="G100" s="40">
        <v>40306.17</v>
      </c>
    </row>
    <row r="101" spans="1:7" ht="12.75" customHeight="1" x14ac:dyDescent="0.25">
      <c r="A101" s="44">
        <v>43616</v>
      </c>
      <c r="B101" s="41" t="s">
        <v>0</v>
      </c>
      <c r="C101" s="43">
        <v>105</v>
      </c>
      <c r="D101" s="41" t="s">
        <v>18</v>
      </c>
      <c r="E101" s="42">
        <v>307.6807</v>
      </c>
      <c r="F101" s="41" t="s">
        <v>172</v>
      </c>
      <c r="G101" s="40">
        <v>32306.47</v>
      </c>
    </row>
    <row r="102" spans="1:7" ht="12.75" customHeight="1" x14ac:dyDescent="0.25">
      <c r="A102" s="44">
        <v>43643</v>
      </c>
      <c r="B102" s="41" t="s">
        <v>54</v>
      </c>
      <c r="C102" s="43">
        <v>85</v>
      </c>
      <c r="D102" s="41" t="s">
        <v>18</v>
      </c>
      <c r="E102" s="42">
        <v>307.6807</v>
      </c>
      <c r="F102" s="41" t="s">
        <v>171</v>
      </c>
      <c r="G102" s="40">
        <v>26152.86</v>
      </c>
    </row>
    <row r="103" spans="1:7" ht="12.75" customHeight="1" x14ac:dyDescent="0.25">
      <c r="A103" s="44">
        <v>43644</v>
      </c>
      <c r="B103" s="41" t="s">
        <v>0</v>
      </c>
      <c r="C103" s="43">
        <v>86</v>
      </c>
      <c r="D103" s="41" t="s">
        <v>18</v>
      </c>
      <c r="E103" s="42">
        <v>307.6807</v>
      </c>
      <c r="F103" s="41" t="s">
        <v>170</v>
      </c>
      <c r="G103" s="40">
        <v>26460.54</v>
      </c>
    </row>
    <row r="104" spans="1:7" ht="12.75" customHeight="1" x14ac:dyDescent="0.25">
      <c r="A104" s="44">
        <v>43647</v>
      </c>
      <c r="B104" s="41" t="s">
        <v>3</v>
      </c>
      <c r="C104" s="43">
        <v>-2</v>
      </c>
      <c r="D104" s="41" t="s">
        <v>18</v>
      </c>
      <c r="E104" s="42">
        <v>307.68</v>
      </c>
      <c r="F104" s="41" t="s">
        <v>45</v>
      </c>
      <c r="G104" s="40">
        <v>-615.36</v>
      </c>
    </row>
    <row r="105" spans="1:7" ht="12.75" customHeight="1" x14ac:dyDescent="0.25">
      <c r="A105" s="44">
        <v>43668</v>
      </c>
      <c r="B105" s="41" t="s">
        <v>55</v>
      </c>
      <c r="C105" s="43">
        <v>51</v>
      </c>
      <c r="D105" s="41" t="s">
        <v>18</v>
      </c>
      <c r="E105" s="42">
        <v>307.6807</v>
      </c>
      <c r="F105" s="41" t="s">
        <v>169</v>
      </c>
      <c r="G105" s="40">
        <v>15691.72</v>
      </c>
    </row>
    <row r="106" spans="1:7" ht="12.75" customHeight="1" x14ac:dyDescent="0.25">
      <c r="A106" s="44">
        <v>43671</v>
      </c>
      <c r="B106" s="41" t="s">
        <v>55</v>
      </c>
      <c r="C106" s="43">
        <v>156</v>
      </c>
      <c r="D106" s="41" t="s">
        <v>18</v>
      </c>
      <c r="E106" s="42">
        <v>307.6807</v>
      </c>
      <c r="F106" s="41" t="s">
        <v>168</v>
      </c>
      <c r="G106" s="40">
        <v>47998.19</v>
      </c>
    </row>
    <row r="107" spans="1:7" ht="12.75" customHeight="1" x14ac:dyDescent="0.25">
      <c r="A107" s="44">
        <v>43671</v>
      </c>
      <c r="B107" s="41" t="s">
        <v>54</v>
      </c>
      <c r="C107" s="43">
        <v>156</v>
      </c>
      <c r="D107" s="41" t="s">
        <v>18</v>
      </c>
      <c r="E107" s="42">
        <v>307.6807</v>
      </c>
      <c r="F107" s="41" t="s">
        <v>168</v>
      </c>
      <c r="G107" s="40">
        <v>47998.19</v>
      </c>
    </row>
    <row r="108" spans="1:7" ht="12.75" customHeight="1" x14ac:dyDescent="0.25">
      <c r="A108" s="44">
        <v>43671</v>
      </c>
      <c r="B108" s="41" t="s">
        <v>55</v>
      </c>
      <c r="C108" s="43">
        <v>156</v>
      </c>
      <c r="D108" s="41" t="s">
        <v>18</v>
      </c>
      <c r="E108" s="42">
        <v>307.6807</v>
      </c>
      <c r="F108" s="41" t="s">
        <v>168</v>
      </c>
      <c r="G108" s="40">
        <v>47998.19</v>
      </c>
    </row>
    <row r="109" spans="1:7" ht="12.75" customHeight="1" x14ac:dyDescent="0.25">
      <c r="A109" s="44">
        <v>43671</v>
      </c>
      <c r="B109" s="41" t="s">
        <v>56</v>
      </c>
      <c r="C109" s="43">
        <v>657</v>
      </c>
      <c r="D109" s="41" t="s">
        <v>18</v>
      </c>
      <c r="E109" s="42">
        <v>322.28410000000002</v>
      </c>
      <c r="F109" s="41" t="s">
        <v>45</v>
      </c>
      <c r="G109" s="40">
        <v>211740.65</v>
      </c>
    </row>
    <row r="110" spans="1:7" ht="12.75" customHeight="1" x14ac:dyDescent="0.25">
      <c r="A110" s="44">
        <v>43671</v>
      </c>
      <c r="B110" s="41" t="s">
        <v>2</v>
      </c>
      <c r="C110" s="43">
        <v>657</v>
      </c>
      <c r="D110" s="41" t="s">
        <v>18</v>
      </c>
      <c r="E110" s="42">
        <v>320.83089999999999</v>
      </c>
      <c r="F110" s="41" t="s">
        <v>45</v>
      </c>
      <c r="G110" s="40">
        <v>210785.89</v>
      </c>
    </row>
    <row r="111" spans="1:7" ht="12.75" customHeight="1" x14ac:dyDescent="0.25">
      <c r="A111" s="44">
        <v>43689</v>
      </c>
      <c r="B111" s="41" t="s">
        <v>54</v>
      </c>
      <c r="C111" s="43">
        <v>51</v>
      </c>
      <c r="D111" s="41" t="s">
        <v>18</v>
      </c>
      <c r="E111" s="42">
        <v>307.6807</v>
      </c>
      <c r="F111" s="41" t="s">
        <v>169</v>
      </c>
      <c r="G111" s="40">
        <v>15691.72</v>
      </c>
    </row>
    <row r="112" spans="1:7" ht="12.75" customHeight="1" x14ac:dyDescent="0.25">
      <c r="A112" s="44">
        <v>43689</v>
      </c>
      <c r="B112" s="41" t="s">
        <v>54</v>
      </c>
      <c r="C112" s="43">
        <v>156</v>
      </c>
      <c r="D112" s="41" t="s">
        <v>18</v>
      </c>
      <c r="E112" s="42">
        <v>307.6807</v>
      </c>
      <c r="F112" s="41" t="s">
        <v>168</v>
      </c>
      <c r="G112" s="40">
        <v>47998.19</v>
      </c>
    </row>
    <row r="113" spans="1:7" ht="12.75" customHeight="1" x14ac:dyDescent="0.25">
      <c r="A113" s="44">
        <v>43698</v>
      </c>
      <c r="B113" s="41" t="s">
        <v>0</v>
      </c>
      <c r="C113" s="43">
        <v>34</v>
      </c>
      <c r="D113" s="41" t="s">
        <v>18</v>
      </c>
      <c r="E113" s="42">
        <v>316.98070000000001</v>
      </c>
      <c r="F113" s="41" t="s">
        <v>169</v>
      </c>
      <c r="G113" s="40">
        <v>10777.34</v>
      </c>
    </row>
    <row r="114" spans="1:7" ht="12.75" customHeight="1" x14ac:dyDescent="0.25">
      <c r="A114" s="44">
        <v>43698</v>
      </c>
      <c r="B114" s="41" t="s">
        <v>0</v>
      </c>
      <c r="C114" s="43">
        <v>146</v>
      </c>
      <c r="D114" s="41" t="s">
        <v>18</v>
      </c>
      <c r="E114" s="42">
        <v>316.98070000000001</v>
      </c>
      <c r="F114" s="41" t="s">
        <v>168</v>
      </c>
      <c r="G114" s="40">
        <v>46279.18</v>
      </c>
    </row>
    <row r="115" spans="1:7" ht="12.75" customHeight="1" x14ac:dyDescent="0.25">
      <c r="A115" s="44">
        <v>43710</v>
      </c>
      <c r="B115" s="41" t="s">
        <v>55</v>
      </c>
      <c r="C115" s="43">
        <v>65</v>
      </c>
      <c r="D115" s="41" t="s">
        <v>18</v>
      </c>
      <c r="E115" s="42">
        <v>316.98070000000001</v>
      </c>
      <c r="F115" s="41" t="s">
        <v>167</v>
      </c>
      <c r="G115" s="40">
        <v>20603.75</v>
      </c>
    </row>
    <row r="116" spans="1:7" ht="12.75" customHeight="1" x14ac:dyDescent="0.25">
      <c r="A116" s="44">
        <v>43719</v>
      </c>
      <c r="B116" s="41" t="s">
        <v>54</v>
      </c>
      <c r="C116" s="43">
        <v>65</v>
      </c>
      <c r="D116" s="41" t="s">
        <v>18</v>
      </c>
      <c r="E116" s="42">
        <v>316.98070000000001</v>
      </c>
      <c r="F116" s="41" t="s">
        <v>167</v>
      </c>
      <c r="G116" s="40">
        <v>20603.75</v>
      </c>
    </row>
    <row r="117" spans="1:7" ht="12.75" customHeight="1" x14ac:dyDescent="0.25">
      <c r="A117" s="44">
        <v>43738</v>
      </c>
      <c r="B117" s="41" t="s">
        <v>55</v>
      </c>
      <c r="C117" s="43">
        <v>51</v>
      </c>
      <c r="D117" s="41" t="s">
        <v>18</v>
      </c>
      <c r="E117" s="42">
        <v>316.98070000000001</v>
      </c>
      <c r="F117" s="41" t="s">
        <v>166</v>
      </c>
      <c r="G117" s="40">
        <v>16166.02</v>
      </c>
    </row>
    <row r="118" spans="1:7" ht="12.75" customHeight="1" x14ac:dyDescent="0.25">
      <c r="A118" s="44">
        <v>43742</v>
      </c>
      <c r="B118" s="41" t="s">
        <v>55</v>
      </c>
      <c r="C118" s="43">
        <v>18</v>
      </c>
      <c r="D118" s="41" t="s">
        <v>18</v>
      </c>
      <c r="E118" s="42">
        <v>316.98070000000001</v>
      </c>
      <c r="F118" s="41" t="s">
        <v>165</v>
      </c>
      <c r="G118" s="40">
        <v>5705.65</v>
      </c>
    </row>
    <row r="119" spans="1:7" ht="12.75" customHeight="1" x14ac:dyDescent="0.25">
      <c r="A119" s="44">
        <v>43752</v>
      </c>
      <c r="B119" s="41" t="s">
        <v>55</v>
      </c>
      <c r="C119" s="43">
        <v>383</v>
      </c>
      <c r="D119" s="41" t="s">
        <v>18</v>
      </c>
      <c r="E119" s="42">
        <v>316.98070000000001</v>
      </c>
      <c r="F119" s="41" t="s">
        <v>164</v>
      </c>
      <c r="G119" s="40">
        <v>121403.61</v>
      </c>
    </row>
    <row r="120" spans="1:7" ht="12.75" customHeight="1" x14ac:dyDescent="0.25">
      <c r="A120" s="44">
        <v>43754</v>
      </c>
      <c r="B120" s="41" t="s">
        <v>0</v>
      </c>
      <c r="C120" s="43">
        <v>57</v>
      </c>
      <c r="D120" s="41" t="s">
        <v>18</v>
      </c>
      <c r="E120" s="42">
        <v>316.98070000000001</v>
      </c>
      <c r="F120" s="41" t="s">
        <v>167</v>
      </c>
      <c r="G120" s="40">
        <v>18067.900000000001</v>
      </c>
    </row>
    <row r="121" spans="1:7" ht="12.75" customHeight="1" x14ac:dyDescent="0.25">
      <c r="A121" s="44">
        <v>43754</v>
      </c>
      <c r="B121" s="41" t="s">
        <v>0</v>
      </c>
      <c r="C121" s="43">
        <v>47</v>
      </c>
      <c r="D121" s="41" t="s">
        <v>18</v>
      </c>
      <c r="E121" s="42">
        <v>316.98070000000001</v>
      </c>
      <c r="F121" s="41" t="s">
        <v>166</v>
      </c>
      <c r="G121" s="40">
        <v>14898.09</v>
      </c>
    </row>
    <row r="122" spans="1:7" ht="12.75" customHeight="1" x14ac:dyDescent="0.25">
      <c r="A122" s="44">
        <v>43755</v>
      </c>
      <c r="B122" s="41" t="s">
        <v>54</v>
      </c>
      <c r="C122" s="43">
        <v>51</v>
      </c>
      <c r="D122" s="41" t="s">
        <v>18</v>
      </c>
      <c r="E122" s="42">
        <v>316.98070000000001</v>
      </c>
      <c r="F122" s="41" t="s">
        <v>166</v>
      </c>
      <c r="G122" s="40">
        <v>16166.02</v>
      </c>
    </row>
    <row r="123" spans="1:7" ht="12.75" customHeight="1" x14ac:dyDescent="0.25">
      <c r="A123" s="44">
        <v>43767</v>
      </c>
      <c r="B123" s="41" t="s">
        <v>54</v>
      </c>
      <c r="C123" s="43">
        <v>18</v>
      </c>
      <c r="D123" s="41" t="s">
        <v>18</v>
      </c>
      <c r="E123" s="42">
        <v>316.98070000000001</v>
      </c>
      <c r="F123" s="41" t="s">
        <v>165</v>
      </c>
      <c r="G123" s="40">
        <v>5705.65</v>
      </c>
    </row>
    <row r="124" spans="1:7" ht="12.75" customHeight="1" x14ac:dyDescent="0.25">
      <c r="A124" s="44">
        <v>43768</v>
      </c>
      <c r="B124" s="41" t="s">
        <v>54</v>
      </c>
      <c r="C124" s="43">
        <v>383</v>
      </c>
      <c r="D124" s="41" t="s">
        <v>18</v>
      </c>
      <c r="E124" s="42">
        <v>316.98070000000001</v>
      </c>
      <c r="F124" s="41" t="s">
        <v>164</v>
      </c>
      <c r="G124" s="40">
        <v>121403.61</v>
      </c>
    </row>
    <row r="125" spans="1:7" ht="12.75" customHeight="1" x14ac:dyDescent="0.25">
      <c r="A125" s="44">
        <v>43774</v>
      </c>
      <c r="B125" s="41" t="s">
        <v>0</v>
      </c>
      <c r="C125" s="43">
        <v>85</v>
      </c>
      <c r="D125" s="41" t="s">
        <v>18</v>
      </c>
      <c r="E125" s="42">
        <v>316.98070000000001</v>
      </c>
      <c r="F125" s="41" t="s">
        <v>165</v>
      </c>
      <c r="G125" s="40">
        <v>26943.360000000001</v>
      </c>
    </row>
    <row r="126" spans="1:7" ht="12.75" customHeight="1" x14ac:dyDescent="0.25">
      <c r="A126" s="44">
        <v>43774</v>
      </c>
      <c r="B126" s="41" t="s">
        <v>0</v>
      </c>
      <c r="C126" s="43">
        <v>353</v>
      </c>
      <c r="D126" s="41" t="s">
        <v>18</v>
      </c>
      <c r="E126" s="42">
        <v>316.98070000000001</v>
      </c>
      <c r="F126" s="41" t="s">
        <v>164</v>
      </c>
      <c r="G126" s="40">
        <v>111894.19</v>
      </c>
    </row>
    <row r="127" spans="1:7" ht="12.75" customHeight="1" x14ac:dyDescent="0.25">
      <c r="A127" s="19" t="s">
        <v>11</v>
      </c>
      <c r="B127" s="17"/>
      <c r="C127" s="18" t="s">
        <v>163</v>
      </c>
      <c r="D127" s="18" t="s">
        <v>162</v>
      </c>
      <c r="E127" s="18"/>
      <c r="F127" s="17"/>
      <c r="G127" s="16"/>
    </row>
    <row r="128" spans="1:7" ht="12.75" customHeight="1" x14ac:dyDescent="0.25">
      <c r="A128" s="19" t="s">
        <v>12</v>
      </c>
      <c r="B128" s="17"/>
      <c r="C128" s="18" t="s">
        <v>26</v>
      </c>
      <c r="D128" s="18"/>
      <c r="E128" s="17"/>
      <c r="F128" s="17"/>
      <c r="G128" s="16"/>
    </row>
    <row r="129" spans="1:7" ht="12.75" customHeight="1" thickBot="1" x14ac:dyDescent="0.3">
      <c r="A129" s="15" t="s">
        <v>13</v>
      </c>
      <c r="B129" s="13"/>
      <c r="C129" s="14" t="s">
        <v>27</v>
      </c>
      <c r="D129" s="14"/>
      <c r="E129" s="13"/>
      <c r="F129" s="13"/>
      <c r="G129" s="12"/>
    </row>
  </sheetData>
  <printOptions horizontalCentered="1"/>
  <pageMargins left="1" right="1" top="1" bottom="1" header="1" footer="1"/>
  <pageSetup orientation="landscape" horizontalDpi="0" verticalDpi="0"/>
  <headerFooter alignWithMargins="0">
    <oddHeader>&amp;L&amp;8&amp;D&amp;R&amp;P/&amp;N</oddHeader>
  </headerFooter>
  <rowBreaks count="4" manualBreakCount="4">
    <brk id="30" max="65535" man="1"/>
    <brk id="49" max="65535" man="1"/>
    <brk id="66" max="65535" man="1"/>
    <brk id="78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Rotations de stocks</vt:lpstr>
      <vt:lpstr>Suivi commandes</vt:lpstr>
      <vt:lpstr>Synthese</vt:lpstr>
      <vt:lpstr>Historique 1</vt:lpstr>
      <vt:lpstr>Historique 2</vt:lpstr>
      <vt:lpstr>'Suivi commandes'!Zone_d_impression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Dedieu</dc:creator>
  <cp:lastModifiedBy>Franck Carbonnelle</cp:lastModifiedBy>
  <dcterms:created xsi:type="dcterms:W3CDTF">2019-02-03T22:38:03Z</dcterms:created>
  <dcterms:modified xsi:type="dcterms:W3CDTF">2019-12-10T03:43:03Z</dcterms:modified>
</cp:coreProperties>
</file>