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xt-carnot\Desktop\Documentations diverses\Joints étanchéité\"/>
    </mc:Choice>
  </mc:AlternateContent>
  <bookViews>
    <workbookView xWindow="0" yWindow="0" windowWidth="28800" windowHeight="12048" activeTab="2"/>
  </bookViews>
  <sheets>
    <sheet name="Paramètres" sheetId="3" r:id="rId1"/>
    <sheet name="Table" sheetId="4" r:id="rId2"/>
    <sheet name="Dimensionnement" sheetId="1" r:id="rId3"/>
  </sheets>
  <definedNames>
    <definedName name="ChoixMontage">Paramètres!#REF!</definedName>
    <definedName name="Joint_Radial">IF(Dimensionnement!$F$2=Paramètres!$C$2,Paramètres!$D$2,OFFSET(Paramètres!$D$2,MATCH(Dimensionnement!$F$2,Paramètres!$C$2:$C$5,0)-1,))</definedName>
    <definedName name="ListeTypeMontage">OFFSET(Paramètres!#REF!,,,COUNTIF(Paramètres!#REF!,"&gt;&lt;")-1)</definedName>
    <definedName name="TypeMontage">OFFSET(Paramètres!$B$2,0,0,COUNTA(Paramètres!$B:$B,1)-2)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" i="1" l="1"/>
  <c r="F26" i="1"/>
  <c r="E26" i="1"/>
  <c r="L12" i="1" l="1"/>
  <c r="M12" i="1"/>
  <c r="M6" i="1"/>
  <c r="L6" i="1"/>
</calcChain>
</file>

<file path=xl/comments1.xml><?xml version="1.0" encoding="utf-8"?>
<comments xmlns="http://schemas.openxmlformats.org/spreadsheetml/2006/main">
  <authors>
    <author>ext-carnot</author>
  </authors>
  <commentList>
    <comment ref="B4" authorId="0" shapeId="0">
      <text>
        <r>
          <rPr>
            <b/>
            <sz val="9"/>
            <color indexed="81"/>
            <rFont val="Tahoma"/>
            <family val="2"/>
          </rPr>
          <t>ext-carnot:</t>
        </r>
        <r>
          <rPr>
            <sz val="9"/>
            <color indexed="81"/>
            <rFont val="Tahoma"/>
            <family val="2"/>
          </rPr>
          <t xml:space="preserve">
Diamètre intérieur du joint torique</t>
        </r>
      </text>
    </comment>
    <comment ref="C4" authorId="0" shapeId="0">
      <text>
        <r>
          <rPr>
            <b/>
            <sz val="9"/>
            <color indexed="81"/>
            <rFont val="Tahoma"/>
            <family val="2"/>
          </rPr>
          <t>ext-carnot:</t>
        </r>
        <r>
          <rPr>
            <sz val="9"/>
            <color indexed="81"/>
            <rFont val="Tahoma"/>
            <family val="2"/>
          </rPr>
          <t xml:space="preserve">
Diamètre du tore</t>
        </r>
      </text>
    </comment>
    <comment ref="D4" authorId="0" shapeId="0">
      <text>
        <r>
          <rPr>
            <b/>
            <sz val="9"/>
            <color indexed="81"/>
            <rFont val="Tahoma"/>
            <family val="2"/>
          </rPr>
          <t>ext-carnot:</t>
        </r>
        <r>
          <rPr>
            <sz val="9"/>
            <color indexed="81"/>
            <rFont val="Tahoma"/>
            <family val="2"/>
          </rPr>
          <t xml:space="preserve">
Profondeur gorge de joint</t>
        </r>
      </text>
    </comment>
    <comment ref="E4" authorId="0" shapeId="0">
      <text>
        <r>
          <rPr>
            <b/>
            <sz val="9"/>
            <color indexed="81"/>
            <rFont val="Tahoma"/>
            <family val="2"/>
          </rPr>
          <t>ext-carnot:</t>
        </r>
        <r>
          <rPr>
            <sz val="9"/>
            <color indexed="81"/>
            <rFont val="Tahoma"/>
            <family val="2"/>
          </rPr>
          <t xml:space="preserve">
Largeur gorge de joint
(sans bague A-E)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ext-carnot:</t>
        </r>
        <r>
          <rPr>
            <sz val="9"/>
            <color indexed="81"/>
            <rFont val="Tahoma"/>
            <family val="2"/>
          </rPr>
          <t xml:space="preserve">
Rayon de fond de gorge de joint</t>
        </r>
      </text>
    </comment>
  </commentList>
</comments>
</file>

<file path=xl/comments2.xml><?xml version="1.0" encoding="utf-8"?>
<comments xmlns="http://schemas.openxmlformats.org/spreadsheetml/2006/main">
  <authors>
    <author>ext-carnot</author>
  </authors>
  <commentList>
    <comment ref="B25" authorId="0" shapeId="0">
      <text>
        <r>
          <rPr>
            <b/>
            <sz val="9"/>
            <color indexed="81"/>
            <rFont val="Tahoma"/>
            <charset val="1"/>
          </rPr>
          <t>ext-carnot:</t>
        </r>
        <r>
          <rPr>
            <sz val="9"/>
            <color indexed="81"/>
            <rFont val="Tahoma"/>
            <charset val="1"/>
          </rPr>
          <t xml:space="preserve">
Dimaètre intérieur du joint torique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ext-carnot:</t>
        </r>
        <r>
          <rPr>
            <sz val="9"/>
            <color indexed="81"/>
            <rFont val="Tahoma"/>
            <family val="2"/>
          </rPr>
          <t xml:space="preserve">
Diamètre du tore</t>
        </r>
      </text>
    </comment>
    <comment ref="D25" authorId="0" shapeId="0">
      <text>
        <r>
          <rPr>
            <b/>
            <sz val="9"/>
            <color indexed="81"/>
            <rFont val="Tahoma"/>
            <family val="2"/>
          </rPr>
          <t>ext-carnot:</t>
        </r>
        <r>
          <rPr>
            <sz val="9"/>
            <color indexed="81"/>
            <rFont val="Tahoma"/>
            <family val="2"/>
          </rPr>
          <t xml:space="preserve">
Profondeur gorge de joint</t>
        </r>
      </text>
    </comment>
    <comment ref="E25" authorId="0" shapeId="0">
      <text>
        <r>
          <rPr>
            <b/>
            <sz val="9"/>
            <color indexed="81"/>
            <rFont val="Tahoma"/>
            <family val="2"/>
          </rPr>
          <t>ext-carnot:</t>
        </r>
        <r>
          <rPr>
            <sz val="9"/>
            <color indexed="81"/>
            <rFont val="Tahoma"/>
            <family val="2"/>
          </rPr>
          <t xml:space="preserve">
Largeur gorge de joint
(sans bague A-E)</t>
        </r>
      </text>
    </comment>
    <comment ref="F25" authorId="0" shapeId="0">
      <text>
        <r>
          <rPr>
            <b/>
            <sz val="9"/>
            <color indexed="81"/>
            <rFont val="Tahoma"/>
            <family val="2"/>
          </rPr>
          <t>ext-carnot:</t>
        </r>
        <r>
          <rPr>
            <sz val="9"/>
            <color indexed="81"/>
            <rFont val="Tahoma"/>
            <family val="2"/>
          </rPr>
          <t xml:space="preserve">
Rayon de fond de gorge de joint</t>
        </r>
      </text>
    </comment>
  </commentList>
</comments>
</file>

<file path=xl/sharedStrings.xml><?xml version="1.0" encoding="utf-8"?>
<sst xmlns="http://schemas.openxmlformats.org/spreadsheetml/2006/main" count="30" uniqueCount="19">
  <si>
    <t>t</t>
  </si>
  <si>
    <t>L1</t>
  </si>
  <si>
    <t>R1</t>
  </si>
  <si>
    <t>Dimensionnement Ød3</t>
  </si>
  <si>
    <t>Ød2</t>
  </si>
  <si>
    <t>Ød1</t>
  </si>
  <si>
    <t>Dimensionnement Ød5</t>
  </si>
  <si>
    <t>Choix technologique</t>
  </si>
  <si>
    <t>Montage sans bague A-E</t>
  </si>
  <si>
    <t>Montage avec 1 bague A-E</t>
  </si>
  <si>
    <t>Montage avec 2 bagues A-E</t>
  </si>
  <si>
    <t>Montage pour étanchéité axiale</t>
  </si>
  <si>
    <t>Montage pour étanchéité radiale</t>
  </si>
  <si>
    <t>Pression externe</t>
  </si>
  <si>
    <t>Pression interne</t>
  </si>
  <si>
    <t>Image</t>
  </si>
  <si>
    <t>Type de Montage</t>
  </si>
  <si>
    <t>Montage avec Bague B-S</t>
  </si>
  <si>
    <t>Dimensions standards joint et gorge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</si>
</sst>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8">
    <border>
      <left/>
      <right/>
      <top/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vertical="center"/>
    </xf>
    <xf numFmtId="2" fontId="0" fillId="0" borderId="0" xfId="0" applyNumberFormat="1" applyAlignment="1">
      <alignment vertical="center"/>
    </xf>
    <xf numFmtId="2" fontId="0" fillId="0" borderId="9" xfId="0" applyNumberFormat="1" applyBorder="1" applyAlignment="1">
      <alignment vertical="center"/>
    </xf>
    <xf numFmtId="0" fontId="0" fillId="0" borderId="10" xfId="0" applyBorder="1" applyAlignment="1">
      <alignment horizontal="center" vertical="center"/>
    </xf>
    <xf numFmtId="2" fontId="0" fillId="0" borderId="13" xfId="0" applyNumberFormat="1" applyBorder="1" applyAlignment="1">
      <alignment vertical="center"/>
    </xf>
    <xf numFmtId="2" fontId="0" fillId="0" borderId="14" xfId="0" applyNumberFormat="1" applyBorder="1" applyAlignment="1">
      <alignment vertical="center"/>
    </xf>
    <xf numFmtId="2" fontId="0" fillId="0" borderId="15" xfId="0" applyNumberFormat="1" applyBorder="1" applyAlignment="1">
      <alignment vertical="center"/>
    </xf>
    <xf numFmtId="2" fontId="0" fillId="0" borderId="16" xfId="0" applyNumberFormat="1" applyBorder="1" applyAlignment="1">
      <alignment vertical="center"/>
    </xf>
    <xf numFmtId="2" fontId="0" fillId="0" borderId="17" xfId="0" applyNumberFormat="1" applyBorder="1" applyAlignment="1">
      <alignment vertical="center"/>
    </xf>
    <xf numFmtId="2" fontId="0" fillId="0" borderId="18" xfId="0" applyNumberFormat="1" applyBorder="1" applyAlignment="1">
      <alignment vertical="center"/>
    </xf>
    <xf numFmtId="2" fontId="0" fillId="0" borderId="19" xfId="0" applyNumberFormat="1" applyBorder="1" applyAlignment="1">
      <alignment vertical="center"/>
    </xf>
    <xf numFmtId="2" fontId="0" fillId="0" borderId="20" xfId="0" applyNumberFormat="1" applyBorder="1" applyAlignment="1">
      <alignment vertical="center"/>
    </xf>
    <xf numFmtId="10" fontId="0" fillId="0" borderId="0" xfId="0" applyNumberFormat="1" applyAlignment="1">
      <alignment vertical="center"/>
    </xf>
    <xf numFmtId="2" fontId="0" fillId="2" borderId="0" xfId="0" applyNumberFormat="1" applyFill="1" applyAlignment="1">
      <alignment vertical="center"/>
    </xf>
    <xf numFmtId="0" fontId="0" fillId="0" borderId="0" xfId="0" applyAlignment="1">
      <alignment horizontal="center" vertical="center"/>
    </xf>
    <xf numFmtId="2" fontId="0" fillId="0" borderId="24" xfId="0" applyNumberFormat="1" applyBorder="1" applyAlignment="1">
      <alignment vertical="center"/>
    </xf>
    <xf numFmtId="2" fontId="0" fillId="0" borderId="25" xfId="0" applyNumberFormat="1" applyBorder="1" applyAlignment="1">
      <alignment vertical="center"/>
    </xf>
    <xf numFmtId="2" fontId="0" fillId="0" borderId="10" xfId="0" applyNumberFormat="1" applyBorder="1" applyAlignment="1">
      <alignment horizontal="center" vertical="center"/>
    </xf>
    <xf numFmtId="2" fontId="0" fillId="0" borderId="26" xfId="0" applyNumberFormat="1" applyBorder="1" applyAlignment="1">
      <alignment vertical="center"/>
    </xf>
    <xf numFmtId="2" fontId="0" fillId="3" borderId="10" xfId="0" applyNumberFormat="1" applyFill="1" applyBorder="1" applyAlignment="1">
      <alignment horizontal="center" vertical="center"/>
    </xf>
    <xf numFmtId="2" fontId="0" fillId="0" borderId="10" xfId="0" quotePrefix="1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2" fontId="5" fillId="5" borderId="27" xfId="0" applyNumberFormat="1" applyFont="1" applyFill="1" applyBorder="1" applyAlignment="1">
      <alignment horizontal="center" vertical="center" wrapText="1"/>
    </xf>
    <xf numFmtId="2" fontId="0" fillId="0" borderId="28" xfId="0" applyNumberFormat="1" applyBorder="1" applyAlignment="1">
      <alignment horizontal="center" vertical="center"/>
    </xf>
    <xf numFmtId="2" fontId="0" fillId="0" borderId="29" xfId="0" applyNumberFormat="1" applyBorder="1" applyAlignment="1">
      <alignment horizontal="center" vertical="center"/>
    </xf>
    <xf numFmtId="2" fontId="0" fillId="0" borderId="30" xfId="0" applyNumberFormat="1" applyBorder="1" applyAlignment="1">
      <alignment horizontal="center" vertical="center"/>
    </xf>
    <xf numFmtId="2" fontId="0" fillId="0" borderId="31" xfId="0" applyNumberFormat="1" applyBorder="1" applyAlignment="1">
      <alignment horizontal="center" vertical="center"/>
    </xf>
    <xf numFmtId="2" fontId="5" fillId="5" borderId="0" xfId="0" applyNumberFormat="1" applyFont="1" applyFill="1" applyBorder="1" applyAlignment="1">
      <alignment horizontal="center" vertical="center" wrapText="1"/>
    </xf>
    <xf numFmtId="2" fontId="5" fillId="5" borderId="32" xfId="0" applyNumberFormat="1" applyFont="1" applyFill="1" applyBorder="1" applyAlignment="1">
      <alignment horizontal="center" vertical="center" wrapText="1"/>
    </xf>
    <xf numFmtId="2" fontId="5" fillId="5" borderId="33" xfId="0" applyNumberFormat="1" applyFont="1" applyFill="1" applyBorder="1" applyAlignment="1">
      <alignment horizontal="center" vertical="center" wrapText="1"/>
    </xf>
    <xf numFmtId="2" fontId="5" fillId="5" borderId="34" xfId="0" applyNumberFormat="1" applyFont="1" applyFill="1" applyBorder="1" applyAlignment="1">
      <alignment horizontal="center" vertical="center" wrapText="1"/>
    </xf>
    <xf numFmtId="2" fontId="5" fillId="5" borderId="35" xfId="0" applyNumberFormat="1" applyFont="1" applyFill="1" applyBorder="1" applyAlignment="1">
      <alignment horizontal="center" vertical="center" wrapText="1"/>
    </xf>
    <xf numFmtId="2" fontId="5" fillId="5" borderId="36" xfId="0" applyNumberFormat="1" applyFont="1" applyFill="1" applyBorder="1" applyAlignment="1">
      <alignment horizontal="center" vertical="center" wrapText="1"/>
    </xf>
    <xf numFmtId="2" fontId="5" fillId="5" borderId="28" xfId="0" applyNumberFormat="1" applyFont="1" applyFill="1" applyBorder="1" applyAlignment="1">
      <alignment horizontal="center" vertical="center" wrapText="1"/>
    </xf>
    <xf numFmtId="2" fontId="5" fillId="5" borderId="37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53339</xdr:colOff>
      <xdr:row>2</xdr:row>
      <xdr:rowOff>45720</xdr:rowOff>
    </xdr:from>
    <xdr:to>
      <xdr:col>3</xdr:col>
      <xdr:colOff>3411680</xdr:colOff>
      <xdr:row>2</xdr:row>
      <xdr:rowOff>1844039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70759" y="2133600"/>
          <a:ext cx="3358341" cy="1798319"/>
        </a:xfrm>
        <a:prstGeom prst="rect">
          <a:avLst/>
        </a:prstGeom>
      </xdr:spPr>
    </xdr:pic>
    <xdr:clientData/>
  </xdr:twoCellAnchor>
  <xdr:twoCellAnchor>
    <xdr:from>
      <xdr:col>3</xdr:col>
      <xdr:colOff>121920</xdr:colOff>
      <xdr:row>1</xdr:row>
      <xdr:rowOff>68580</xdr:rowOff>
    </xdr:from>
    <xdr:to>
      <xdr:col>3</xdr:col>
      <xdr:colOff>3359855</xdr:colOff>
      <xdr:row>1</xdr:row>
      <xdr:rowOff>1828800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39340" y="251460"/>
          <a:ext cx="3237935" cy="1760220"/>
        </a:xfrm>
        <a:prstGeom prst="rect">
          <a:avLst/>
        </a:prstGeom>
      </xdr:spPr>
    </xdr:pic>
    <xdr:clientData/>
  </xdr:twoCellAnchor>
  <xdr:twoCellAnchor>
    <xdr:from>
      <xdr:col>3</xdr:col>
      <xdr:colOff>45720</xdr:colOff>
      <xdr:row>3</xdr:row>
      <xdr:rowOff>152400</xdr:rowOff>
    </xdr:from>
    <xdr:to>
      <xdr:col>3</xdr:col>
      <xdr:colOff>3442895</xdr:colOff>
      <xdr:row>3</xdr:row>
      <xdr:rowOff>1737360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48940" y="4145280"/>
          <a:ext cx="3397175" cy="1584960"/>
        </a:xfrm>
        <a:prstGeom prst="rect">
          <a:avLst/>
        </a:prstGeom>
      </xdr:spPr>
    </xdr:pic>
    <xdr:clientData/>
  </xdr:twoCellAnchor>
  <xdr:twoCellAnchor>
    <xdr:from>
      <xdr:col>3</xdr:col>
      <xdr:colOff>76200</xdr:colOff>
      <xdr:row>4</xdr:row>
      <xdr:rowOff>30481</xdr:rowOff>
    </xdr:from>
    <xdr:to>
      <xdr:col>3</xdr:col>
      <xdr:colOff>3380545</xdr:colOff>
      <xdr:row>4</xdr:row>
      <xdr:rowOff>1859281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79420" y="5928361"/>
          <a:ext cx="3304345" cy="1828800"/>
        </a:xfrm>
        <a:prstGeom prst="rect">
          <a:avLst/>
        </a:prstGeom>
      </xdr:spPr>
    </xdr:pic>
    <xdr:clientData/>
  </xdr:twoCellAnchor>
  <xdr:twoCellAnchor>
    <xdr:from>
      <xdr:col>3</xdr:col>
      <xdr:colOff>121920</xdr:colOff>
      <xdr:row>5</xdr:row>
      <xdr:rowOff>68580</xdr:rowOff>
    </xdr:from>
    <xdr:to>
      <xdr:col>3</xdr:col>
      <xdr:colOff>3359855</xdr:colOff>
      <xdr:row>5</xdr:row>
      <xdr:rowOff>1828800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418320" y="438694"/>
          <a:ext cx="3237935" cy="1760220"/>
        </a:xfrm>
        <a:prstGeom prst="rect">
          <a:avLst/>
        </a:prstGeom>
      </xdr:spPr>
    </xdr:pic>
    <xdr:clientData/>
  </xdr:twoCellAnchor>
  <xdr:twoCellAnchor>
    <xdr:from>
      <xdr:col>3</xdr:col>
      <xdr:colOff>726140</xdr:colOff>
      <xdr:row>6</xdr:row>
      <xdr:rowOff>45466</xdr:rowOff>
    </xdr:from>
    <xdr:to>
      <xdr:col>3</xdr:col>
      <xdr:colOff>2918435</xdr:colOff>
      <xdr:row>6</xdr:row>
      <xdr:rowOff>1864659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022540" y="2320580"/>
          <a:ext cx="2192295" cy="1819193"/>
        </a:xfrm>
        <a:prstGeom prst="rect">
          <a:avLst/>
        </a:prstGeom>
      </xdr:spPr>
    </xdr:pic>
    <xdr:clientData/>
  </xdr:twoCellAnchor>
  <xdr:twoCellAnchor>
    <xdr:from>
      <xdr:col>3</xdr:col>
      <xdr:colOff>636495</xdr:colOff>
      <xdr:row>7</xdr:row>
      <xdr:rowOff>55215</xdr:rowOff>
    </xdr:from>
    <xdr:to>
      <xdr:col>3</xdr:col>
      <xdr:colOff>3003177</xdr:colOff>
      <xdr:row>7</xdr:row>
      <xdr:rowOff>1877350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932895" y="4235329"/>
          <a:ext cx="2366682" cy="1822135"/>
        </a:xfrm>
        <a:prstGeom prst="rect">
          <a:avLst/>
        </a:prstGeom>
      </xdr:spPr>
    </xdr:pic>
    <xdr:clientData/>
  </xdr:twoCellAnchor>
  <xdr:twoCellAnchor>
    <xdr:from>
      <xdr:col>3</xdr:col>
      <xdr:colOff>419102</xdr:colOff>
      <xdr:row>8</xdr:row>
      <xdr:rowOff>53340</xdr:rowOff>
    </xdr:from>
    <xdr:to>
      <xdr:col>3</xdr:col>
      <xdr:colOff>3058886</xdr:colOff>
      <xdr:row>8</xdr:row>
      <xdr:rowOff>1848394</xdr:rowOff>
    </xdr:to>
    <xdr:pic>
      <xdr:nvPicPr>
        <xdr:cNvPr id="12" name="Image 11" descr="RÃ©sultat de recherche d'images pour &quot;bague b-s&quot;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clrChange>
            <a:clrFrom>
              <a:srgbClr val="D4DADA"/>
            </a:clrFrom>
            <a:clrTo>
              <a:srgbClr val="D4DADA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7416" y="13758454"/>
          <a:ext cx="2639784" cy="17950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667456</xdr:colOff>
          <xdr:row>3</xdr:row>
          <xdr:rowOff>83669</xdr:rowOff>
        </xdr:from>
        <xdr:to>
          <xdr:col>9</xdr:col>
          <xdr:colOff>228600</xdr:colOff>
          <xdr:row>20</xdr:row>
          <xdr:rowOff>178949</xdr:rowOff>
        </xdr:to>
        <xdr:pic>
          <xdr:nvPicPr>
            <xdr:cNvPr id="2" name="Image 1"/>
            <xdr:cNvPicPr>
              <a:picLocks noChangeAspect="1"/>
              <a:extLst>
                <a:ext uri="{84589F7E-364E-4C9E-8A38-B11213B215E9}">
                  <a14:cameraTool cellRange="Joint_Radial" spid="_x0000_s1084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1459936" y="639929"/>
              <a:ext cx="5900984" cy="3227100"/>
            </a:xfrm>
            <a:prstGeom prst="rect">
              <a:avLst/>
            </a:prstGeom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9"/>
  <sheetViews>
    <sheetView zoomScale="70" zoomScaleNormal="70" workbookViewId="0">
      <pane ySplit="1" topLeftCell="A2" activePane="bottomLeft" state="frozen"/>
      <selection pane="bottomLeft" activeCell="K3" sqref="K3"/>
    </sheetView>
  </sheetViews>
  <sheetFormatPr baseColWidth="10" defaultRowHeight="14.4" x14ac:dyDescent="0.3"/>
  <cols>
    <col min="1" max="1" width="11.5546875" style="1"/>
    <col min="2" max="3" width="30.77734375" style="1" customWidth="1"/>
    <col min="4" max="4" width="50.77734375" style="1" customWidth="1"/>
    <col min="5" max="5" width="11.5546875" style="1" customWidth="1"/>
    <col min="6" max="16384" width="11.5546875" style="1"/>
  </cols>
  <sheetData>
    <row r="1" spans="2:4" x14ac:dyDescent="0.3">
      <c r="B1" s="1" t="s">
        <v>16</v>
      </c>
      <c r="C1" s="15" t="s">
        <v>7</v>
      </c>
      <c r="D1" s="15" t="s">
        <v>15</v>
      </c>
    </row>
    <row r="2" spans="2:4" ht="150" customHeight="1" x14ac:dyDescent="0.3">
      <c r="B2" s="1" t="s">
        <v>12</v>
      </c>
    </row>
    <row r="3" spans="2:4" ht="150" customHeight="1" x14ac:dyDescent="0.3">
      <c r="B3" s="1" t="s">
        <v>12</v>
      </c>
      <c r="C3" s="1" t="s">
        <v>8</v>
      </c>
    </row>
    <row r="4" spans="2:4" ht="150" customHeight="1" x14ac:dyDescent="0.3">
      <c r="B4" s="1" t="s">
        <v>12</v>
      </c>
      <c r="C4" s="1" t="s">
        <v>9</v>
      </c>
    </row>
    <row r="5" spans="2:4" ht="150" customHeight="1" x14ac:dyDescent="0.3">
      <c r="B5" s="1" t="s">
        <v>12</v>
      </c>
      <c r="C5" s="1" t="s">
        <v>10</v>
      </c>
    </row>
    <row r="6" spans="2:4" ht="150" customHeight="1" x14ac:dyDescent="0.3">
      <c r="B6" s="1" t="s">
        <v>11</v>
      </c>
    </row>
    <row r="7" spans="2:4" ht="150" customHeight="1" x14ac:dyDescent="0.3">
      <c r="B7" s="1" t="s">
        <v>11</v>
      </c>
      <c r="C7" s="1" t="s">
        <v>14</v>
      </c>
    </row>
    <row r="8" spans="2:4" ht="150" customHeight="1" x14ac:dyDescent="0.3">
      <c r="B8" s="1" t="s">
        <v>11</v>
      </c>
      <c r="C8" s="1" t="s">
        <v>13</v>
      </c>
    </row>
    <row r="9" spans="2:4" ht="150" customHeight="1" x14ac:dyDescent="0.3">
      <c r="B9" s="1" t="s">
        <v>11</v>
      </c>
      <c r="C9" s="1" t="s">
        <v>17</v>
      </c>
      <c r="D9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F52"/>
  <sheetViews>
    <sheetView topLeftCell="A5" workbookViewId="0">
      <selection activeCell="K7" sqref="K7"/>
    </sheetView>
  </sheetViews>
  <sheetFormatPr baseColWidth="10" defaultRowHeight="14.4" x14ac:dyDescent="0.3"/>
  <cols>
    <col min="1" max="1" width="11.5546875" style="1"/>
    <col min="2" max="6" width="11.5546875" style="2"/>
    <col min="7" max="16384" width="11.5546875" style="1"/>
  </cols>
  <sheetData>
    <row r="1" spans="2:6" x14ac:dyDescent="0.3">
      <c r="B1" s="42" t="s">
        <v>18</v>
      </c>
      <c r="C1" s="43"/>
      <c r="D1" s="43"/>
      <c r="E1" s="43"/>
      <c r="F1" s="44"/>
    </row>
    <row r="2" spans="2:6" x14ac:dyDescent="0.3">
      <c r="B2" s="45"/>
      <c r="C2" s="41"/>
      <c r="D2" s="41"/>
      <c r="E2" s="41"/>
      <c r="F2" s="46"/>
    </row>
    <row r="3" spans="2:6" ht="15" thickBot="1" x14ac:dyDescent="0.35">
      <c r="B3" s="47"/>
      <c r="C3" s="36"/>
      <c r="D3" s="36"/>
      <c r="E3" s="36"/>
      <c r="F3" s="48"/>
    </row>
    <row r="4" spans="2:6" ht="15" thickBot="1" x14ac:dyDescent="0.35">
      <c r="B4" s="37" t="s">
        <v>5</v>
      </c>
      <c r="C4" s="38" t="s">
        <v>4</v>
      </c>
      <c r="D4" s="39" t="s">
        <v>0</v>
      </c>
      <c r="E4" s="39" t="s">
        <v>1</v>
      </c>
      <c r="F4" s="40" t="s">
        <v>2</v>
      </c>
    </row>
    <row r="5" spans="2:6" x14ac:dyDescent="0.3">
      <c r="B5" s="16">
        <v>15</v>
      </c>
      <c r="C5" s="6">
        <v>1</v>
      </c>
      <c r="D5" s="7">
        <v>0.72</v>
      </c>
      <c r="E5" s="7">
        <v>1.6</v>
      </c>
      <c r="F5" s="8">
        <v>0.2</v>
      </c>
    </row>
    <row r="6" spans="2:6" x14ac:dyDescent="0.3">
      <c r="B6" s="17">
        <v>15</v>
      </c>
      <c r="C6" s="9">
        <v>1.5</v>
      </c>
      <c r="D6" s="3">
        <v>1.1000000000000001</v>
      </c>
      <c r="E6" s="3">
        <v>2.2000000000000002</v>
      </c>
      <c r="F6" s="10">
        <v>0.3</v>
      </c>
    </row>
    <row r="7" spans="2:6" x14ac:dyDescent="0.3">
      <c r="B7" s="17">
        <v>15</v>
      </c>
      <c r="C7" s="9">
        <v>1.8</v>
      </c>
      <c r="D7" s="3">
        <v>1.3</v>
      </c>
      <c r="E7" s="3">
        <v>2.7</v>
      </c>
      <c r="F7" s="10">
        <v>0.3</v>
      </c>
    </row>
    <row r="8" spans="2:6" x14ac:dyDescent="0.3">
      <c r="B8" s="17">
        <v>15</v>
      </c>
      <c r="C8" s="9">
        <v>2</v>
      </c>
      <c r="D8" s="3">
        <v>1.5</v>
      </c>
      <c r="E8" s="3">
        <v>2.9</v>
      </c>
      <c r="F8" s="10">
        <v>0.3</v>
      </c>
    </row>
    <row r="9" spans="2:6" x14ac:dyDescent="0.3">
      <c r="B9" s="17">
        <v>15</v>
      </c>
      <c r="C9" s="9">
        <v>2.5</v>
      </c>
      <c r="D9" s="3">
        <v>1.9</v>
      </c>
      <c r="E9" s="3">
        <v>3.5</v>
      </c>
      <c r="F9" s="10">
        <v>0.3</v>
      </c>
    </row>
    <row r="10" spans="2:6" x14ac:dyDescent="0.3">
      <c r="B10" s="17">
        <v>15</v>
      </c>
      <c r="C10" s="9">
        <v>2.65</v>
      </c>
      <c r="D10" s="3">
        <v>2</v>
      </c>
      <c r="E10" s="3">
        <v>3.7</v>
      </c>
      <c r="F10" s="10">
        <v>0.3</v>
      </c>
    </row>
    <row r="11" spans="2:6" x14ac:dyDescent="0.3">
      <c r="B11" s="17">
        <v>15</v>
      </c>
      <c r="C11" s="9">
        <v>3</v>
      </c>
      <c r="D11" s="3">
        <v>2.2999999999999998</v>
      </c>
      <c r="E11" s="3">
        <v>4.5</v>
      </c>
      <c r="F11" s="10">
        <v>0.6</v>
      </c>
    </row>
    <row r="12" spans="2:6" x14ac:dyDescent="0.3">
      <c r="B12" s="17">
        <v>15</v>
      </c>
      <c r="C12" s="9">
        <v>3.5</v>
      </c>
      <c r="D12" s="3">
        <v>2.7</v>
      </c>
      <c r="E12" s="3">
        <v>5.0999999999999996</v>
      </c>
      <c r="F12" s="10">
        <v>0.6</v>
      </c>
    </row>
    <row r="13" spans="2:6" x14ac:dyDescent="0.3">
      <c r="B13" s="17">
        <v>15</v>
      </c>
      <c r="C13" s="9">
        <v>3.55</v>
      </c>
      <c r="D13" s="3">
        <v>2.7</v>
      </c>
      <c r="E13" s="3">
        <v>5.2</v>
      </c>
      <c r="F13" s="10">
        <v>0.6</v>
      </c>
    </row>
    <row r="14" spans="2:6" x14ac:dyDescent="0.3">
      <c r="B14" s="17">
        <v>15</v>
      </c>
      <c r="C14" s="9">
        <v>4</v>
      </c>
      <c r="D14" s="3">
        <v>3.1</v>
      </c>
      <c r="E14" s="3">
        <v>5.6</v>
      </c>
      <c r="F14" s="10">
        <v>0.6</v>
      </c>
    </row>
    <row r="15" spans="2:6" x14ac:dyDescent="0.3">
      <c r="B15" s="17">
        <v>15</v>
      </c>
      <c r="C15" s="9">
        <v>4.5</v>
      </c>
      <c r="D15" s="3">
        <v>3.55</v>
      </c>
      <c r="E15" s="3">
        <v>6.2</v>
      </c>
      <c r="F15" s="10">
        <v>0.6</v>
      </c>
    </row>
    <row r="16" spans="2:6" x14ac:dyDescent="0.3">
      <c r="B16" s="17">
        <v>15</v>
      </c>
      <c r="C16" s="9">
        <v>5</v>
      </c>
      <c r="D16" s="3">
        <v>4</v>
      </c>
      <c r="E16" s="3">
        <v>6.7</v>
      </c>
      <c r="F16" s="10">
        <v>0.6</v>
      </c>
    </row>
    <row r="17" spans="2:6" x14ac:dyDescent="0.3">
      <c r="B17" s="17">
        <v>15</v>
      </c>
      <c r="C17" s="9">
        <v>6</v>
      </c>
      <c r="D17" s="3">
        <v>4.9000000000000004</v>
      </c>
      <c r="E17" s="3">
        <v>7.8</v>
      </c>
      <c r="F17" s="10">
        <v>0.6</v>
      </c>
    </row>
    <row r="18" spans="2:6" x14ac:dyDescent="0.3">
      <c r="B18" s="17">
        <v>15.08</v>
      </c>
      <c r="C18" s="9">
        <v>2.62</v>
      </c>
      <c r="D18" s="3">
        <v>2</v>
      </c>
      <c r="E18" s="3">
        <v>3.6</v>
      </c>
      <c r="F18" s="10">
        <v>0.3</v>
      </c>
    </row>
    <row r="19" spans="2:6" x14ac:dyDescent="0.3">
      <c r="B19" s="17">
        <v>15.1</v>
      </c>
      <c r="C19" s="9">
        <v>1.6</v>
      </c>
      <c r="D19" s="3">
        <v>1.1499999999999999</v>
      </c>
      <c r="E19" s="3">
        <v>2.5</v>
      </c>
      <c r="F19" s="10">
        <v>0.3</v>
      </c>
    </row>
    <row r="20" spans="2:6" x14ac:dyDescent="0.3">
      <c r="B20" s="17">
        <v>15.1</v>
      </c>
      <c r="C20" s="9">
        <v>2.7</v>
      </c>
      <c r="D20" s="3">
        <v>2.0499999999999998</v>
      </c>
      <c r="E20" s="3">
        <v>3.8</v>
      </c>
      <c r="F20" s="10">
        <v>0.3</v>
      </c>
    </row>
    <row r="21" spans="2:6" x14ac:dyDescent="0.3">
      <c r="B21" s="17">
        <v>15.24</v>
      </c>
      <c r="C21" s="9">
        <v>5.33</v>
      </c>
      <c r="D21" s="3">
        <v>4.3</v>
      </c>
      <c r="E21" s="3">
        <v>7.1</v>
      </c>
      <c r="F21" s="10">
        <v>0.6</v>
      </c>
    </row>
    <row r="22" spans="2:6" x14ac:dyDescent="0.3">
      <c r="B22" s="17">
        <v>15.3</v>
      </c>
      <c r="C22" s="9">
        <v>2.4</v>
      </c>
      <c r="D22" s="3">
        <v>1.8</v>
      </c>
      <c r="E22" s="3">
        <v>3.4</v>
      </c>
      <c r="F22" s="10">
        <v>0.3</v>
      </c>
    </row>
    <row r="23" spans="2:6" x14ac:dyDescent="0.3">
      <c r="B23" s="17">
        <v>15.47</v>
      </c>
      <c r="C23" s="9">
        <v>3.53</v>
      </c>
      <c r="D23" s="3">
        <v>2.7</v>
      </c>
      <c r="E23" s="3">
        <v>5.0999999999999996</v>
      </c>
      <c r="F23" s="10">
        <v>0.6</v>
      </c>
    </row>
    <row r="24" spans="2:6" x14ac:dyDescent="0.3">
      <c r="B24" s="17">
        <v>15.5</v>
      </c>
      <c r="C24" s="9">
        <v>1</v>
      </c>
      <c r="D24" s="3">
        <v>0.72</v>
      </c>
      <c r="E24" s="3">
        <v>1.6</v>
      </c>
      <c r="F24" s="10">
        <v>0.2</v>
      </c>
    </row>
    <row r="25" spans="2:6" x14ac:dyDescent="0.3">
      <c r="B25" s="17">
        <v>15.5</v>
      </c>
      <c r="C25" s="9">
        <v>1.5</v>
      </c>
      <c r="D25" s="3">
        <v>1.1000000000000001</v>
      </c>
      <c r="E25" s="3">
        <v>2.2000000000000002</v>
      </c>
      <c r="F25" s="10">
        <v>0.3</v>
      </c>
    </row>
    <row r="26" spans="2:6" x14ac:dyDescent="0.3">
      <c r="B26" s="17">
        <v>15.5</v>
      </c>
      <c r="C26" s="9">
        <v>1.8</v>
      </c>
      <c r="D26" s="3">
        <v>1.3</v>
      </c>
      <c r="E26" s="3">
        <v>2.7</v>
      </c>
      <c r="F26" s="10">
        <v>0.3</v>
      </c>
    </row>
    <row r="27" spans="2:6" x14ac:dyDescent="0.3">
      <c r="B27" s="17">
        <v>15.5</v>
      </c>
      <c r="C27" s="9">
        <v>2</v>
      </c>
      <c r="D27" s="3">
        <v>1.5</v>
      </c>
      <c r="E27" s="3">
        <v>2.9</v>
      </c>
      <c r="F27" s="10">
        <v>0.3</v>
      </c>
    </row>
    <row r="28" spans="2:6" x14ac:dyDescent="0.3">
      <c r="B28" s="17">
        <v>15.5</v>
      </c>
      <c r="C28" s="9">
        <v>2.5</v>
      </c>
      <c r="D28" s="3">
        <v>1.9</v>
      </c>
      <c r="E28" s="3">
        <v>3.5</v>
      </c>
      <c r="F28" s="10">
        <v>0.3</v>
      </c>
    </row>
    <row r="29" spans="2:6" x14ac:dyDescent="0.3">
      <c r="B29" s="17">
        <v>15.5</v>
      </c>
      <c r="C29" s="9">
        <v>2.65</v>
      </c>
      <c r="D29" s="3">
        <v>2</v>
      </c>
      <c r="E29" s="3">
        <v>3.7</v>
      </c>
      <c r="F29" s="10">
        <v>0.3</v>
      </c>
    </row>
    <row r="30" spans="2:6" x14ac:dyDescent="0.3">
      <c r="B30" s="17">
        <v>15.5</v>
      </c>
      <c r="C30" s="9">
        <v>3</v>
      </c>
      <c r="D30" s="3">
        <v>2.2999999999999998</v>
      </c>
      <c r="E30" s="3">
        <v>4.5</v>
      </c>
      <c r="F30" s="10">
        <v>0.6</v>
      </c>
    </row>
    <row r="31" spans="2:6" x14ac:dyDescent="0.3">
      <c r="B31" s="17">
        <v>15.5</v>
      </c>
      <c r="C31" s="9">
        <v>3.5</v>
      </c>
      <c r="D31" s="3">
        <v>2.7</v>
      </c>
      <c r="E31" s="3">
        <v>5.0999999999999996</v>
      </c>
      <c r="F31" s="10">
        <v>0.6</v>
      </c>
    </row>
    <row r="32" spans="2:6" x14ac:dyDescent="0.3">
      <c r="B32" s="17">
        <v>15.5</v>
      </c>
      <c r="C32" s="9">
        <v>3.55</v>
      </c>
      <c r="D32" s="3">
        <v>2.7</v>
      </c>
      <c r="E32" s="3">
        <v>5.2</v>
      </c>
      <c r="F32" s="10">
        <v>0.6</v>
      </c>
    </row>
    <row r="33" spans="2:6" x14ac:dyDescent="0.3">
      <c r="B33" s="17">
        <v>15.5</v>
      </c>
      <c r="C33" s="9">
        <v>4</v>
      </c>
      <c r="D33" s="3">
        <v>3.1</v>
      </c>
      <c r="E33" s="3">
        <v>5.6</v>
      </c>
      <c r="F33" s="10">
        <v>0.6</v>
      </c>
    </row>
    <row r="34" spans="2:6" x14ac:dyDescent="0.3">
      <c r="B34" s="17">
        <v>15.5</v>
      </c>
      <c r="C34" s="9">
        <v>4.5</v>
      </c>
      <c r="D34" s="3">
        <v>3.55</v>
      </c>
      <c r="E34" s="3">
        <v>6.2</v>
      </c>
      <c r="F34" s="10">
        <v>0.6</v>
      </c>
    </row>
    <row r="35" spans="2:6" x14ac:dyDescent="0.3">
      <c r="B35" s="17">
        <v>15.54</v>
      </c>
      <c r="C35" s="9">
        <v>2.62</v>
      </c>
      <c r="D35" s="3">
        <v>2</v>
      </c>
      <c r="E35" s="3">
        <v>3.6</v>
      </c>
      <c r="F35" s="10">
        <v>0.3</v>
      </c>
    </row>
    <row r="36" spans="2:6" x14ac:dyDescent="0.3">
      <c r="B36" s="17">
        <v>15.6</v>
      </c>
      <c r="C36" s="9">
        <v>1.78</v>
      </c>
      <c r="D36" s="3">
        <v>1.3</v>
      </c>
      <c r="E36" s="3">
        <v>2.7</v>
      </c>
      <c r="F36" s="10">
        <v>0.3</v>
      </c>
    </row>
    <row r="37" spans="2:6" x14ac:dyDescent="0.3">
      <c r="B37" s="17">
        <v>15.6</v>
      </c>
      <c r="C37" s="9">
        <v>2.4</v>
      </c>
      <c r="D37" s="3">
        <v>1.8</v>
      </c>
      <c r="E37" s="3">
        <v>3.4</v>
      </c>
      <c r="F37" s="10">
        <v>0.3</v>
      </c>
    </row>
    <row r="38" spans="2:6" x14ac:dyDescent="0.3">
      <c r="B38" s="17">
        <v>15.8</v>
      </c>
      <c r="C38" s="9">
        <v>2.4</v>
      </c>
      <c r="D38" s="3">
        <v>1.8</v>
      </c>
      <c r="E38" s="3">
        <v>3.4</v>
      </c>
      <c r="F38" s="10">
        <v>0.3</v>
      </c>
    </row>
    <row r="39" spans="2:6" x14ac:dyDescent="0.3">
      <c r="B39" s="17">
        <v>15.88</v>
      </c>
      <c r="C39" s="9">
        <v>2.62</v>
      </c>
      <c r="D39" s="3">
        <v>2</v>
      </c>
      <c r="E39" s="3">
        <v>3.6</v>
      </c>
      <c r="F39" s="10">
        <v>0.3</v>
      </c>
    </row>
    <row r="40" spans="2:6" x14ac:dyDescent="0.3">
      <c r="B40" s="17">
        <v>16</v>
      </c>
      <c r="C40" s="9">
        <v>1</v>
      </c>
      <c r="D40" s="3">
        <v>0.72</v>
      </c>
      <c r="E40" s="3">
        <v>1.6</v>
      </c>
      <c r="F40" s="10">
        <v>0.2</v>
      </c>
    </row>
    <row r="41" spans="2:6" x14ac:dyDescent="0.3">
      <c r="B41" s="17">
        <v>16</v>
      </c>
      <c r="C41" s="9">
        <v>1.5</v>
      </c>
      <c r="D41" s="3">
        <v>1.1000000000000001</v>
      </c>
      <c r="E41" s="3">
        <v>2.2000000000000002</v>
      </c>
      <c r="F41" s="10">
        <v>0.3</v>
      </c>
    </row>
    <row r="42" spans="2:6" x14ac:dyDescent="0.3">
      <c r="B42" s="17">
        <v>16</v>
      </c>
      <c r="C42" s="9">
        <v>1.8</v>
      </c>
      <c r="D42" s="3">
        <v>1.3</v>
      </c>
      <c r="E42" s="3">
        <v>2.7</v>
      </c>
      <c r="F42" s="10">
        <v>0.3</v>
      </c>
    </row>
    <row r="43" spans="2:6" x14ac:dyDescent="0.3">
      <c r="B43" s="17">
        <v>16</v>
      </c>
      <c r="C43" s="9">
        <v>2</v>
      </c>
      <c r="D43" s="3">
        <v>1.5</v>
      </c>
      <c r="E43" s="3">
        <v>2.9</v>
      </c>
      <c r="F43" s="10">
        <v>0.3</v>
      </c>
    </row>
    <row r="44" spans="2:6" x14ac:dyDescent="0.3">
      <c r="B44" s="17">
        <v>16</v>
      </c>
      <c r="C44" s="9">
        <v>2.5</v>
      </c>
      <c r="D44" s="3">
        <v>1.9</v>
      </c>
      <c r="E44" s="3">
        <v>3.5</v>
      </c>
      <c r="F44" s="10">
        <v>0.3</v>
      </c>
    </row>
    <row r="45" spans="2:6" x14ac:dyDescent="0.3">
      <c r="B45" s="17">
        <v>16</v>
      </c>
      <c r="C45" s="9">
        <v>2.65</v>
      </c>
      <c r="D45" s="3">
        <v>2</v>
      </c>
      <c r="E45" s="3">
        <v>3.7</v>
      </c>
      <c r="F45" s="10">
        <v>0.3</v>
      </c>
    </row>
    <row r="46" spans="2:6" x14ac:dyDescent="0.3">
      <c r="B46" s="17">
        <v>16</v>
      </c>
      <c r="C46" s="9">
        <v>3</v>
      </c>
      <c r="D46" s="3">
        <v>2.2999999999999998</v>
      </c>
      <c r="E46" s="3">
        <v>4.5</v>
      </c>
      <c r="F46" s="10">
        <v>0.6</v>
      </c>
    </row>
    <row r="47" spans="2:6" x14ac:dyDescent="0.3">
      <c r="B47" s="17">
        <v>16</v>
      </c>
      <c r="C47" s="9">
        <v>3.5</v>
      </c>
      <c r="D47" s="3">
        <v>2.7</v>
      </c>
      <c r="E47" s="3">
        <v>5.0999999999999996</v>
      </c>
      <c r="F47" s="10">
        <v>0.6</v>
      </c>
    </row>
    <row r="48" spans="2:6" x14ac:dyDescent="0.3">
      <c r="B48" s="17">
        <v>16</v>
      </c>
      <c r="C48" s="9">
        <v>3.55</v>
      </c>
      <c r="D48" s="3">
        <v>2.7</v>
      </c>
      <c r="E48" s="3">
        <v>5.2</v>
      </c>
      <c r="F48" s="10">
        <v>0.6</v>
      </c>
    </row>
    <row r="49" spans="2:6" x14ac:dyDescent="0.3">
      <c r="B49" s="17">
        <v>16</v>
      </c>
      <c r="C49" s="9">
        <v>4</v>
      </c>
      <c r="D49" s="3">
        <v>3.1</v>
      </c>
      <c r="E49" s="3">
        <v>5.6</v>
      </c>
      <c r="F49" s="10">
        <v>0.6</v>
      </c>
    </row>
    <row r="50" spans="2:6" x14ac:dyDescent="0.3">
      <c r="B50" s="17">
        <v>16</v>
      </c>
      <c r="C50" s="9">
        <v>4.5</v>
      </c>
      <c r="D50" s="3">
        <v>3.55</v>
      </c>
      <c r="E50" s="3">
        <v>6.2</v>
      </c>
      <c r="F50" s="10">
        <v>0.6</v>
      </c>
    </row>
    <row r="51" spans="2:6" x14ac:dyDescent="0.3">
      <c r="B51" s="17">
        <v>16</v>
      </c>
      <c r="C51" s="9">
        <v>5</v>
      </c>
      <c r="D51" s="3">
        <v>4</v>
      </c>
      <c r="E51" s="3">
        <v>6.7</v>
      </c>
      <c r="F51" s="10">
        <v>0.6</v>
      </c>
    </row>
    <row r="52" spans="2:6" ht="15" thickBot="1" x14ac:dyDescent="0.35">
      <c r="B52" s="19">
        <v>16</v>
      </c>
      <c r="C52" s="11">
        <v>6</v>
      </c>
      <c r="D52" s="5">
        <v>4.9000000000000004</v>
      </c>
      <c r="E52" s="5">
        <v>7.8</v>
      </c>
      <c r="F52" s="12">
        <v>0.6</v>
      </c>
    </row>
  </sheetData>
  <mergeCells count="1">
    <mergeCell ref="B1:F3"/>
  </mergeCells>
  <pageMargins left="0.7" right="0.7" top="0.75" bottom="0.75" header="0.3" footer="0.3"/>
  <pageSetup paperSize="9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2:M26"/>
  <sheetViews>
    <sheetView tabSelected="1" workbookViewId="0">
      <selection activeCell="E29" sqref="E29"/>
    </sheetView>
  </sheetViews>
  <sheetFormatPr baseColWidth="10" defaultRowHeight="14.4" x14ac:dyDescent="0.3"/>
  <cols>
    <col min="1" max="16384" width="11.5546875" style="1"/>
  </cols>
  <sheetData>
    <row r="2" spans="2:13" x14ac:dyDescent="0.3">
      <c r="B2" s="33"/>
      <c r="C2" s="34"/>
      <c r="D2" s="34"/>
      <c r="E2" s="35"/>
      <c r="F2" s="33"/>
      <c r="G2" s="34"/>
      <c r="H2" s="34"/>
      <c r="I2" s="34"/>
      <c r="J2" s="35"/>
    </row>
    <row r="3" spans="2:13" ht="15" thickBot="1" x14ac:dyDescent="0.35">
      <c r="B3" s="24"/>
      <c r="C3" s="25"/>
      <c r="D3" s="25"/>
      <c r="E3" s="25"/>
      <c r="F3" s="25"/>
      <c r="G3" s="25"/>
      <c r="H3" s="25"/>
      <c r="I3" s="25"/>
      <c r="J3" s="26"/>
    </row>
    <row r="4" spans="2:13" ht="15" thickBot="1" x14ac:dyDescent="0.35">
      <c r="B4" s="27"/>
      <c r="C4" s="28"/>
      <c r="D4" s="28"/>
      <c r="E4" s="28"/>
      <c r="F4" s="28"/>
      <c r="G4" s="28"/>
      <c r="H4" s="28"/>
      <c r="I4" s="28"/>
      <c r="J4" s="29"/>
      <c r="L4" s="22" t="s">
        <v>3</v>
      </c>
      <c r="M4" s="23"/>
    </row>
    <row r="5" spans="2:13" x14ac:dyDescent="0.3">
      <c r="B5" s="27"/>
      <c r="C5" s="28"/>
      <c r="D5" s="28"/>
      <c r="E5" s="28"/>
      <c r="F5" s="28"/>
      <c r="G5" s="28"/>
      <c r="H5" s="28"/>
      <c r="I5" s="28"/>
      <c r="J5" s="29"/>
      <c r="L5" s="13">
        <v>5.0000000000000001E-3</v>
      </c>
      <c r="M5" s="13">
        <v>0.08</v>
      </c>
    </row>
    <row r="6" spans="2:13" x14ac:dyDescent="0.3">
      <c r="B6" s="27"/>
      <c r="C6" s="28"/>
      <c r="D6" s="28"/>
      <c r="E6" s="28"/>
      <c r="F6" s="28"/>
      <c r="G6" s="28"/>
      <c r="H6" s="28"/>
      <c r="I6" s="28"/>
      <c r="J6" s="29"/>
      <c r="L6" s="14" t="str">
        <f>IF($B$26="","",$B$26/(1-$L$5))</f>
        <v/>
      </c>
      <c r="M6" s="14" t="str">
        <f>IF($B$26="","",$B$26/(1-$M$5))</f>
        <v/>
      </c>
    </row>
    <row r="7" spans="2:13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2:13" x14ac:dyDescent="0.3">
      <c r="B8" s="27"/>
      <c r="C8" s="28"/>
      <c r="D8" s="28"/>
      <c r="E8" s="28"/>
      <c r="F8" s="28"/>
      <c r="G8" s="28"/>
      <c r="H8" s="28"/>
      <c r="I8" s="28"/>
      <c r="J8" s="29"/>
    </row>
    <row r="9" spans="2:13" ht="15" thickBot="1" x14ac:dyDescent="0.35">
      <c r="B9" s="27"/>
      <c r="C9" s="28"/>
      <c r="D9" s="28"/>
      <c r="E9" s="28"/>
      <c r="F9" s="28"/>
      <c r="G9" s="28"/>
      <c r="H9" s="28"/>
      <c r="I9" s="28"/>
      <c r="J9" s="29"/>
    </row>
    <row r="10" spans="2:13" ht="15" thickBot="1" x14ac:dyDescent="0.35">
      <c r="B10" s="27"/>
      <c r="C10" s="28"/>
      <c r="D10" s="28"/>
      <c r="E10" s="28"/>
      <c r="F10" s="28"/>
      <c r="G10" s="28"/>
      <c r="H10" s="28"/>
      <c r="I10" s="28"/>
      <c r="J10" s="29"/>
      <c r="L10" s="22" t="s">
        <v>6</v>
      </c>
      <c r="M10" s="23"/>
    </row>
    <row r="11" spans="2:13" x14ac:dyDescent="0.3">
      <c r="B11" s="27"/>
      <c r="C11" s="28"/>
      <c r="D11" s="28"/>
      <c r="E11" s="28"/>
      <c r="F11" s="28"/>
      <c r="G11" s="28"/>
      <c r="H11" s="28"/>
      <c r="I11" s="28"/>
      <c r="J11" s="29"/>
      <c r="L11" s="13">
        <v>5.0000000000000001E-3</v>
      </c>
      <c r="M11" s="13">
        <v>0.05</v>
      </c>
    </row>
    <row r="12" spans="2:13" x14ac:dyDescent="0.3">
      <c r="B12" s="27"/>
      <c r="C12" s="28"/>
      <c r="D12" s="28"/>
      <c r="E12" s="28"/>
      <c r="F12" s="28"/>
      <c r="G12" s="28"/>
      <c r="H12" s="28"/>
      <c r="I12" s="28"/>
      <c r="J12" s="29"/>
      <c r="L12" s="14" t="str">
        <f>IF($B$26="","",$B$26/(1-$L$11))</f>
        <v/>
      </c>
      <c r="M12" s="14" t="str">
        <f>IF($B$26="","",$B$26/(1-$M$11))</f>
        <v/>
      </c>
    </row>
    <row r="13" spans="2:13" x14ac:dyDescent="0.3">
      <c r="B13" s="27"/>
      <c r="C13" s="28"/>
      <c r="D13" s="28"/>
      <c r="E13" s="28"/>
      <c r="F13" s="28"/>
      <c r="G13" s="28"/>
      <c r="H13" s="28"/>
      <c r="I13" s="28"/>
      <c r="J13" s="29"/>
    </row>
    <row r="14" spans="2:13" x14ac:dyDescent="0.3">
      <c r="B14" s="27"/>
      <c r="C14" s="28"/>
      <c r="D14" s="28"/>
      <c r="E14" s="28"/>
      <c r="F14" s="28"/>
      <c r="G14" s="28"/>
      <c r="H14" s="28"/>
      <c r="I14" s="28"/>
      <c r="J14" s="29"/>
    </row>
    <row r="15" spans="2:13" x14ac:dyDescent="0.3">
      <c r="B15" s="27"/>
      <c r="C15" s="28"/>
      <c r="D15" s="28"/>
      <c r="E15" s="28"/>
      <c r="F15" s="28"/>
      <c r="G15" s="28"/>
      <c r="H15" s="28"/>
      <c r="I15" s="28"/>
      <c r="J15" s="29"/>
    </row>
    <row r="16" spans="2:13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2:10" x14ac:dyDescent="0.3">
      <c r="B17" s="27"/>
      <c r="C17" s="28"/>
      <c r="D17" s="28"/>
      <c r="E17" s="28"/>
      <c r="F17" s="28"/>
      <c r="G17" s="28"/>
      <c r="H17" s="28"/>
      <c r="I17" s="28"/>
      <c r="J17" s="29"/>
    </row>
    <row r="18" spans="2:10" x14ac:dyDescent="0.3">
      <c r="B18" s="27"/>
      <c r="C18" s="28"/>
      <c r="D18" s="28"/>
      <c r="E18" s="28"/>
      <c r="F18" s="28"/>
      <c r="G18" s="28"/>
      <c r="H18" s="28"/>
      <c r="I18" s="28"/>
      <c r="J18" s="29"/>
    </row>
    <row r="19" spans="2:10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2:10" x14ac:dyDescent="0.3">
      <c r="B20" s="27"/>
      <c r="C20" s="28"/>
      <c r="D20" s="28"/>
      <c r="E20" s="28"/>
      <c r="F20" s="28"/>
      <c r="G20" s="28"/>
      <c r="H20" s="28"/>
      <c r="I20" s="28"/>
      <c r="J20" s="29"/>
    </row>
    <row r="21" spans="2:10" x14ac:dyDescent="0.3">
      <c r="B21" s="27"/>
      <c r="C21" s="28"/>
      <c r="D21" s="28"/>
      <c r="E21" s="28"/>
      <c r="F21" s="28"/>
      <c r="G21" s="28"/>
      <c r="H21" s="28"/>
      <c r="I21" s="28"/>
      <c r="J21" s="29"/>
    </row>
    <row r="22" spans="2:10" x14ac:dyDescent="0.3">
      <c r="B22" s="27"/>
      <c r="C22" s="28"/>
      <c r="D22" s="28"/>
      <c r="E22" s="28"/>
      <c r="F22" s="28"/>
      <c r="G22" s="28"/>
      <c r="H22" s="28"/>
      <c r="I22" s="28"/>
      <c r="J22" s="29"/>
    </row>
    <row r="23" spans="2:10" x14ac:dyDescent="0.3">
      <c r="B23" s="30"/>
      <c r="C23" s="31"/>
      <c r="D23" s="31"/>
      <c r="E23" s="31"/>
      <c r="F23" s="31"/>
      <c r="G23" s="31"/>
      <c r="H23" s="31"/>
      <c r="I23" s="31"/>
      <c r="J23" s="32"/>
    </row>
    <row r="24" spans="2:10" ht="15" thickBot="1" x14ac:dyDescent="0.35"/>
    <row r="25" spans="2:10" ht="15" thickBot="1" x14ac:dyDescent="0.35">
      <c r="B25" s="4" t="s">
        <v>5</v>
      </c>
      <c r="C25" s="4" t="s">
        <v>4</v>
      </c>
      <c r="D25" s="4" t="s">
        <v>0</v>
      </c>
      <c r="E25" s="4" t="s">
        <v>1</v>
      </c>
      <c r="F25" s="4" t="s">
        <v>2</v>
      </c>
    </row>
    <row r="26" spans="2:10" ht="15" thickBot="1" x14ac:dyDescent="0.35">
      <c r="B26" s="20"/>
      <c r="C26" s="20"/>
      <c r="D26" s="21" t="str">
        <f>IF($C$26="","",INDEX(Table!D$5:D$52,MATCH($C26,Table!$C$5:$C$52)))</f>
        <v/>
      </c>
      <c r="E26" s="18" t="str">
        <f>IF($C$26="","",INDEX(Table!E$5:E$52,MATCH($C26,Table!$C$5:$C$52)))</f>
        <v/>
      </c>
      <c r="F26" s="18" t="str">
        <f>IF($C$26="","",INDEX(Table!F$5:F$52,MATCH($C26,Table!$C$5:$C$52)))</f>
        <v/>
      </c>
    </row>
  </sheetData>
  <mergeCells count="5">
    <mergeCell ref="L4:M4"/>
    <mergeCell ref="B3:J23"/>
    <mergeCell ref="L10:M10"/>
    <mergeCell ref="F2:J2"/>
    <mergeCell ref="B2:E2"/>
  </mergeCells>
  <dataValidations count="1">
    <dataValidation type="list" allowBlank="1" showInputMessage="1" showErrorMessage="1" sqref="B2:E2">
      <formula1>ChoixMontage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>
          <x14:formula1>
            <xm:f>Paramètres!$C$2:$C$5</xm:f>
          </x14:formula1>
          <xm:sqref>F2:J2</xm:sqref>
        </x14:dataValidation>
        <x14:dataValidation type="list" allowBlank="1" showInputMessage="1" showErrorMessage="1">
          <x14:formula1>
            <xm:f>Table!$C$5:$C$52</xm:f>
          </x14:formula1>
          <xm:sqref>C26</xm:sqref>
        </x14:dataValidation>
        <x14:dataValidation type="list" allowBlank="1" showInputMessage="1" showErrorMessage="1">
          <x14:formula1>
            <xm:f>Table!$B$5:$B$52</xm:f>
          </x14:formula1>
          <xm:sqref>B26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Paramètres</vt:lpstr>
      <vt:lpstr>Table</vt:lpstr>
      <vt:lpstr>Dimensionnement</vt:lpstr>
    </vt:vector>
  </TitlesOfParts>
  <Company>Schrader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ext-carnot</dc:creator>
  <cp:lastModifiedBy>ext-carnot</cp:lastModifiedBy>
  <dcterms:created xsi:type="dcterms:W3CDTF">2019-03-19T10:09:40Z</dcterms:created>
  <dcterms:modified xsi:type="dcterms:W3CDTF">2019-03-20T13:40:46Z</dcterms:modified>
</cp:coreProperties>
</file>