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3C2A17C0-B59C-4B12-81C2-A02324B1B0DB}" xr6:coauthVersionLast="41" xr6:coauthVersionMax="41" xr10:uidLastSave="{00000000-0000-0000-0000-000000000000}"/>
  <bookViews>
    <workbookView xWindow="-120" yWindow="510" windowWidth="20730" windowHeight="10530" xr2:uid="{00000000-000D-0000-FFFF-FFFF00000000}"/>
  </bookViews>
  <sheets>
    <sheet name="feuille 1" sheetId="3" r:id="rId1"/>
    <sheet name="feuille 2" sheetId="2" r:id="rId2"/>
    <sheet name="Synthèse" sheetId="1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K1" i="3"/>
  <c r="D2" i="3"/>
  <c r="I1" i="3" s="1"/>
  <c r="H2" i="3"/>
  <c r="K2" i="3"/>
  <c r="M2" i="3"/>
  <c r="Q2" i="3"/>
  <c r="P26" i="3"/>
  <c r="P22" i="3"/>
  <c r="G26" i="3"/>
  <c r="P24" i="3"/>
  <c r="B1" i="2"/>
  <c r="K1" i="2"/>
  <c r="D2" i="2"/>
  <c r="I1" i="2" s="1"/>
  <c r="R1" i="2" s="1"/>
  <c r="E2" i="2"/>
  <c r="H2" i="2"/>
  <c r="I2" i="2"/>
  <c r="K2" i="2"/>
  <c r="M2" i="2"/>
  <c r="N2" i="2"/>
  <c r="Q2" i="2"/>
  <c r="R2" i="2"/>
  <c r="K3" i="2"/>
  <c r="L3" i="2"/>
  <c r="K4" i="2"/>
  <c r="L4" i="2"/>
  <c r="K5" i="2"/>
  <c r="L5" i="2"/>
  <c r="K6" i="2"/>
  <c r="L6" i="2"/>
  <c r="K7" i="2"/>
  <c r="L7" i="2"/>
  <c r="K8" i="2"/>
  <c r="L8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G22" i="2"/>
  <c r="P22" i="2"/>
  <c r="G24" i="2"/>
  <c r="P24" i="2"/>
  <c r="G26" i="2"/>
  <c r="P26" i="2"/>
  <c r="G2" i="2" l="1"/>
  <c r="P2" i="2" s="1"/>
  <c r="G2" i="3"/>
  <c r="P2" i="3" s="1"/>
  <c r="J2" i="2"/>
  <c r="S2" i="2" s="1"/>
  <c r="F2" i="2"/>
  <c r="O2" i="2" s="1"/>
  <c r="Q22" i="2"/>
  <c r="Q22" i="3"/>
  <c r="R1" i="3"/>
  <c r="G24" i="3"/>
  <c r="G22" i="3"/>
  <c r="J2" i="3"/>
  <c r="S2" i="3" s="1"/>
  <c r="F2" i="3"/>
  <c r="O2" i="3" s="1"/>
  <c r="I2" i="3"/>
  <c r="R2" i="3" s="1"/>
  <c r="E2" i="3"/>
  <c r="N2" i="3" s="1"/>
  <c r="H22" i="2"/>
  <c r="H22" i="3" l="1"/>
</calcChain>
</file>

<file path=xl/sharedStrings.xml><?xml version="1.0" encoding="utf-8"?>
<sst xmlns="http://schemas.openxmlformats.org/spreadsheetml/2006/main" count="60" uniqueCount="26">
  <si>
    <t xml:space="preserve"> </t>
  </si>
  <si>
    <t>Occupé</t>
  </si>
  <si>
    <t>RUE BALZAC D34CE9 20A - UG 19146</t>
  </si>
  <si>
    <t>RUE BALZAC D3B587 6J - UG 19085</t>
  </si>
  <si>
    <t>RUE BALZAC D35407 2A - UG 19056</t>
  </si>
  <si>
    <t>RUE BALZAC D2F6BF 20G - UG 19152</t>
  </si>
  <si>
    <t>RUE BALZAC D2F70E 20E - UG 19150</t>
  </si>
  <si>
    <t>Vacant</t>
  </si>
  <si>
    <t>RUE BALZAC D29E2F 14F - UG 19121</t>
  </si>
  <si>
    <t>Etat
logement</t>
  </si>
  <si>
    <t xml:space="preserve">Etat 
logement </t>
  </si>
  <si>
    <t>RUE DE LA LOI 3C0B3A 9A - UG20022</t>
  </si>
  <si>
    <t>RUE DE LA LOI 3C0B0A 5H - UG20013</t>
  </si>
  <si>
    <t>RUE DE LA LOI D3549C 4H - UG20061</t>
  </si>
  <si>
    <t>RUE DE LA LOI 3C0B3C 1D - UG19993</t>
  </si>
  <si>
    <t>RUE DE LA LOI D3BB74 7C - UG20016</t>
  </si>
  <si>
    <t>RUE DE LA LOI 3C0B10 7G - UG20020</t>
  </si>
  <si>
    <t>RUE DE LA LOI 3C0AE8 12D - UG20089</t>
  </si>
  <si>
    <t xml:space="preserve"> 3C0AE8 12D - UG20089</t>
  </si>
  <si>
    <t xml:space="preserve"> 3C0B10 7G - UG20020</t>
  </si>
  <si>
    <t xml:space="preserve"> D3BB74 7C - UG20016</t>
  </si>
  <si>
    <t xml:space="preserve"> 3C0B3C 1D - UG19993</t>
  </si>
  <si>
    <t xml:space="preserve"> D3549C 4H - UG20061</t>
  </si>
  <si>
    <t xml:space="preserve"> 3C0B0A 5H - UG20013</t>
  </si>
  <si>
    <t xml:space="preserve"> 3C0B3A 9A - UG20022</t>
  </si>
  <si>
    <t>Rue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</si>
</sst>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14" fontId="0" fillId="0" borderId="0" xfId="0" applyNumberFormat="1"/>
    <xf numFmtId="10" fontId="2" fillId="0" borderId="0" xfId="0" applyNumberFormat="1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0" fontId="0" fillId="5" borderId="2" xfId="0" applyFill="1" applyBorder="1"/>
    <xf numFmtId="0" fontId="5" fillId="5" borderId="3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0" borderId="2" xfId="0" applyBorder="1"/>
    <xf numFmtId="0" fontId="5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wrapText="1"/>
    </xf>
    <xf numFmtId="0" fontId="4" fillId="5" borderId="8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6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" fontId="6" fillId="0" borderId="11" xfId="0" applyNumberFormat="1" applyFont="1" applyBorder="1" applyAlignment="1">
      <alignment horizontal="center" vertical="center" wrapText="1"/>
    </xf>
    <xf numFmtId="16" fontId="6" fillId="0" borderId="12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1'!$A$1:$H$1</c:f>
          <c:strCache>
            <c:ptCount val="8"/>
            <c:pt idx="1">
              <c:v>Evolution des températures de jour : Rue 2</c:v>
            </c:pt>
          </c:strCache>
        </c:strRef>
      </c:tx>
      <c:layout>
        <c:manualLayout>
          <c:xMode val="edge"/>
          <c:yMode val="edge"/>
          <c:x val="0.15963807998820845"/>
          <c:y val="2.01618872028683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1'!$D$2</c:f>
              <c:strCache>
                <c:ptCount val="1"/>
                <c:pt idx="0">
                  <c:v>18-févr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1'!$D$3:$D$8</c:f>
              <c:numCache>
                <c:formatCode>General</c:formatCode>
                <c:ptCount val="6"/>
                <c:pt idx="0">
                  <c:v>23.19</c:v>
                </c:pt>
                <c:pt idx="1">
                  <c:v>23.96</c:v>
                </c:pt>
                <c:pt idx="2">
                  <c:v>23.39</c:v>
                </c:pt>
                <c:pt idx="3">
                  <c:v>0</c:v>
                </c:pt>
                <c:pt idx="4">
                  <c:v>23.07</c:v>
                </c:pt>
                <c:pt idx="5">
                  <c:v>22.71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E8-44C7-99E3-8EB1EFCCAFC8}"/>
            </c:ext>
          </c:extLst>
        </c:ser>
        <c:ser>
          <c:idx val="1"/>
          <c:order val="1"/>
          <c:tx>
            <c:strRef>
              <c:f>'feuille 1'!$E$2</c:f>
              <c:strCache>
                <c:ptCount val="1"/>
                <c:pt idx="0">
                  <c:v>19-févr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1'!$E$3:$E$8</c:f>
              <c:numCache>
                <c:formatCode>General</c:formatCode>
                <c:ptCount val="6"/>
                <c:pt idx="0">
                  <c:v>23.54</c:v>
                </c:pt>
                <c:pt idx="1">
                  <c:v>24.21</c:v>
                </c:pt>
                <c:pt idx="2">
                  <c:v>23.12</c:v>
                </c:pt>
                <c:pt idx="3">
                  <c:v>0</c:v>
                </c:pt>
                <c:pt idx="4">
                  <c:v>23.87</c:v>
                </c:pt>
                <c:pt idx="5">
                  <c:v>23.51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E8-44C7-99E3-8EB1EFCCAFC8}"/>
            </c:ext>
          </c:extLst>
        </c:ser>
        <c:ser>
          <c:idx val="2"/>
          <c:order val="2"/>
          <c:tx>
            <c:strRef>
              <c:f>'feuille 1'!$F$2</c:f>
              <c:strCache>
                <c:ptCount val="1"/>
                <c:pt idx="0">
                  <c:v>20-févr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1'!$F$3:$F$8</c:f>
              <c:numCache>
                <c:formatCode>General</c:formatCode>
                <c:ptCount val="6"/>
                <c:pt idx="0">
                  <c:v>23.54</c:v>
                </c:pt>
                <c:pt idx="1">
                  <c:v>24.21</c:v>
                </c:pt>
                <c:pt idx="2">
                  <c:v>23.12</c:v>
                </c:pt>
                <c:pt idx="3">
                  <c:v>0</c:v>
                </c:pt>
                <c:pt idx="4">
                  <c:v>23.87</c:v>
                </c:pt>
                <c:pt idx="5">
                  <c:v>23.51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E8-44C7-99E3-8EB1EFCCAFC8}"/>
            </c:ext>
          </c:extLst>
        </c:ser>
        <c:ser>
          <c:idx val="3"/>
          <c:order val="3"/>
          <c:tx>
            <c:strRef>
              <c:f>'feuille 1'!$G$2</c:f>
              <c:strCache>
                <c:ptCount val="1"/>
                <c:pt idx="0">
                  <c:v>21-févr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1'!$G$3:$G$8</c:f>
              <c:numCache>
                <c:formatCode>General</c:formatCode>
                <c:ptCount val="6"/>
                <c:pt idx="0">
                  <c:v>23.06</c:v>
                </c:pt>
                <c:pt idx="1">
                  <c:v>24.08</c:v>
                </c:pt>
                <c:pt idx="2">
                  <c:v>23.31</c:v>
                </c:pt>
                <c:pt idx="3">
                  <c:v>0</c:v>
                </c:pt>
                <c:pt idx="4">
                  <c:v>23.64</c:v>
                </c:pt>
                <c:pt idx="5">
                  <c:v>23.21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3E8-44C7-99E3-8EB1EFCCAFC8}"/>
            </c:ext>
          </c:extLst>
        </c:ser>
        <c:ser>
          <c:idx val="4"/>
          <c:order val="4"/>
          <c:tx>
            <c:strRef>
              <c:f>'feuille 1'!$H$2</c:f>
              <c:strCache>
                <c:ptCount val="1"/>
                <c:pt idx="0">
                  <c:v>22-févr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1'!$H$3:$H$8</c:f>
              <c:numCache>
                <c:formatCode>General</c:formatCode>
                <c:ptCount val="6"/>
                <c:pt idx="0">
                  <c:v>23.19</c:v>
                </c:pt>
                <c:pt idx="1">
                  <c:v>23.96</c:v>
                </c:pt>
                <c:pt idx="2">
                  <c:v>23.39</c:v>
                </c:pt>
                <c:pt idx="3">
                  <c:v>0</c:v>
                </c:pt>
                <c:pt idx="4">
                  <c:v>23.07</c:v>
                </c:pt>
                <c:pt idx="5">
                  <c:v>22.71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3E8-44C7-99E3-8EB1EFCCAFC8}"/>
            </c:ext>
          </c:extLst>
        </c:ser>
        <c:ser>
          <c:idx val="5"/>
          <c:order val="5"/>
          <c:tx>
            <c:strRef>
              <c:f>'feuille 1'!$I$2</c:f>
              <c:strCache>
                <c:ptCount val="1"/>
                <c:pt idx="0">
                  <c:v>23-févr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1'!$I$3:$I$8</c:f>
              <c:numCache>
                <c:formatCode>General</c:formatCode>
                <c:ptCount val="6"/>
                <c:pt idx="0">
                  <c:v>23.08</c:v>
                </c:pt>
                <c:pt idx="1">
                  <c:v>24.44</c:v>
                </c:pt>
                <c:pt idx="2">
                  <c:v>22.04</c:v>
                </c:pt>
                <c:pt idx="3">
                  <c:v>0</c:v>
                </c:pt>
                <c:pt idx="4">
                  <c:v>22.9</c:v>
                </c:pt>
                <c:pt idx="5">
                  <c:v>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3E8-44C7-99E3-8EB1EFCCAFC8}"/>
            </c:ext>
          </c:extLst>
        </c:ser>
        <c:ser>
          <c:idx val="6"/>
          <c:order val="6"/>
          <c:tx>
            <c:strRef>
              <c:f>'feuille 1'!$J$2</c:f>
              <c:strCache>
                <c:ptCount val="1"/>
                <c:pt idx="0">
                  <c:v>24-févr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1'!$J$3:$J$8</c:f>
              <c:numCache>
                <c:formatCode>General</c:formatCode>
                <c:ptCount val="6"/>
                <c:pt idx="0">
                  <c:v>23.08</c:v>
                </c:pt>
                <c:pt idx="1">
                  <c:v>24.44</c:v>
                </c:pt>
                <c:pt idx="2">
                  <c:v>22.04</c:v>
                </c:pt>
                <c:pt idx="3">
                  <c:v>0</c:v>
                </c:pt>
                <c:pt idx="4">
                  <c:v>22.9</c:v>
                </c:pt>
                <c:pt idx="5">
                  <c:v>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3E8-44C7-99E3-8EB1EFCCAF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cat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Algn val="ctr"/>
        <c:lblOffset val="100"/>
        <c:noMultiLvlLbl val="0"/>
      </c:catAx>
      <c:valAx>
        <c:axId val="570964456"/>
        <c:scaling>
          <c:orientation val="minMax"/>
          <c:max val="28"/>
          <c:min val="18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1'!$K$1:$Q$1</c:f>
          <c:strCache>
            <c:ptCount val="7"/>
            <c:pt idx="0">
              <c:v>Evolution des températures de nuit : Rue 2</c:v>
            </c:pt>
          </c:strCache>
        </c:strRef>
      </c:tx>
      <c:layout>
        <c:manualLayout>
          <c:xMode val="edge"/>
          <c:yMode val="edge"/>
          <c:x val="0.16495593571798858"/>
          <c:y val="2.3598820058997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'feuille 1'!$M$2</c:f>
              <c:strCache>
                <c:ptCount val="1"/>
                <c:pt idx="0">
                  <c:v>18-févr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1'!$M$3:$M$8</c:f>
              <c:numCache>
                <c:formatCode>General</c:formatCode>
                <c:ptCount val="6"/>
                <c:pt idx="0">
                  <c:v>23.17</c:v>
                </c:pt>
                <c:pt idx="1">
                  <c:v>24.07</c:v>
                </c:pt>
                <c:pt idx="2">
                  <c:v>23.33</c:v>
                </c:pt>
                <c:pt idx="3">
                  <c:v>0</c:v>
                </c:pt>
                <c:pt idx="4">
                  <c:v>23.67</c:v>
                </c:pt>
                <c:pt idx="5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89-474A-8D3F-5B2F19FB8BF1}"/>
            </c:ext>
          </c:extLst>
        </c:ser>
        <c:ser>
          <c:idx val="8"/>
          <c:order val="1"/>
          <c:tx>
            <c:strRef>
              <c:f>'feuille 1'!$N$2</c:f>
              <c:strCache>
                <c:ptCount val="1"/>
                <c:pt idx="0">
                  <c:v>19-févr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1'!$N$3:$N$8</c:f>
              <c:numCache>
                <c:formatCode>General</c:formatCode>
                <c:ptCount val="6"/>
                <c:pt idx="0">
                  <c:v>23.88</c:v>
                </c:pt>
                <c:pt idx="1">
                  <c:v>23.3</c:v>
                </c:pt>
                <c:pt idx="2">
                  <c:v>23.75</c:v>
                </c:pt>
                <c:pt idx="3">
                  <c:v>0</c:v>
                </c:pt>
                <c:pt idx="4">
                  <c:v>24.63</c:v>
                </c:pt>
                <c:pt idx="5">
                  <c:v>23.9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89-474A-8D3F-5B2F19FB8BF1}"/>
            </c:ext>
          </c:extLst>
        </c:ser>
        <c:ser>
          <c:idx val="9"/>
          <c:order val="2"/>
          <c:tx>
            <c:strRef>
              <c:f>'feuille 1'!$O$2</c:f>
              <c:strCache>
                <c:ptCount val="1"/>
                <c:pt idx="0">
                  <c:v>20-févr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1'!$O$3:$O$8</c:f>
              <c:numCache>
                <c:formatCode>General</c:formatCode>
                <c:ptCount val="6"/>
                <c:pt idx="0">
                  <c:v>23.88</c:v>
                </c:pt>
                <c:pt idx="1">
                  <c:v>23.3</c:v>
                </c:pt>
                <c:pt idx="2">
                  <c:v>23.75</c:v>
                </c:pt>
                <c:pt idx="3">
                  <c:v>0</c:v>
                </c:pt>
                <c:pt idx="4">
                  <c:v>24.63</c:v>
                </c:pt>
                <c:pt idx="5">
                  <c:v>23.9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89-474A-8D3F-5B2F19FB8BF1}"/>
            </c:ext>
          </c:extLst>
        </c:ser>
        <c:ser>
          <c:idx val="10"/>
          <c:order val="3"/>
          <c:tx>
            <c:strRef>
              <c:f>'feuille 1'!$P$2</c:f>
              <c:strCache>
                <c:ptCount val="1"/>
                <c:pt idx="0">
                  <c:v>21-févr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1'!$P$3:$P$8</c:f>
              <c:numCache>
                <c:formatCode>General</c:formatCode>
                <c:ptCount val="6"/>
                <c:pt idx="0">
                  <c:v>23.7</c:v>
                </c:pt>
                <c:pt idx="1">
                  <c:v>24.12</c:v>
                </c:pt>
                <c:pt idx="2">
                  <c:v>23.62</c:v>
                </c:pt>
                <c:pt idx="3">
                  <c:v>0</c:v>
                </c:pt>
                <c:pt idx="4">
                  <c:v>24.23</c:v>
                </c:pt>
                <c:pt idx="5">
                  <c:v>23.67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89-474A-8D3F-5B2F19FB8BF1}"/>
            </c:ext>
          </c:extLst>
        </c:ser>
        <c:ser>
          <c:idx val="11"/>
          <c:order val="4"/>
          <c:tx>
            <c:strRef>
              <c:f>'feuille 1'!$Q$2</c:f>
              <c:strCache>
                <c:ptCount val="1"/>
                <c:pt idx="0">
                  <c:v>22-févr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1'!$Q$3:$Q$8</c:f>
              <c:numCache>
                <c:formatCode>General</c:formatCode>
                <c:ptCount val="6"/>
                <c:pt idx="0">
                  <c:v>23.17</c:v>
                </c:pt>
                <c:pt idx="1">
                  <c:v>24.07</c:v>
                </c:pt>
                <c:pt idx="2">
                  <c:v>23.33</c:v>
                </c:pt>
                <c:pt idx="3">
                  <c:v>0</c:v>
                </c:pt>
                <c:pt idx="4">
                  <c:v>23.67</c:v>
                </c:pt>
                <c:pt idx="5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E89-474A-8D3F-5B2F19FB8BF1}"/>
            </c:ext>
          </c:extLst>
        </c:ser>
        <c:ser>
          <c:idx val="12"/>
          <c:order val="5"/>
          <c:tx>
            <c:strRef>
              <c:f>'feuille 1'!$R$2</c:f>
              <c:strCache>
                <c:ptCount val="1"/>
                <c:pt idx="0">
                  <c:v>23-févr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1'!$R$3:$R$8</c:f>
              <c:numCache>
                <c:formatCode>General</c:formatCode>
                <c:ptCount val="6"/>
                <c:pt idx="0">
                  <c:v>23.7</c:v>
                </c:pt>
                <c:pt idx="1">
                  <c:v>24.73</c:v>
                </c:pt>
                <c:pt idx="2">
                  <c:v>22.63</c:v>
                </c:pt>
                <c:pt idx="3">
                  <c:v>0</c:v>
                </c:pt>
                <c:pt idx="4">
                  <c:v>23.6</c:v>
                </c:pt>
                <c:pt idx="5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E89-474A-8D3F-5B2F19FB8BF1}"/>
            </c:ext>
          </c:extLst>
        </c:ser>
        <c:ser>
          <c:idx val="13"/>
          <c:order val="6"/>
          <c:tx>
            <c:strRef>
              <c:f>'feuille 1'!$S$2</c:f>
              <c:strCache>
                <c:ptCount val="1"/>
                <c:pt idx="0">
                  <c:v>24-févr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1'!$S$3:$S$8</c:f>
              <c:numCache>
                <c:formatCode>General</c:formatCode>
                <c:ptCount val="6"/>
                <c:pt idx="0">
                  <c:v>23.7</c:v>
                </c:pt>
                <c:pt idx="1">
                  <c:v>24.73</c:v>
                </c:pt>
                <c:pt idx="2">
                  <c:v>22.63</c:v>
                </c:pt>
                <c:pt idx="3">
                  <c:v>0</c:v>
                </c:pt>
                <c:pt idx="4">
                  <c:v>23.6</c:v>
                </c:pt>
                <c:pt idx="5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E89-474A-8D3F-5B2F19FB8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cat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Algn val="ctr"/>
        <c:lblOffset val="100"/>
        <c:noMultiLvlLbl val="0"/>
      </c:catAx>
      <c:valAx>
        <c:axId val="570964456"/>
        <c:scaling>
          <c:orientation val="minMax"/>
          <c:max val="28"/>
          <c:min val="18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1'!$B$1:$H$1</c:f>
          <c:strCache>
            <c:ptCount val="7"/>
            <c:pt idx="0">
              <c:v>Evolution des températures de jour : Rue 2</c:v>
            </c:pt>
          </c:strCache>
        </c:strRef>
      </c:tx>
      <c:layout>
        <c:manualLayout>
          <c:xMode val="edge"/>
          <c:yMode val="edge"/>
          <c:x val="0.15577974771502187"/>
          <c:y val="2.51869249119759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1'!$B$3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1'!$D$3:$J$3</c:f>
              <c:numCache>
                <c:formatCode>General</c:formatCode>
                <c:ptCount val="7"/>
                <c:pt idx="0">
                  <c:v>23.19</c:v>
                </c:pt>
                <c:pt idx="1">
                  <c:v>23.54</c:v>
                </c:pt>
                <c:pt idx="2">
                  <c:v>23.54</c:v>
                </c:pt>
                <c:pt idx="3">
                  <c:v>23.06</c:v>
                </c:pt>
                <c:pt idx="4">
                  <c:v>23.19</c:v>
                </c:pt>
                <c:pt idx="5">
                  <c:v>23.08</c:v>
                </c:pt>
                <c:pt idx="6">
                  <c:v>23.08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97-4308-BF6B-7FBC06D68B9D}"/>
            </c:ext>
          </c:extLst>
        </c:ser>
        <c:ser>
          <c:idx val="1"/>
          <c:order val="1"/>
          <c:tx>
            <c:strRef>
              <c:f>'feuille 1'!$B$4</c:f>
              <c:strCache>
                <c:ptCount val="1"/>
                <c:pt idx="0">
                  <c:v>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1'!$D$4:$J$4</c:f>
              <c:numCache>
                <c:formatCode>General</c:formatCode>
                <c:ptCount val="7"/>
                <c:pt idx="0">
                  <c:v>23.96</c:v>
                </c:pt>
                <c:pt idx="1">
                  <c:v>24.21</c:v>
                </c:pt>
                <c:pt idx="2">
                  <c:v>24.21</c:v>
                </c:pt>
                <c:pt idx="3">
                  <c:v>24.08</c:v>
                </c:pt>
                <c:pt idx="4">
                  <c:v>23.96</c:v>
                </c:pt>
                <c:pt idx="5">
                  <c:v>24.44</c:v>
                </c:pt>
                <c:pt idx="6">
                  <c:v>24.44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97-4308-BF6B-7FBC06D68B9D}"/>
            </c:ext>
          </c:extLst>
        </c:ser>
        <c:ser>
          <c:idx val="2"/>
          <c:order val="2"/>
          <c:tx>
            <c:strRef>
              <c:f>'feuille 1'!$B$5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1'!$D$5:$J$5</c:f>
              <c:numCache>
                <c:formatCode>General</c:formatCode>
                <c:ptCount val="7"/>
                <c:pt idx="0">
                  <c:v>23.39</c:v>
                </c:pt>
                <c:pt idx="1">
                  <c:v>23.12</c:v>
                </c:pt>
                <c:pt idx="2">
                  <c:v>23.12</c:v>
                </c:pt>
                <c:pt idx="3">
                  <c:v>23.31</c:v>
                </c:pt>
                <c:pt idx="4">
                  <c:v>23.39</c:v>
                </c:pt>
                <c:pt idx="5">
                  <c:v>22.04</c:v>
                </c:pt>
                <c:pt idx="6">
                  <c:v>22.04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97-4308-BF6B-7FBC06D68B9D}"/>
            </c:ext>
          </c:extLst>
        </c:ser>
        <c:ser>
          <c:idx val="3"/>
          <c:order val="3"/>
          <c:tx>
            <c:strRef>
              <c:f>'feuille 1'!$B$6</c:f>
              <c:strCache>
                <c:ptCount val="1"/>
                <c:pt idx="0">
                  <c:v>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1'!$D$6:$J$6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497-4308-BF6B-7FBC06D68B9D}"/>
            </c:ext>
          </c:extLst>
        </c:ser>
        <c:ser>
          <c:idx val="4"/>
          <c:order val="4"/>
          <c:tx>
            <c:strRef>
              <c:f>'feuille 1'!$B$7</c:f>
              <c:strCache>
                <c:ptCount val="1"/>
                <c:pt idx="0">
                  <c:v>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1'!$D$7:$J$7</c:f>
              <c:numCache>
                <c:formatCode>General</c:formatCode>
                <c:ptCount val="7"/>
                <c:pt idx="0">
                  <c:v>23.07</c:v>
                </c:pt>
                <c:pt idx="1">
                  <c:v>23.87</c:v>
                </c:pt>
                <c:pt idx="2">
                  <c:v>23.87</c:v>
                </c:pt>
                <c:pt idx="3">
                  <c:v>23.64</c:v>
                </c:pt>
                <c:pt idx="4">
                  <c:v>23.07</c:v>
                </c:pt>
                <c:pt idx="5">
                  <c:v>22.9</c:v>
                </c:pt>
                <c:pt idx="6">
                  <c:v>22.9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2497-4308-BF6B-7FBC06D68B9D}"/>
            </c:ext>
          </c:extLst>
        </c:ser>
        <c:ser>
          <c:idx val="5"/>
          <c:order val="5"/>
          <c:tx>
            <c:strRef>
              <c:f>'feuille 1'!$B$8</c:f>
              <c:strCache>
                <c:ptCount val="1"/>
                <c:pt idx="0">
                  <c:v>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1'!$D$8:$J$8</c:f>
              <c:numCache>
                <c:formatCode>General</c:formatCode>
                <c:ptCount val="7"/>
                <c:pt idx="0">
                  <c:v>22.71</c:v>
                </c:pt>
                <c:pt idx="1">
                  <c:v>23.51</c:v>
                </c:pt>
                <c:pt idx="2">
                  <c:v>23.51</c:v>
                </c:pt>
                <c:pt idx="3">
                  <c:v>23.21</c:v>
                </c:pt>
                <c:pt idx="4">
                  <c:v>22.71</c:v>
                </c:pt>
                <c:pt idx="5">
                  <c:v>22.8</c:v>
                </c:pt>
                <c:pt idx="6">
                  <c:v>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497-4308-BF6B-7FBC06D68B9D}"/>
            </c:ext>
          </c:extLst>
        </c:ser>
        <c:ser>
          <c:idx val="6"/>
          <c:order val="6"/>
          <c:tx>
            <c:strRef>
              <c:f>'feuille 1'!$B$9</c:f>
              <c:strCache>
                <c:ptCount val="1"/>
                <c:pt idx="0">
                  <c:v>7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1'!$D$2:$J$2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1'!$D$9:$J$9</c:f>
              <c:numCache>
                <c:formatCode>General</c:formatCode>
                <c:ptCount val="7"/>
                <c:pt idx="0">
                  <c:v>22.56</c:v>
                </c:pt>
                <c:pt idx="1">
                  <c:v>21.69</c:v>
                </c:pt>
                <c:pt idx="2">
                  <c:v>21.69</c:v>
                </c:pt>
                <c:pt idx="3">
                  <c:v>22.03</c:v>
                </c:pt>
                <c:pt idx="4">
                  <c:v>22.56</c:v>
                </c:pt>
                <c:pt idx="5">
                  <c:v>21.73</c:v>
                </c:pt>
                <c:pt idx="6">
                  <c:v>21.73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2497-4308-BF6B-7FBC06D68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date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Offset val="100"/>
        <c:baseTimeUnit val="days"/>
      </c:dateAx>
      <c:valAx>
        <c:axId val="570964456"/>
        <c:scaling>
          <c:orientation val="minMax"/>
          <c:max val="27"/>
          <c:min val="17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solidFill>
            <a:schemeClr val="bg2">
              <a:lumMod val="7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70391621021512663"/>
          <c:y val="0.37099280591096523"/>
          <c:w val="0.25835777425323542"/>
          <c:h val="0.416721666666666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1'!$K$1:$Q$1</c:f>
          <c:strCache>
            <c:ptCount val="7"/>
            <c:pt idx="0">
              <c:v>Evolution des températures de nuit : Rue 2</c:v>
            </c:pt>
          </c:strCache>
        </c:strRef>
      </c:tx>
      <c:layout>
        <c:manualLayout>
          <c:xMode val="edge"/>
          <c:yMode val="edge"/>
          <c:x val="0.12241595441595442"/>
          <c:y val="1.87573247722474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1'!$B$3</c:f>
              <c:strCache>
                <c:ptCount val="1"/>
                <c:pt idx="0">
                  <c:v>1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1'!$M$3:$S$3</c:f>
              <c:numCache>
                <c:formatCode>General</c:formatCode>
                <c:ptCount val="7"/>
                <c:pt idx="0">
                  <c:v>23.17</c:v>
                </c:pt>
                <c:pt idx="1">
                  <c:v>23.88</c:v>
                </c:pt>
                <c:pt idx="2">
                  <c:v>23.88</c:v>
                </c:pt>
                <c:pt idx="3">
                  <c:v>23.7</c:v>
                </c:pt>
                <c:pt idx="4">
                  <c:v>23.17</c:v>
                </c:pt>
                <c:pt idx="5">
                  <c:v>23.7</c:v>
                </c:pt>
                <c:pt idx="6">
                  <c:v>23.7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92-4043-BC92-772DABE872D9}"/>
            </c:ext>
          </c:extLst>
        </c:ser>
        <c:ser>
          <c:idx val="1"/>
          <c:order val="1"/>
          <c:tx>
            <c:strRef>
              <c:f>'feuille 1'!$B$4</c:f>
              <c:strCache>
                <c:ptCount val="1"/>
                <c:pt idx="0">
                  <c:v>2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1'!$M$4:$S$4</c:f>
              <c:numCache>
                <c:formatCode>General</c:formatCode>
                <c:ptCount val="7"/>
                <c:pt idx="0">
                  <c:v>24.07</c:v>
                </c:pt>
                <c:pt idx="1">
                  <c:v>23.3</c:v>
                </c:pt>
                <c:pt idx="2">
                  <c:v>23.3</c:v>
                </c:pt>
                <c:pt idx="3">
                  <c:v>24.12</c:v>
                </c:pt>
                <c:pt idx="4">
                  <c:v>24.07</c:v>
                </c:pt>
                <c:pt idx="5">
                  <c:v>24.73</c:v>
                </c:pt>
                <c:pt idx="6">
                  <c:v>24.73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92-4043-BC92-772DABE872D9}"/>
            </c:ext>
          </c:extLst>
        </c:ser>
        <c:ser>
          <c:idx val="2"/>
          <c:order val="2"/>
          <c:tx>
            <c:strRef>
              <c:f>'feuille 1'!$B$5</c:f>
              <c:strCache>
                <c:ptCount val="1"/>
                <c:pt idx="0">
                  <c:v>3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1'!$M$5:$S$5</c:f>
              <c:numCache>
                <c:formatCode>General</c:formatCode>
                <c:ptCount val="7"/>
                <c:pt idx="0">
                  <c:v>23.33</c:v>
                </c:pt>
                <c:pt idx="1">
                  <c:v>23.75</c:v>
                </c:pt>
                <c:pt idx="2">
                  <c:v>23.75</c:v>
                </c:pt>
                <c:pt idx="3">
                  <c:v>23.62</c:v>
                </c:pt>
                <c:pt idx="4">
                  <c:v>23.33</c:v>
                </c:pt>
                <c:pt idx="5">
                  <c:v>22.63</c:v>
                </c:pt>
                <c:pt idx="6">
                  <c:v>22.63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92-4043-BC92-772DABE872D9}"/>
            </c:ext>
          </c:extLst>
        </c:ser>
        <c:ser>
          <c:idx val="3"/>
          <c:order val="3"/>
          <c:tx>
            <c:strRef>
              <c:f>'feuille 1'!$B$6</c:f>
              <c:strCache>
                <c:ptCount val="1"/>
                <c:pt idx="0">
                  <c:v>4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1'!$M$6:$S$6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192-4043-BC92-772DABE872D9}"/>
            </c:ext>
          </c:extLst>
        </c:ser>
        <c:ser>
          <c:idx val="4"/>
          <c:order val="4"/>
          <c:tx>
            <c:strRef>
              <c:f>'feuille 1'!$B$7</c:f>
              <c:strCache>
                <c:ptCount val="1"/>
                <c:pt idx="0">
                  <c:v>5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1'!$M$7:$S$7</c:f>
              <c:numCache>
                <c:formatCode>General</c:formatCode>
                <c:ptCount val="7"/>
                <c:pt idx="0">
                  <c:v>23.67</c:v>
                </c:pt>
                <c:pt idx="1">
                  <c:v>24.63</c:v>
                </c:pt>
                <c:pt idx="2">
                  <c:v>24.63</c:v>
                </c:pt>
                <c:pt idx="3">
                  <c:v>24.23</c:v>
                </c:pt>
                <c:pt idx="4">
                  <c:v>23.67</c:v>
                </c:pt>
                <c:pt idx="5">
                  <c:v>23.6</c:v>
                </c:pt>
                <c:pt idx="6">
                  <c:v>23.6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192-4043-BC92-772DABE872D9}"/>
            </c:ext>
          </c:extLst>
        </c:ser>
        <c:ser>
          <c:idx val="5"/>
          <c:order val="5"/>
          <c:tx>
            <c:strRef>
              <c:f>'feuille 1'!$B$8</c:f>
              <c:strCache>
                <c:ptCount val="1"/>
                <c:pt idx="0">
                  <c:v>6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1'!$M$8:$S$8</c:f>
              <c:numCache>
                <c:formatCode>General</c:formatCode>
                <c:ptCount val="7"/>
                <c:pt idx="0">
                  <c:v>22.92</c:v>
                </c:pt>
                <c:pt idx="1">
                  <c:v>23.9</c:v>
                </c:pt>
                <c:pt idx="2">
                  <c:v>23.9</c:v>
                </c:pt>
                <c:pt idx="3">
                  <c:v>23.67</c:v>
                </c:pt>
                <c:pt idx="4">
                  <c:v>22.92</c:v>
                </c:pt>
                <c:pt idx="5">
                  <c:v>22.92</c:v>
                </c:pt>
                <c:pt idx="6">
                  <c:v>22.92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192-4043-BC92-772DABE872D9}"/>
            </c:ext>
          </c:extLst>
        </c:ser>
        <c:ser>
          <c:idx val="6"/>
          <c:order val="6"/>
          <c:tx>
            <c:strRef>
              <c:f>'feuille 1'!$B$9</c:f>
              <c:strCache>
                <c:ptCount val="1"/>
                <c:pt idx="0">
                  <c:v>7</c:v>
                </c:pt>
              </c:strCache>
            </c:strRef>
          </c:tx>
          <c:marker>
            <c:symbol val="none"/>
          </c:marker>
          <c:cat>
            <c:numRef>
              <c:f>'feuille 1'!$M$2:$S$2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1'!$M$9:$S$9</c:f>
              <c:numCache>
                <c:formatCode>General</c:formatCode>
                <c:ptCount val="7"/>
                <c:pt idx="0">
                  <c:v>22.95</c:v>
                </c:pt>
                <c:pt idx="1">
                  <c:v>22.48</c:v>
                </c:pt>
                <c:pt idx="2">
                  <c:v>22.48</c:v>
                </c:pt>
                <c:pt idx="3">
                  <c:v>22.32</c:v>
                </c:pt>
                <c:pt idx="4">
                  <c:v>22.95</c:v>
                </c:pt>
                <c:pt idx="5">
                  <c:v>22.8</c:v>
                </c:pt>
                <c:pt idx="6">
                  <c:v>22.8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192-4043-BC92-772DABE872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date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Offset val="100"/>
        <c:baseTimeUnit val="days"/>
      </c:dateAx>
      <c:valAx>
        <c:axId val="570964456"/>
        <c:scaling>
          <c:orientation val="minMax"/>
          <c:max val="27"/>
          <c:min val="17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solidFill>
          <a:schemeClr val="accent6">
            <a:lumMod val="20000"/>
            <a:lumOff val="80000"/>
          </a:schemeClr>
        </a:solidFill>
        <a:ln>
          <a:solidFill>
            <a:schemeClr val="bg2">
              <a:lumMod val="75000"/>
            </a:schemeClr>
          </a:solidFill>
        </a:ln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2'!$A$1:$H$1</c:f>
          <c:strCache>
            <c:ptCount val="8"/>
            <c:pt idx="1">
              <c:v>Evolution des températures de jour : Rue 2</c:v>
            </c:pt>
          </c:strCache>
        </c:strRef>
      </c:tx>
      <c:layout>
        <c:manualLayout>
          <c:xMode val="edge"/>
          <c:yMode val="edge"/>
          <c:x val="0.15963807998820845"/>
          <c:y val="2.01618872028683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2'!$D$2</c:f>
              <c:strCache>
                <c:ptCount val="1"/>
                <c:pt idx="0">
                  <c:v>18-févr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2'!$D$3:$D$8</c:f>
              <c:numCache>
                <c:formatCode>General</c:formatCode>
                <c:ptCount val="6"/>
                <c:pt idx="0">
                  <c:v>24.1</c:v>
                </c:pt>
                <c:pt idx="1">
                  <c:v>23.56</c:v>
                </c:pt>
                <c:pt idx="2">
                  <c:v>22.59</c:v>
                </c:pt>
                <c:pt idx="3">
                  <c:v>23.38</c:v>
                </c:pt>
                <c:pt idx="4">
                  <c:v>21.21</c:v>
                </c:pt>
                <c:pt idx="5">
                  <c:v>23.04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13-4E89-8E7B-011D539586C3}"/>
            </c:ext>
          </c:extLst>
        </c:ser>
        <c:ser>
          <c:idx val="1"/>
          <c:order val="1"/>
          <c:tx>
            <c:strRef>
              <c:f>'feuille 2'!$E$2</c:f>
              <c:strCache>
                <c:ptCount val="1"/>
                <c:pt idx="0">
                  <c:v>19-févr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2'!$E$3:$E$8</c:f>
              <c:numCache>
                <c:formatCode>General</c:formatCode>
                <c:ptCount val="6"/>
                <c:pt idx="0">
                  <c:v>23.89</c:v>
                </c:pt>
                <c:pt idx="1">
                  <c:v>23.55</c:v>
                </c:pt>
                <c:pt idx="2">
                  <c:v>22.93</c:v>
                </c:pt>
                <c:pt idx="3">
                  <c:v>23.52</c:v>
                </c:pt>
                <c:pt idx="4">
                  <c:v>21.33</c:v>
                </c:pt>
                <c:pt idx="5">
                  <c:v>22.95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13-4E89-8E7B-011D539586C3}"/>
            </c:ext>
          </c:extLst>
        </c:ser>
        <c:ser>
          <c:idx val="2"/>
          <c:order val="2"/>
          <c:tx>
            <c:strRef>
              <c:f>'feuille 2'!$F$2</c:f>
              <c:strCache>
                <c:ptCount val="1"/>
                <c:pt idx="0">
                  <c:v>20-févr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2'!$F$3:$F$8</c:f>
              <c:numCache>
                <c:formatCode>General</c:formatCode>
                <c:ptCount val="6"/>
                <c:pt idx="0">
                  <c:v>23.89</c:v>
                </c:pt>
                <c:pt idx="1">
                  <c:v>23.55</c:v>
                </c:pt>
                <c:pt idx="2">
                  <c:v>22.93</c:v>
                </c:pt>
                <c:pt idx="3">
                  <c:v>23.52</c:v>
                </c:pt>
                <c:pt idx="4">
                  <c:v>21.33</c:v>
                </c:pt>
                <c:pt idx="5">
                  <c:v>22.95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D13-4E89-8E7B-011D539586C3}"/>
            </c:ext>
          </c:extLst>
        </c:ser>
        <c:ser>
          <c:idx val="3"/>
          <c:order val="3"/>
          <c:tx>
            <c:strRef>
              <c:f>'feuille 2'!$G$2</c:f>
              <c:strCache>
                <c:ptCount val="1"/>
                <c:pt idx="0">
                  <c:v>21-févr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2'!$G$3:$G$8</c:f>
              <c:numCache>
                <c:formatCode>General</c:formatCode>
                <c:ptCount val="6"/>
                <c:pt idx="0">
                  <c:v>24.02</c:v>
                </c:pt>
                <c:pt idx="1">
                  <c:v>23.58</c:v>
                </c:pt>
                <c:pt idx="2">
                  <c:v>22.84</c:v>
                </c:pt>
                <c:pt idx="3">
                  <c:v>23.56</c:v>
                </c:pt>
                <c:pt idx="4">
                  <c:v>21.39</c:v>
                </c:pt>
                <c:pt idx="5">
                  <c:v>23.01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D13-4E89-8E7B-011D539586C3}"/>
            </c:ext>
          </c:extLst>
        </c:ser>
        <c:ser>
          <c:idx val="4"/>
          <c:order val="4"/>
          <c:tx>
            <c:strRef>
              <c:f>'feuille 2'!$H$2</c:f>
              <c:strCache>
                <c:ptCount val="1"/>
                <c:pt idx="0">
                  <c:v>22-févr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2'!$H$3:$H$8</c:f>
              <c:numCache>
                <c:formatCode>General</c:formatCode>
                <c:ptCount val="6"/>
                <c:pt idx="0">
                  <c:v>24.1</c:v>
                </c:pt>
                <c:pt idx="1">
                  <c:v>23.56</c:v>
                </c:pt>
                <c:pt idx="2">
                  <c:v>22.59</c:v>
                </c:pt>
                <c:pt idx="3">
                  <c:v>23.38</c:v>
                </c:pt>
                <c:pt idx="4">
                  <c:v>21.21</c:v>
                </c:pt>
                <c:pt idx="5">
                  <c:v>23.04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D13-4E89-8E7B-011D539586C3}"/>
            </c:ext>
          </c:extLst>
        </c:ser>
        <c:ser>
          <c:idx val="5"/>
          <c:order val="5"/>
          <c:tx>
            <c:strRef>
              <c:f>'feuille 2'!$I$2</c:f>
              <c:strCache>
                <c:ptCount val="1"/>
                <c:pt idx="0">
                  <c:v>23-févr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2'!$I$3:$I$8</c:f>
              <c:numCache>
                <c:formatCode>General</c:formatCode>
                <c:ptCount val="6"/>
                <c:pt idx="0">
                  <c:v>24.28</c:v>
                </c:pt>
                <c:pt idx="1">
                  <c:v>23.23</c:v>
                </c:pt>
                <c:pt idx="2">
                  <c:v>22.84</c:v>
                </c:pt>
                <c:pt idx="3">
                  <c:v>23.43</c:v>
                </c:pt>
                <c:pt idx="4">
                  <c:v>21.42</c:v>
                </c:pt>
                <c:pt idx="5">
                  <c:v>22.64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D13-4E89-8E7B-011D539586C3}"/>
            </c:ext>
          </c:extLst>
        </c:ser>
        <c:ser>
          <c:idx val="6"/>
          <c:order val="6"/>
          <c:tx>
            <c:strRef>
              <c:f>'feuille 2'!$J$2</c:f>
              <c:strCache>
                <c:ptCount val="1"/>
                <c:pt idx="0">
                  <c:v>24-févr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2'!$J$3:$J$8</c:f>
              <c:numCache>
                <c:formatCode>General</c:formatCode>
                <c:ptCount val="6"/>
                <c:pt idx="0">
                  <c:v>24.28</c:v>
                </c:pt>
                <c:pt idx="1">
                  <c:v>23.23</c:v>
                </c:pt>
                <c:pt idx="2">
                  <c:v>22.84</c:v>
                </c:pt>
                <c:pt idx="3">
                  <c:v>23.43</c:v>
                </c:pt>
                <c:pt idx="4">
                  <c:v>21.42</c:v>
                </c:pt>
                <c:pt idx="5">
                  <c:v>22.64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D13-4E89-8E7B-011D539586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cat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Algn val="ctr"/>
        <c:lblOffset val="100"/>
        <c:noMultiLvlLbl val="0"/>
      </c:catAx>
      <c:valAx>
        <c:axId val="570964456"/>
        <c:scaling>
          <c:orientation val="minMax"/>
          <c:max val="28"/>
          <c:min val="18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2'!$K$1:$Q$1</c:f>
          <c:strCache>
            <c:ptCount val="7"/>
            <c:pt idx="0">
              <c:v>Evolution des températures de nuit : Rue 2</c:v>
            </c:pt>
          </c:strCache>
        </c:strRef>
      </c:tx>
      <c:layout>
        <c:manualLayout>
          <c:xMode val="edge"/>
          <c:yMode val="edge"/>
          <c:x val="0.16495593571798858"/>
          <c:y val="2.35988200589970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'feuille 2'!$M$2</c:f>
              <c:strCache>
                <c:ptCount val="1"/>
                <c:pt idx="0">
                  <c:v>18-févr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'feuille 2'!$B$3:$B$8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cat>
          <c:val>
            <c:numRef>
              <c:f>'feuille 2'!$M$3:$M$8</c:f>
              <c:numCache>
                <c:formatCode>General</c:formatCode>
                <c:ptCount val="6"/>
                <c:pt idx="0">
                  <c:v>24.03</c:v>
                </c:pt>
                <c:pt idx="1">
                  <c:v>23.6</c:v>
                </c:pt>
                <c:pt idx="2">
                  <c:v>22.37</c:v>
                </c:pt>
                <c:pt idx="3">
                  <c:v>23.35</c:v>
                </c:pt>
                <c:pt idx="4">
                  <c:v>20.77</c:v>
                </c:pt>
                <c:pt idx="5">
                  <c:v>23.32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98-463A-B414-19B0399E8550}"/>
            </c:ext>
          </c:extLst>
        </c:ser>
        <c:ser>
          <c:idx val="8"/>
          <c:order val="1"/>
          <c:tx>
            <c:strRef>
              <c:f>'feuille 2'!$N$2</c:f>
              <c:strCache>
                <c:ptCount val="1"/>
                <c:pt idx="0">
                  <c:v>19-févr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2'!$N$3:$N$8</c:f>
              <c:numCache>
                <c:formatCode>General</c:formatCode>
                <c:ptCount val="6"/>
                <c:pt idx="0">
                  <c:v>24.12</c:v>
                </c:pt>
                <c:pt idx="1">
                  <c:v>23.42</c:v>
                </c:pt>
                <c:pt idx="2">
                  <c:v>22.17</c:v>
                </c:pt>
                <c:pt idx="3">
                  <c:v>23.22</c:v>
                </c:pt>
                <c:pt idx="4">
                  <c:v>20.32</c:v>
                </c:pt>
                <c:pt idx="5">
                  <c:v>23.38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98-463A-B414-19B0399E8550}"/>
            </c:ext>
          </c:extLst>
        </c:ser>
        <c:ser>
          <c:idx val="9"/>
          <c:order val="2"/>
          <c:tx>
            <c:strRef>
              <c:f>'feuille 2'!$O$2</c:f>
              <c:strCache>
                <c:ptCount val="1"/>
                <c:pt idx="0">
                  <c:v>20-févr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2'!$O$3:$O$8</c:f>
              <c:numCache>
                <c:formatCode>General</c:formatCode>
                <c:ptCount val="6"/>
                <c:pt idx="0">
                  <c:v>24.12</c:v>
                </c:pt>
                <c:pt idx="1">
                  <c:v>23.42</c:v>
                </c:pt>
                <c:pt idx="2">
                  <c:v>22.17</c:v>
                </c:pt>
                <c:pt idx="3">
                  <c:v>23.22</c:v>
                </c:pt>
                <c:pt idx="4">
                  <c:v>20.32</c:v>
                </c:pt>
                <c:pt idx="5">
                  <c:v>23.38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98-463A-B414-19B0399E8550}"/>
            </c:ext>
          </c:extLst>
        </c:ser>
        <c:ser>
          <c:idx val="10"/>
          <c:order val="3"/>
          <c:tx>
            <c:strRef>
              <c:f>'feuille 2'!$P$2</c:f>
              <c:strCache>
                <c:ptCount val="1"/>
                <c:pt idx="0">
                  <c:v>21-févr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2'!$P$3:$P$8</c:f>
              <c:numCache>
                <c:formatCode>General</c:formatCode>
                <c:ptCount val="6"/>
                <c:pt idx="0">
                  <c:v>23.8</c:v>
                </c:pt>
                <c:pt idx="1">
                  <c:v>23.58</c:v>
                </c:pt>
                <c:pt idx="2">
                  <c:v>22.4</c:v>
                </c:pt>
                <c:pt idx="3">
                  <c:v>23.42</c:v>
                </c:pt>
                <c:pt idx="4">
                  <c:v>20.47</c:v>
                </c:pt>
                <c:pt idx="5">
                  <c:v>23.38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98-463A-B414-19B0399E8550}"/>
            </c:ext>
          </c:extLst>
        </c:ser>
        <c:ser>
          <c:idx val="11"/>
          <c:order val="4"/>
          <c:tx>
            <c:strRef>
              <c:f>'feuille 2'!$Q$2</c:f>
              <c:strCache>
                <c:ptCount val="1"/>
                <c:pt idx="0">
                  <c:v>22-févr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2'!$Q$3:$Q$8</c:f>
              <c:numCache>
                <c:formatCode>General</c:formatCode>
                <c:ptCount val="6"/>
                <c:pt idx="0">
                  <c:v>24.03</c:v>
                </c:pt>
                <c:pt idx="1">
                  <c:v>23.6</c:v>
                </c:pt>
                <c:pt idx="2">
                  <c:v>22.37</c:v>
                </c:pt>
                <c:pt idx="3">
                  <c:v>23.35</c:v>
                </c:pt>
                <c:pt idx="4">
                  <c:v>20.77</c:v>
                </c:pt>
                <c:pt idx="5">
                  <c:v>23.32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698-463A-B414-19B0399E8550}"/>
            </c:ext>
          </c:extLst>
        </c:ser>
        <c:ser>
          <c:idx val="12"/>
          <c:order val="5"/>
          <c:tx>
            <c:strRef>
              <c:f>'feuille 2'!$R$2</c:f>
              <c:strCache>
                <c:ptCount val="1"/>
                <c:pt idx="0">
                  <c:v>23-févr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2'!$R$3:$R$8</c:f>
              <c:numCache>
                <c:formatCode>General</c:formatCode>
                <c:ptCount val="6"/>
                <c:pt idx="0">
                  <c:v>24.38</c:v>
                </c:pt>
                <c:pt idx="1">
                  <c:v>23.57</c:v>
                </c:pt>
                <c:pt idx="2">
                  <c:v>22.27</c:v>
                </c:pt>
                <c:pt idx="3">
                  <c:v>23.45</c:v>
                </c:pt>
                <c:pt idx="4">
                  <c:v>20.5</c:v>
                </c:pt>
                <c:pt idx="5">
                  <c:v>23.53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698-463A-B414-19B0399E8550}"/>
            </c:ext>
          </c:extLst>
        </c:ser>
        <c:ser>
          <c:idx val="13"/>
          <c:order val="6"/>
          <c:tx>
            <c:strRef>
              <c:f>'feuille 2'!$S$2</c:f>
              <c:strCache>
                <c:ptCount val="1"/>
                <c:pt idx="0">
                  <c:v>24-févr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2'!$S$3:$S$8</c:f>
              <c:numCache>
                <c:formatCode>General</c:formatCode>
                <c:ptCount val="6"/>
                <c:pt idx="0">
                  <c:v>24.38</c:v>
                </c:pt>
                <c:pt idx="1">
                  <c:v>23.57</c:v>
                </c:pt>
                <c:pt idx="2">
                  <c:v>22.27</c:v>
                </c:pt>
                <c:pt idx="3">
                  <c:v>23.45</c:v>
                </c:pt>
                <c:pt idx="4">
                  <c:v>20.5</c:v>
                </c:pt>
                <c:pt idx="5">
                  <c:v>23.53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698-463A-B414-19B0399E85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cat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Algn val="ctr"/>
        <c:lblOffset val="100"/>
        <c:noMultiLvlLbl val="0"/>
      </c:catAx>
      <c:valAx>
        <c:axId val="570964456"/>
        <c:scaling>
          <c:orientation val="minMax"/>
          <c:max val="28"/>
          <c:min val="18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2'!$B$1:$H$1</c:f>
          <c:strCache>
            <c:ptCount val="7"/>
            <c:pt idx="0">
              <c:v>Evolution des températures de jour : Rue 2</c:v>
            </c:pt>
          </c:strCache>
        </c:strRef>
      </c:tx>
      <c:layout>
        <c:manualLayout>
          <c:xMode val="edge"/>
          <c:yMode val="edge"/>
          <c:x val="0.15577974771502187"/>
          <c:y val="2.51869249119759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2'!$B$3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2'!$D$3:$J$3</c:f>
              <c:numCache>
                <c:formatCode>General</c:formatCode>
                <c:ptCount val="7"/>
                <c:pt idx="0">
                  <c:v>24.1</c:v>
                </c:pt>
                <c:pt idx="1">
                  <c:v>23.89</c:v>
                </c:pt>
                <c:pt idx="2">
                  <c:v>23.89</c:v>
                </c:pt>
                <c:pt idx="3">
                  <c:v>24.02</c:v>
                </c:pt>
                <c:pt idx="4">
                  <c:v>24.1</c:v>
                </c:pt>
                <c:pt idx="5">
                  <c:v>24.28</c:v>
                </c:pt>
                <c:pt idx="6">
                  <c:v>24.28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A0-49DA-B33D-5D94B329157F}"/>
            </c:ext>
          </c:extLst>
        </c:ser>
        <c:ser>
          <c:idx val="1"/>
          <c:order val="1"/>
          <c:tx>
            <c:strRef>
              <c:f>'feuille 2'!$B$4</c:f>
              <c:strCache>
                <c:ptCount val="1"/>
                <c:pt idx="0">
                  <c:v>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2'!$D$4:$J$4</c:f>
              <c:numCache>
                <c:formatCode>General</c:formatCode>
                <c:ptCount val="7"/>
                <c:pt idx="0">
                  <c:v>23.56</c:v>
                </c:pt>
                <c:pt idx="1">
                  <c:v>23.55</c:v>
                </c:pt>
                <c:pt idx="2">
                  <c:v>23.55</c:v>
                </c:pt>
                <c:pt idx="3">
                  <c:v>23.58</c:v>
                </c:pt>
                <c:pt idx="4">
                  <c:v>23.56</c:v>
                </c:pt>
                <c:pt idx="5">
                  <c:v>23.23</c:v>
                </c:pt>
                <c:pt idx="6">
                  <c:v>23.23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A0-49DA-B33D-5D94B329157F}"/>
            </c:ext>
          </c:extLst>
        </c:ser>
        <c:ser>
          <c:idx val="2"/>
          <c:order val="2"/>
          <c:tx>
            <c:strRef>
              <c:f>'feuille 2'!$B$5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2'!$D$5:$J$5</c:f>
              <c:numCache>
                <c:formatCode>General</c:formatCode>
                <c:ptCount val="7"/>
                <c:pt idx="0">
                  <c:v>22.59</c:v>
                </c:pt>
                <c:pt idx="1">
                  <c:v>22.93</c:v>
                </c:pt>
                <c:pt idx="2">
                  <c:v>22.93</c:v>
                </c:pt>
                <c:pt idx="3">
                  <c:v>22.84</c:v>
                </c:pt>
                <c:pt idx="4">
                  <c:v>22.59</c:v>
                </c:pt>
                <c:pt idx="5">
                  <c:v>22.84</c:v>
                </c:pt>
                <c:pt idx="6">
                  <c:v>22.84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A0-49DA-B33D-5D94B329157F}"/>
            </c:ext>
          </c:extLst>
        </c:ser>
        <c:ser>
          <c:idx val="3"/>
          <c:order val="3"/>
          <c:tx>
            <c:strRef>
              <c:f>'feuille 2'!$B$6</c:f>
              <c:strCache>
                <c:ptCount val="1"/>
                <c:pt idx="0">
                  <c:v>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2'!$D$6:$J$6</c:f>
              <c:numCache>
                <c:formatCode>General</c:formatCode>
                <c:ptCount val="7"/>
                <c:pt idx="0">
                  <c:v>23.38</c:v>
                </c:pt>
                <c:pt idx="1">
                  <c:v>23.52</c:v>
                </c:pt>
                <c:pt idx="2">
                  <c:v>23.52</c:v>
                </c:pt>
                <c:pt idx="3">
                  <c:v>23.56</c:v>
                </c:pt>
                <c:pt idx="4">
                  <c:v>23.38</c:v>
                </c:pt>
                <c:pt idx="5">
                  <c:v>23.43</c:v>
                </c:pt>
                <c:pt idx="6">
                  <c:v>23.43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A0-49DA-B33D-5D94B329157F}"/>
            </c:ext>
          </c:extLst>
        </c:ser>
        <c:ser>
          <c:idx val="4"/>
          <c:order val="4"/>
          <c:tx>
            <c:strRef>
              <c:f>'feuille 2'!$B$7</c:f>
              <c:strCache>
                <c:ptCount val="1"/>
                <c:pt idx="0">
                  <c:v>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2'!$D$7:$J$7</c:f>
              <c:numCache>
                <c:formatCode>General</c:formatCode>
                <c:ptCount val="7"/>
                <c:pt idx="0">
                  <c:v>21.21</c:v>
                </c:pt>
                <c:pt idx="1">
                  <c:v>21.33</c:v>
                </c:pt>
                <c:pt idx="2">
                  <c:v>21.33</c:v>
                </c:pt>
                <c:pt idx="3">
                  <c:v>21.39</c:v>
                </c:pt>
                <c:pt idx="4">
                  <c:v>21.21</c:v>
                </c:pt>
                <c:pt idx="5">
                  <c:v>21.42</c:v>
                </c:pt>
                <c:pt idx="6">
                  <c:v>21.42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3A0-49DA-B33D-5D94B329157F}"/>
            </c:ext>
          </c:extLst>
        </c:ser>
        <c:ser>
          <c:idx val="5"/>
          <c:order val="5"/>
          <c:tx>
            <c:strRef>
              <c:f>'feuille 2'!$B$8</c:f>
              <c:strCache>
                <c:ptCount val="1"/>
                <c:pt idx="0">
                  <c:v>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'feuille 2'!$D$2:$J$2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2'!$D$8:$J$8</c:f>
              <c:numCache>
                <c:formatCode>General</c:formatCode>
                <c:ptCount val="7"/>
                <c:pt idx="0">
                  <c:v>23.04</c:v>
                </c:pt>
                <c:pt idx="1">
                  <c:v>22.95</c:v>
                </c:pt>
                <c:pt idx="2">
                  <c:v>22.95</c:v>
                </c:pt>
                <c:pt idx="3">
                  <c:v>23.01</c:v>
                </c:pt>
                <c:pt idx="4">
                  <c:v>23.04</c:v>
                </c:pt>
                <c:pt idx="5">
                  <c:v>22.64</c:v>
                </c:pt>
                <c:pt idx="6">
                  <c:v>22.64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3A0-49DA-B33D-5D94B32915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date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Offset val="100"/>
        <c:baseTimeUnit val="days"/>
      </c:dateAx>
      <c:valAx>
        <c:axId val="570964456"/>
        <c:scaling>
          <c:orientation val="minMax"/>
          <c:max val="27"/>
          <c:min val="17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noFill/>
        <a:ln>
          <a:solidFill>
            <a:schemeClr val="bg2">
              <a:lumMod val="7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70391621021512663"/>
          <c:y val="0.37099280591096523"/>
          <c:w val="0.29608378978487337"/>
          <c:h val="0.347577080008054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2'!$K$1:$Q$1</c:f>
          <c:strCache>
            <c:ptCount val="7"/>
            <c:pt idx="0">
              <c:v>Evolution des températures de nuit : Rue 2</c:v>
            </c:pt>
          </c:strCache>
        </c:strRef>
      </c:tx>
      <c:layout>
        <c:manualLayout>
          <c:xMode val="edge"/>
          <c:yMode val="edge"/>
          <c:x val="0.12241595441595442"/>
          <c:y val="1.87573247722474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'feuille 2'!$B$3</c:f>
              <c:strCache>
                <c:ptCount val="1"/>
                <c:pt idx="0">
                  <c:v>1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2'!$M$3:$S$3</c:f>
              <c:numCache>
                <c:formatCode>General</c:formatCode>
                <c:ptCount val="7"/>
                <c:pt idx="0">
                  <c:v>24.03</c:v>
                </c:pt>
                <c:pt idx="1">
                  <c:v>24.12</c:v>
                </c:pt>
                <c:pt idx="2">
                  <c:v>24.12</c:v>
                </c:pt>
                <c:pt idx="3">
                  <c:v>23.8</c:v>
                </c:pt>
                <c:pt idx="4">
                  <c:v>24.03</c:v>
                </c:pt>
                <c:pt idx="5">
                  <c:v>24.38</c:v>
                </c:pt>
                <c:pt idx="6">
                  <c:v>24.38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B0-45F0-A489-CA275E97DF48}"/>
            </c:ext>
          </c:extLst>
        </c:ser>
        <c:ser>
          <c:idx val="1"/>
          <c:order val="1"/>
          <c:tx>
            <c:strRef>
              <c:f>'feuille 2'!$B$4</c:f>
              <c:strCache>
                <c:ptCount val="1"/>
                <c:pt idx="0">
                  <c:v>2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2'!$M$4:$S$4</c:f>
              <c:numCache>
                <c:formatCode>General</c:formatCode>
                <c:ptCount val="7"/>
                <c:pt idx="0">
                  <c:v>23.6</c:v>
                </c:pt>
                <c:pt idx="1">
                  <c:v>23.42</c:v>
                </c:pt>
                <c:pt idx="2">
                  <c:v>23.42</c:v>
                </c:pt>
                <c:pt idx="3">
                  <c:v>23.58</c:v>
                </c:pt>
                <c:pt idx="4">
                  <c:v>23.6</c:v>
                </c:pt>
                <c:pt idx="5">
                  <c:v>23.57</c:v>
                </c:pt>
                <c:pt idx="6">
                  <c:v>23.57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B0-45F0-A489-CA275E97DF48}"/>
            </c:ext>
          </c:extLst>
        </c:ser>
        <c:ser>
          <c:idx val="2"/>
          <c:order val="2"/>
          <c:tx>
            <c:strRef>
              <c:f>'feuille 2'!$B$5</c:f>
              <c:strCache>
                <c:ptCount val="1"/>
                <c:pt idx="0">
                  <c:v>3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2'!$M$5:$S$5</c:f>
              <c:numCache>
                <c:formatCode>General</c:formatCode>
                <c:ptCount val="7"/>
                <c:pt idx="0">
                  <c:v>22.37</c:v>
                </c:pt>
                <c:pt idx="1">
                  <c:v>22.17</c:v>
                </c:pt>
                <c:pt idx="2">
                  <c:v>22.17</c:v>
                </c:pt>
                <c:pt idx="3">
                  <c:v>22.4</c:v>
                </c:pt>
                <c:pt idx="4">
                  <c:v>22.37</c:v>
                </c:pt>
                <c:pt idx="5">
                  <c:v>22.27</c:v>
                </c:pt>
                <c:pt idx="6">
                  <c:v>22.27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FB0-45F0-A489-CA275E97DF48}"/>
            </c:ext>
          </c:extLst>
        </c:ser>
        <c:ser>
          <c:idx val="3"/>
          <c:order val="3"/>
          <c:tx>
            <c:strRef>
              <c:f>'feuille 2'!$B$6</c:f>
              <c:strCache>
                <c:ptCount val="1"/>
                <c:pt idx="0">
                  <c:v>4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2'!$M$6:$S$6</c:f>
              <c:numCache>
                <c:formatCode>General</c:formatCode>
                <c:ptCount val="7"/>
                <c:pt idx="0">
                  <c:v>23.35</c:v>
                </c:pt>
                <c:pt idx="1">
                  <c:v>23.22</c:v>
                </c:pt>
                <c:pt idx="2">
                  <c:v>23.22</c:v>
                </c:pt>
                <c:pt idx="3">
                  <c:v>23.42</c:v>
                </c:pt>
                <c:pt idx="4">
                  <c:v>23.35</c:v>
                </c:pt>
                <c:pt idx="5">
                  <c:v>23.45</c:v>
                </c:pt>
                <c:pt idx="6">
                  <c:v>23.45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FB0-45F0-A489-CA275E97DF48}"/>
            </c:ext>
          </c:extLst>
        </c:ser>
        <c:ser>
          <c:idx val="4"/>
          <c:order val="4"/>
          <c:tx>
            <c:strRef>
              <c:f>'feuille 2'!$B$7</c:f>
              <c:strCache>
                <c:ptCount val="1"/>
                <c:pt idx="0">
                  <c:v>5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2'!$M$7:$S$7</c:f>
              <c:numCache>
                <c:formatCode>General</c:formatCode>
                <c:ptCount val="7"/>
                <c:pt idx="0">
                  <c:v>20.77</c:v>
                </c:pt>
                <c:pt idx="1">
                  <c:v>20.32</c:v>
                </c:pt>
                <c:pt idx="2">
                  <c:v>20.32</c:v>
                </c:pt>
                <c:pt idx="3">
                  <c:v>20.47</c:v>
                </c:pt>
                <c:pt idx="4">
                  <c:v>20.77</c:v>
                </c:pt>
                <c:pt idx="5">
                  <c:v>20.5</c:v>
                </c:pt>
                <c:pt idx="6">
                  <c:v>20.5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FB0-45F0-A489-CA275E97DF48}"/>
            </c:ext>
          </c:extLst>
        </c:ser>
        <c:ser>
          <c:idx val="5"/>
          <c:order val="5"/>
          <c:tx>
            <c:strRef>
              <c:f>'feuille 2'!$B$8</c:f>
              <c:strCache>
                <c:ptCount val="1"/>
                <c:pt idx="0">
                  <c:v>6</c:v>
                </c:pt>
              </c:strCache>
            </c:strRef>
          </c:tx>
          <c:spPr>
            <a:ln w="31750"/>
          </c:spPr>
          <c:marker>
            <c:symbol val="none"/>
          </c:marker>
          <c:cat>
            <c:numRef>
              <c:f>'feuille 2'!$M$2:$S$2</c:f>
              <c:numCache>
                <c:formatCode>d\-mmm</c:formatCode>
                <c:ptCount val="7"/>
                <c:pt idx="0">
                  <c:v>43514</c:v>
                </c:pt>
                <c:pt idx="1">
                  <c:v>43515</c:v>
                </c:pt>
                <c:pt idx="2">
                  <c:v>43516</c:v>
                </c:pt>
                <c:pt idx="3">
                  <c:v>43517</c:v>
                </c:pt>
                <c:pt idx="4">
                  <c:v>43518</c:v>
                </c:pt>
                <c:pt idx="5">
                  <c:v>43519</c:v>
                </c:pt>
                <c:pt idx="6">
                  <c:v>43520</c:v>
                </c:pt>
              </c:numCache>
            </c:numRef>
          </c:cat>
          <c:val>
            <c:numRef>
              <c:f>'feuille 2'!$M$8:$S$8</c:f>
              <c:numCache>
                <c:formatCode>General</c:formatCode>
                <c:ptCount val="7"/>
                <c:pt idx="0">
                  <c:v>23.32</c:v>
                </c:pt>
                <c:pt idx="1">
                  <c:v>23.38</c:v>
                </c:pt>
                <c:pt idx="2">
                  <c:v>23.38</c:v>
                </c:pt>
                <c:pt idx="3">
                  <c:v>23.38</c:v>
                </c:pt>
                <c:pt idx="4">
                  <c:v>23.32</c:v>
                </c:pt>
                <c:pt idx="5">
                  <c:v>23.53</c:v>
                </c:pt>
                <c:pt idx="6">
                  <c:v>23.53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FB0-45F0-A489-CA275E97DF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0963280"/>
        <c:axId val="570964456"/>
      </c:lineChart>
      <c:dateAx>
        <c:axId val="57096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Logements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4456"/>
        <c:crosses val="autoZero"/>
        <c:auto val="1"/>
        <c:lblOffset val="100"/>
        <c:baseTimeUnit val="days"/>
      </c:dateAx>
      <c:valAx>
        <c:axId val="570964456"/>
        <c:scaling>
          <c:orientation val="minMax"/>
          <c:max val="27"/>
          <c:min val="17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/>
                  <a:t>Température mesurée en °C</a:t>
                </a:r>
              </a:p>
            </c:rich>
          </c:tx>
          <c:layout>
            <c:manualLayout>
              <c:xMode val="edge"/>
              <c:yMode val="edge"/>
              <c:x val="8.333333333333335E-3"/>
              <c:y val="0.2755784254155904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963280"/>
        <c:crosses val="autoZero"/>
        <c:crossBetween val="between"/>
        <c:majorUnit val="2"/>
        <c:minorUnit val="0.4"/>
      </c:valAx>
      <c:spPr>
        <a:solidFill>
          <a:schemeClr val="accent6">
            <a:lumMod val="20000"/>
            <a:lumOff val="80000"/>
          </a:schemeClr>
        </a:solidFill>
        <a:ln>
          <a:solidFill>
            <a:schemeClr val="bg2">
              <a:lumMod val="75000"/>
            </a:schemeClr>
          </a:solidFill>
        </a:ln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13803</xdr:colOff>
      <xdr:row>29</xdr:row>
      <xdr:rowOff>107156</xdr:rowOff>
    </xdr:from>
    <xdr:to>
      <xdr:col>13</xdr:col>
      <xdr:colOff>579781</xdr:colOff>
      <xdr:row>48</xdr:row>
      <xdr:rowOff>130488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65BCA4E-76BA-4BFE-965B-690E55D575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759238</xdr:colOff>
      <xdr:row>43</xdr:row>
      <xdr:rowOff>24846</xdr:rowOff>
    </xdr:from>
    <xdr:to>
      <xdr:col>19</xdr:col>
      <xdr:colOff>-1</xdr:colOff>
      <xdr:row>62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8834221-E3B2-41A2-9C7B-210EF9A3C6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23813</xdr:colOff>
      <xdr:row>9</xdr:row>
      <xdr:rowOff>136664</xdr:rowOff>
    </xdr:from>
    <xdr:to>
      <xdr:col>6</xdr:col>
      <xdr:colOff>484030</xdr:colOff>
      <xdr:row>28</xdr:row>
      <xdr:rowOff>81445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C83D2F0-3B2E-4576-904F-E746540E77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13802</xdr:colOff>
      <xdr:row>9</xdr:row>
      <xdr:rowOff>136664</xdr:rowOff>
    </xdr:from>
    <xdr:to>
      <xdr:col>15</xdr:col>
      <xdr:colOff>487824</xdr:colOff>
      <xdr:row>28</xdr:row>
      <xdr:rowOff>81445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EABD500-961A-43B7-81FE-C110240602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13803</xdr:colOff>
      <xdr:row>30</xdr:row>
      <xdr:rowOff>59531</xdr:rowOff>
    </xdr:from>
    <xdr:to>
      <xdr:col>13</xdr:col>
      <xdr:colOff>579781</xdr:colOff>
      <xdr:row>49</xdr:row>
      <xdr:rowOff>82863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8E1CF27-EA6F-4A40-91A0-52286B3349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759238</xdr:colOff>
      <xdr:row>43</xdr:row>
      <xdr:rowOff>24846</xdr:rowOff>
    </xdr:from>
    <xdr:to>
      <xdr:col>19</xdr:col>
      <xdr:colOff>-1</xdr:colOff>
      <xdr:row>62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8E17791-8BCB-49F0-A87A-6EA899DD82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11906</xdr:colOff>
      <xdr:row>9</xdr:row>
      <xdr:rowOff>197812</xdr:rowOff>
    </xdr:from>
    <xdr:to>
      <xdr:col>6</xdr:col>
      <xdr:colOff>545625</xdr:colOff>
      <xdr:row>28</xdr:row>
      <xdr:rowOff>178593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656313A-EE4F-4D6E-90FA-BEA2818F6C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13802</xdr:colOff>
      <xdr:row>9</xdr:row>
      <xdr:rowOff>197812</xdr:rowOff>
    </xdr:from>
    <xdr:to>
      <xdr:col>15</xdr:col>
      <xdr:colOff>535614</xdr:colOff>
      <xdr:row>28</xdr:row>
      <xdr:rowOff>178593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2F4D0BF-88B4-4749-968F-D01D8CF4CB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(R&#233;cup&#233;ration%20automatiqu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Rue des Trembles"/>
      <sheetName val="Rue du Puttelange"/>
      <sheetName val="Impasse Dumas"/>
      <sheetName val="Rue Musset"/>
      <sheetName val="Rue Balzac 2"/>
      <sheetName val="Rue du Poitou"/>
      <sheetName val="Rue Victor HUGO 5"/>
      <sheetName val="Rue Victor HUGO 4"/>
      <sheetName val="Rue Victor HUGO 3"/>
      <sheetName val="Rue Victor HUGO 2"/>
      <sheetName val="Rue Victor HUGO 1"/>
      <sheetName val="Rue du Spitz"/>
      <sheetName val="Rue du Siam"/>
      <sheetName val="Rue Voltaire"/>
      <sheetName val="Rue du Buisson"/>
      <sheetName val="Rue André GIDE 2"/>
      <sheetName val="Rue André GIDE 1"/>
      <sheetName val="Rue de Merlebach 2"/>
      <sheetName val="Rue de Merlebach 1"/>
      <sheetName val="Rue de Sarreguemines 2"/>
      <sheetName val="Rue de Sarreguemines 1"/>
      <sheetName val="Rue du Dragon"/>
      <sheetName val="Rue de Forbach"/>
      <sheetName val="Rue du Marais"/>
      <sheetName val="Rue Rosnard"/>
      <sheetName val="la feuille intmédiaire"/>
      <sheetName val="Lundi-"/>
      <sheetName val="Mardi-"/>
      <sheetName val="Mercredi"/>
      <sheetName val="Jeudi"/>
      <sheetName val="Vendredi"/>
      <sheetName val="Samedi"/>
      <sheetName val="Dimanch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">
          <cell r="A1" t="str">
            <v xml:space="preserve">Cité de Farebersviller </v>
          </cell>
          <cell r="B1">
            <v>43514</v>
          </cell>
          <cell r="C1">
            <v>43514</v>
          </cell>
          <cell r="G1">
            <v>43514</v>
          </cell>
          <cell r="K1">
            <v>43515</v>
          </cell>
          <cell r="O1">
            <v>43515</v>
          </cell>
          <cell r="S1">
            <v>43516</v>
          </cell>
          <cell r="W1">
            <v>43516</v>
          </cell>
          <cell r="AA1">
            <v>43517</v>
          </cell>
          <cell r="AE1">
            <v>43517</v>
          </cell>
          <cell r="AI1">
            <v>43518</v>
          </cell>
          <cell r="AM1">
            <v>43518</v>
          </cell>
          <cell r="AQ1">
            <v>43519</v>
          </cell>
          <cell r="AU1">
            <v>43519</v>
          </cell>
          <cell r="AY1">
            <v>43520</v>
          </cell>
          <cell r="BC1">
            <v>43520</v>
          </cell>
        </row>
        <row r="2">
          <cell r="C2" t="str">
            <v>NUIT - 23H - 5h</v>
          </cell>
          <cell r="D2" t="str">
            <v>Interval de température</v>
          </cell>
          <cell r="G2" t="str">
            <v>JOUR - 5h - 23h</v>
          </cell>
          <cell r="K2" t="str">
            <v>NUIT - 23H - 5h</v>
          </cell>
          <cell r="O2" t="str">
            <v>JOUR - 5h - 23h</v>
          </cell>
          <cell r="S2" t="str">
            <v>NUIT - 23H - 5h</v>
          </cell>
          <cell r="W2" t="str">
            <v>JOUR - 5h - 23h</v>
          </cell>
          <cell r="AA2" t="str">
            <v>NUIT - 23H - 5h</v>
          </cell>
          <cell r="AE2" t="str">
            <v>JOUR - 5h - 23h</v>
          </cell>
          <cell r="AI2" t="str">
            <v>NUIT - 23H - 5h</v>
          </cell>
          <cell r="AM2" t="str">
            <v>JOUR - 5h - 23h</v>
          </cell>
          <cell r="AQ2" t="str">
            <v>NUIT - 23H - 5h</v>
          </cell>
          <cell r="AU2" t="str">
            <v>JOUR - 5h - 23h</v>
          </cell>
          <cell r="AY2" t="str">
            <v>NUIT - 23H - 5h</v>
          </cell>
          <cell r="BC2" t="str">
            <v>JOUR - 5h - 23h</v>
          </cell>
        </row>
        <row r="3">
          <cell r="B3" t="str">
            <v>Etat du lgt</v>
          </cell>
          <cell r="C3" t="str">
            <v>Moy</v>
          </cell>
          <cell r="D3" t="str">
            <v>T&lt;19°C</v>
          </cell>
          <cell r="E3" t="str">
            <v>19°C&lt;=T&lt;=21°C</v>
          </cell>
          <cell r="F3" t="str">
            <v>T&gt;21°C</v>
          </cell>
          <cell r="G3" t="str">
            <v>Moyenne</v>
          </cell>
          <cell r="H3" t="str">
            <v>T&lt;19°C</v>
          </cell>
          <cell r="I3" t="str">
            <v>19°C&lt;=T&lt;=21°C</v>
          </cell>
          <cell r="J3" t="str">
            <v>T&gt;21°C</v>
          </cell>
          <cell r="K3" t="str">
            <v>Moyenne</v>
          </cell>
          <cell r="L3" t="str">
            <v>T&lt;19°C</v>
          </cell>
          <cell r="M3" t="str">
            <v>19°C&lt;=T&lt;=21°C</v>
          </cell>
          <cell r="N3" t="str">
            <v>T&gt;21°C</v>
          </cell>
          <cell r="O3" t="str">
            <v>Moyenne</v>
          </cell>
          <cell r="P3" t="str">
            <v>T&lt;19°C</v>
          </cell>
          <cell r="Q3" t="str">
            <v>19°C&lt;=T&lt;=21°C</v>
          </cell>
          <cell r="R3" t="str">
            <v>T&gt;21°C</v>
          </cell>
          <cell r="S3" t="str">
            <v>Moyenne</v>
          </cell>
          <cell r="T3" t="str">
            <v>T&lt;19°C</v>
          </cell>
          <cell r="U3" t="str">
            <v>19°C&lt;=T&lt;=21°C</v>
          </cell>
          <cell r="V3" t="str">
            <v>T&gt;21°C</v>
          </cell>
          <cell r="W3" t="str">
            <v>Moyenne</v>
          </cell>
          <cell r="X3" t="str">
            <v>T&lt;19°C</v>
          </cell>
          <cell r="Y3" t="str">
            <v>19°C&lt;=T&lt;=21°C</v>
          </cell>
          <cell r="Z3" t="str">
            <v>T&gt;21°C</v>
          </cell>
          <cell r="AA3" t="str">
            <v>Moyenne</v>
          </cell>
          <cell r="AB3" t="str">
            <v>T&lt;19°C</v>
          </cell>
          <cell r="AC3" t="str">
            <v>19°C&lt;=T&lt;=21°C</v>
          </cell>
          <cell r="AD3" t="str">
            <v>T&gt;21°C</v>
          </cell>
          <cell r="AE3" t="str">
            <v>Moyenne</v>
          </cell>
          <cell r="AF3" t="str">
            <v>T&lt;19°C</v>
          </cell>
          <cell r="AG3" t="str">
            <v>19°C&lt;=T&lt;=21°C</v>
          </cell>
          <cell r="AH3" t="str">
            <v>T&gt;21°C</v>
          </cell>
          <cell r="AI3" t="str">
            <v>Moyenne</v>
          </cell>
          <cell r="AJ3" t="str">
            <v>T&lt;19°C</v>
          </cell>
          <cell r="AK3" t="str">
            <v>19°C&lt;=T&lt;=21°C</v>
          </cell>
          <cell r="AL3" t="str">
            <v>T&gt;21°C</v>
          </cell>
          <cell r="AM3" t="str">
            <v>Moyenne</v>
          </cell>
          <cell r="AN3" t="str">
            <v>T&lt;19°C</v>
          </cell>
          <cell r="AO3" t="str">
            <v>19°C&lt;=T&lt;=21°C</v>
          </cell>
          <cell r="AP3" t="str">
            <v>T&gt;21°C</v>
          </cell>
          <cell r="AQ3" t="str">
            <v>Moyenne</v>
          </cell>
          <cell r="AR3" t="str">
            <v>T&lt;19°C</v>
          </cell>
          <cell r="AS3" t="str">
            <v>19°C&lt;=T&lt;=21°C</v>
          </cell>
          <cell r="AT3" t="str">
            <v>T&gt;21°C</v>
          </cell>
          <cell r="AU3" t="str">
            <v>Moyenne</v>
          </cell>
          <cell r="AV3" t="str">
            <v>T&lt;19°C</v>
          </cell>
          <cell r="AW3" t="str">
            <v>19°C&lt;=T&lt;=21°C</v>
          </cell>
          <cell r="AX3" t="str">
            <v>T&gt;21°C</v>
          </cell>
          <cell r="AY3" t="str">
            <v>Moyenne</v>
          </cell>
          <cell r="AZ3" t="str">
            <v>T&lt;19°C</v>
          </cell>
          <cell r="BA3" t="str">
            <v>19°C&lt;=T&lt;=21°C</v>
          </cell>
          <cell r="BB3" t="str">
            <v>T&gt;21°C</v>
          </cell>
          <cell r="BC3" t="str">
            <v>Moyenne</v>
          </cell>
          <cell r="BD3" t="str">
            <v>T&lt;19°C</v>
          </cell>
          <cell r="BE3" t="str">
            <v>19°C&lt;=T&lt;=21°C</v>
          </cell>
          <cell r="BF3" t="str">
            <v>T&gt;21°C</v>
          </cell>
        </row>
        <row r="4">
          <cell r="A4" t="str">
            <v>RUE RONSARD D34CE2 2C - UG20392</v>
          </cell>
          <cell r="B4" t="str">
            <v>Occupé</v>
          </cell>
          <cell r="C4" t="str">
            <v>12</v>
          </cell>
          <cell r="F4" t="str">
            <v>24.80</v>
          </cell>
          <cell r="G4" t="str">
            <v>15</v>
          </cell>
          <cell r="J4" t="str">
            <v>24.56</v>
          </cell>
          <cell r="K4" t="str">
            <v>24,80</v>
          </cell>
          <cell r="N4" t="str">
            <v>25.17</v>
          </cell>
          <cell r="O4" t="str">
            <v>24,56</v>
          </cell>
          <cell r="R4" t="str">
            <v>24.59</v>
          </cell>
          <cell r="S4" t="str">
            <v>24,80</v>
          </cell>
          <cell r="V4" t="str">
            <v>25.05</v>
          </cell>
          <cell r="W4" t="str">
            <v>24,56</v>
          </cell>
          <cell r="Z4" t="str">
            <v>24.13</v>
          </cell>
          <cell r="AA4" t="str">
            <v>25,17</v>
          </cell>
          <cell r="AD4" t="str">
            <v>24.53</v>
          </cell>
          <cell r="AE4" t="str">
            <v>24,59</v>
          </cell>
          <cell r="AH4" t="str">
            <v>23.22</v>
          </cell>
          <cell r="AI4" t="str">
            <v>25,05</v>
          </cell>
          <cell r="AL4" t="str">
            <v>24.07</v>
          </cell>
          <cell r="AM4" t="str">
            <v>24,13</v>
          </cell>
          <cell r="AP4" t="str">
            <v>23.15</v>
          </cell>
          <cell r="AQ4" t="str">
            <v>2</v>
          </cell>
          <cell r="AT4" t="str">
            <v>24.07</v>
          </cell>
          <cell r="AU4" t="str">
            <v>2</v>
          </cell>
          <cell r="AX4" t="str">
            <v>23.15</v>
          </cell>
          <cell r="AY4" t="str">
            <v>1</v>
          </cell>
          <cell r="BB4" t="str">
            <v>24.07</v>
          </cell>
          <cell r="BC4" t="str">
            <v>17</v>
          </cell>
          <cell r="BF4" t="str">
            <v>23.15</v>
          </cell>
        </row>
        <row r="5">
          <cell r="A5" t="str">
            <v>RUE RONSARD D2F6E4 2D - UG 20393</v>
          </cell>
          <cell r="B5" t="str">
            <v>Occupé</v>
          </cell>
          <cell r="C5" t="str">
            <v>23,53</v>
          </cell>
          <cell r="F5" t="str">
            <v>22.72</v>
          </cell>
          <cell r="G5" t="str">
            <v>23,38</v>
          </cell>
          <cell r="J5" t="str">
            <v>22.94</v>
          </cell>
          <cell r="K5" t="str">
            <v>22,72</v>
          </cell>
          <cell r="N5" t="str">
            <v>23.25</v>
          </cell>
          <cell r="O5" t="str">
            <v>22,94</v>
          </cell>
          <cell r="R5" t="str">
            <v>23.50</v>
          </cell>
          <cell r="S5" t="str">
            <v>22,72</v>
          </cell>
          <cell r="V5" t="str">
            <v>23.53</v>
          </cell>
          <cell r="W5" t="str">
            <v>22,94</v>
          </cell>
          <cell r="Z5" t="str">
            <v>23.38</v>
          </cell>
          <cell r="AA5" t="str">
            <v>23,25</v>
          </cell>
          <cell r="AD5" t="str">
            <v>22.88</v>
          </cell>
          <cell r="AE5" t="str">
            <v>23,50</v>
          </cell>
          <cell r="AH5" t="str">
            <v>22.80</v>
          </cell>
          <cell r="AI5" t="str">
            <v>23,53</v>
          </cell>
          <cell r="AL5" t="str">
            <v>22.72</v>
          </cell>
          <cell r="AM5" t="str">
            <v>23,38</v>
          </cell>
          <cell r="AP5" t="str">
            <v>22.59</v>
          </cell>
          <cell r="AQ5" t="str">
            <v>22,88</v>
          </cell>
          <cell r="AT5" t="str">
            <v>22.72</v>
          </cell>
          <cell r="AU5" t="str">
            <v>22,80</v>
          </cell>
          <cell r="AX5" t="str">
            <v>22.59</v>
          </cell>
          <cell r="AY5" t="str">
            <v>22,88</v>
          </cell>
          <cell r="BB5" t="str">
            <v>22.72</v>
          </cell>
          <cell r="BC5" t="str">
            <v>22,80</v>
          </cell>
          <cell r="BF5" t="str">
            <v>22.59</v>
          </cell>
        </row>
        <row r="6">
          <cell r="A6" t="str">
            <v>RUE RONSARD D34D37 10C - UG 20432</v>
          </cell>
          <cell r="B6" t="str">
            <v>Vacant</v>
          </cell>
          <cell r="C6" t="str">
            <v>24,80</v>
          </cell>
          <cell r="F6" t="str">
            <v>24.95</v>
          </cell>
          <cell r="G6" t="str">
            <v>24,78</v>
          </cell>
          <cell r="J6" t="str">
            <v>24.98</v>
          </cell>
          <cell r="K6" t="str">
            <v>24,95</v>
          </cell>
          <cell r="N6" t="str">
            <v>25.00</v>
          </cell>
          <cell r="O6" t="str">
            <v>24,98</v>
          </cell>
          <cell r="R6" t="str">
            <v>24.81</v>
          </cell>
          <cell r="S6" t="str">
            <v>24,95</v>
          </cell>
          <cell r="V6" t="str">
            <v>24.80</v>
          </cell>
          <cell r="W6" t="str">
            <v>24,98</v>
          </cell>
          <cell r="Z6" t="str">
            <v>24.78</v>
          </cell>
          <cell r="AA6" t="str">
            <v>25,00</v>
          </cell>
          <cell r="AD6" t="str">
            <v>25.07</v>
          </cell>
          <cell r="AE6" t="str">
            <v>24,81</v>
          </cell>
          <cell r="AH6" t="str">
            <v>24.97</v>
          </cell>
          <cell r="AI6" t="str">
            <v>24,80</v>
          </cell>
          <cell r="AL6" t="str">
            <v>25.07</v>
          </cell>
          <cell r="AM6" t="str">
            <v>24,78</v>
          </cell>
          <cell r="AP6" t="str">
            <v>24.89</v>
          </cell>
          <cell r="AQ6" t="str">
            <v>25,07</v>
          </cell>
          <cell r="AT6" t="str">
            <v>25.07</v>
          </cell>
          <cell r="AU6" t="str">
            <v>24,97</v>
          </cell>
          <cell r="AX6" t="str">
            <v>24.89</v>
          </cell>
          <cell r="AY6" t="str">
            <v>25,07</v>
          </cell>
          <cell r="BB6" t="str">
            <v>25.07</v>
          </cell>
          <cell r="BC6" t="str">
            <v>24,97</v>
          </cell>
          <cell r="BF6" t="str">
            <v>24.89</v>
          </cell>
        </row>
        <row r="7">
          <cell r="A7" t="str">
            <v>RUE RONSARD D2A251 12I - UG 20448</v>
          </cell>
          <cell r="B7" t="str">
            <v>Vacant</v>
          </cell>
          <cell r="C7" t="str">
            <v>26,10</v>
          </cell>
          <cell r="F7" t="str">
            <v>26.22</v>
          </cell>
          <cell r="G7" t="str">
            <v>26,21</v>
          </cell>
          <cell r="J7" t="str">
            <v>26.62</v>
          </cell>
          <cell r="K7" t="str">
            <v>26,22</v>
          </cell>
          <cell r="N7" t="str">
            <v>26.20</v>
          </cell>
          <cell r="O7" t="str">
            <v>26,62</v>
          </cell>
          <cell r="R7" t="str">
            <v>26.43</v>
          </cell>
          <cell r="S7" t="str">
            <v>26,22</v>
          </cell>
          <cell r="V7" t="str">
            <v>26.10</v>
          </cell>
          <cell r="W7" t="str">
            <v>26,62</v>
          </cell>
          <cell r="Z7" t="str">
            <v>26.21</v>
          </cell>
          <cell r="AA7" t="str">
            <v>26,20</v>
          </cell>
          <cell r="AD7" t="str">
            <v>26.00</v>
          </cell>
          <cell r="AE7" t="str">
            <v>26,43</v>
          </cell>
          <cell r="AH7" t="str">
            <v>26.21</v>
          </cell>
          <cell r="AI7" t="str">
            <v>26,10</v>
          </cell>
          <cell r="AL7" t="str">
            <v>25.90</v>
          </cell>
          <cell r="AM7" t="str">
            <v>26,21</v>
          </cell>
          <cell r="AP7" t="str">
            <v>26.30</v>
          </cell>
          <cell r="AQ7" t="str">
            <v>26,00</v>
          </cell>
          <cell r="AT7" t="str">
            <v>25.90</v>
          </cell>
          <cell r="AU7" t="str">
            <v>26,21</v>
          </cell>
          <cell r="AX7" t="str">
            <v>26.30</v>
          </cell>
          <cell r="AY7" t="str">
            <v>26,00</v>
          </cell>
          <cell r="BB7" t="str">
            <v>25.90</v>
          </cell>
          <cell r="BC7" t="str">
            <v>26,21</v>
          </cell>
          <cell r="BF7" t="str">
            <v>26.30</v>
          </cell>
        </row>
        <row r="8">
          <cell r="A8" t="str">
            <v>RUE RONSARD 3C0B5F 00 - UG 0000</v>
          </cell>
          <cell r="B8" t="str">
            <v>Occupé</v>
          </cell>
          <cell r="C8" t="str">
            <v>20,43</v>
          </cell>
          <cell r="E8" t="str">
            <v>19.15</v>
          </cell>
          <cell r="G8" t="str">
            <v>20,61</v>
          </cell>
          <cell r="I8" t="str">
            <v>20.26</v>
          </cell>
          <cell r="K8" t="str">
            <v>19,15</v>
          </cell>
          <cell r="M8" t="str">
            <v>19.30</v>
          </cell>
          <cell r="O8" t="str">
            <v>20,26</v>
          </cell>
          <cell r="R8" t="str">
            <v>22.16</v>
          </cell>
          <cell r="S8" t="str">
            <v>19,15</v>
          </cell>
          <cell r="U8" t="str">
            <v>20.43</v>
          </cell>
          <cell r="W8" t="str">
            <v>20,26</v>
          </cell>
          <cell r="Y8" t="str">
            <v>20.61</v>
          </cell>
          <cell r="AA8" t="str">
            <v>19,30</v>
          </cell>
          <cell r="AC8" t="str">
            <v>19.28</v>
          </cell>
          <cell r="AE8" t="str">
            <v>22,16</v>
          </cell>
          <cell r="AH8" t="str">
            <v>21.27</v>
          </cell>
          <cell r="AI8" t="str">
            <v>20,43</v>
          </cell>
          <cell r="AJ8" t="str">
            <v>18.78</v>
          </cell>
          <cell r="AM8" t="str">
            <v>20,61</v>
          </cell>
          <cell r="AP8" t="str">
            <v>21.48</v>
          </cell>
          <cell r="AQ8" t="str">
            <v>19,28</v>
          </cell>
          <cell r="AR8" t="str">
            <v>18.78</v>
          </cell>
          <cell r="AU8" t="str">
            <v>21,27</v>
          </cell>
          <cell r="AX8" t="str">
            <v>21.48</v>
          </cell>
          <cell r="AY8" t="str">
            <v>19,28</v>
          </cell>
          <cell r="AZ8" t="str">
            <v>18.78</v>
          </cell>
          <cell r="BC8" t="str">
            <v>21,27</v>
          </cell>
          <cell r="BF8" t="str">
            <v>21.48</v>
          </cell>
        </row>
        <row r="9">
          <cell r="A9" t="str">
            <v>RUE RONSARD D37530 2F - UG20395</v>
          </cell>
          <cell r="B9" t="str">
            <v>Occupé</v>
          </cell>
          <cell r="C9" t="str">
            <v>23,98</v>
          </cell>
          <cell r="F9" t="str">
            <v>24.45</v>
          </cell>
          <cell r="G9" t="str">
            <v>23,61</v>
          </cell>
          <cell r="J9" t="str">
            <v>24.73</v>
          </cell>
          <cell r="K9" t="str">
            <v>24,45</v>
          </cell>
          <cell r="N9" t="str">
            <v>24.73</v>
          </cell>
          <cell r="O9" t="str">
            <v>1</v>
          </cell>
          <cell r="R9" t="str">
            <v>24.05</v>
          </cell>
          <cell r="S9" t="str">
            <v>24,45</v>
          </cell>
          <cell r="V9" t="str">
            <v>23.98</v>
          </cell>
          <cell r="W9" t="str">
            <v>24,73</v>
          </cell>
          <cell r="Z9" t="str">
            <v>23.61</v>
          </cell>
          <cell r="AA9" t="str">
            <v>24,73</v>
          </cell>
          <cell r="AD9" t="str">
            <v>24.05</v>
          </cell>
          <cell r="AE9" t="str">
            <v>24,05</v>
          </cell>
          <cell r="AH9" t="str">
            <v>23.52</v>
          </cell>
          <cell r="AI9" t="str">
            <v>23,98</v>
          </cell>
          <cell r="AL9" t="str">
            <v>23.58</v>
          </cell>
          <cell r="AM9" t="str">
            <v>23,61</v>
          </cell>
          <cell r="AP9" t="str">
            <v>23.63</v>
          </cell>
          <cell r="AQ9" t="str">
            <v>24,05</v>
          </cell>
          <cell r="AT9" t="str">
            <v>23.58</v>
          </cell>
          <cell r="AU9" t="str">
            <v>23,52</v>
          </cell>
          <cell r="AX9" t="str">
            <v>23.63</v>
          </cell>
          <cell r="AY9" t="str">
            <v>24,05</v>
          </cell>
          <cell r="BB9" t="str">
            <v>23.58</v>
          </cell>
          <cell r="BC9" t="str">
            <v>23,52</v>
          </cell>
          <cell r="BF9" t="str">
            <v>23.63</v>
          </cell>
        </row>
        <row r="10">
          <cell r="A10" t="str">
            <v>RUE DU MARAIS D325D9 3A - UG20116</v>
          </cell>
          <cell r="B10" t="str">
            <v>Occupé</v>
          </cell>
          <cell r="C10" t="str">
            <v>20,97</v>
          </cell>
          <cell r="E10" t="str">
            <v>20.90</v>
          </cell>
          <cell r="G10" t="str">
            <v>1</v>
          </cell>
          <cell r="J10" t="str">
            <v>21.22</v>
          </cell>
          <cell r="K10" t="str">
            <v>20,90</v>
          </cell>
          <cell r="N10" t="str">
            <v>21.18</v>
          </cell>
          <cell r="O10" t="str">
            <v>1</v>
          </cell>
          <cell r="R10" t="str">
            <v>21.21</v>
          </cell>
          <cell r="S10" t="str">
            <v>20,90</v>
          </cell>
          <cell r="U10" t="str">
            <v>20.97</v>
          </cell>
          <cell r="W10" t="str">
            <v>1</v>
          </cell>
          <cell r="Y10" t="str">
            <v>20.92</v>
          </cell>
          <cell r="AA10" t="str">
            <v>21,18</v>
          </cell>
          <cell r="AC10" t="str">
            <v>20.90</v>
          </cell>
          <cell r="AE10" t="str">
            <v>21,21</v>
          </cell>
          <cell r="AG10" t="str">
            <v>20.98</v>
          </cell>
          <cell r="AI10" t="str">
            <v>20,97</v>
          </cell>
          <cell r="AK10" t="str">
            <v>20.77</v>
          </cell>
          <cell r="AM10" t="str">
            <v>20,92</v>
          </cell>
          <cell r="AO10" t="str">
            <v>20.80</v>
          </cell>
          <cell r="AQ10" t="str">
            <v>20,90</v>
          </cell>
          <cell r="AS10" t="str">
            <v>20.77</v>
          </cell>
          <cell r="AU10" t="str">
            <v>20,98</v>
          </cell>
          <cell r="AW10" t="str">
            <v>20.80</v>
          </cell>
          <cell r="AY10" t="str">
            <v>20,90</v>
          </cell>
          <cell r="BA10" t="str">
            <v>20.77</v>
          </cell>
          <cell r="BC10" t="str">
            <v>20,98</v>
          </cell>
          <cell r="BE10" t="str">
            <v>20.80</v>
          </cell>
        </row>
        <row r="11">
          <cell r="A11" t="str">
            <v>RUE DU MARAIS D3A011 1E - UG 20110</v>
          </cell>
          <cell r="B11" t="str">
            <v>Occupé</v>
          </cell>
          <cell r="C11" t="str">
            <v>1</v>
          </cell>
          <cell r="F11" t="str">
            <v>22.10</v>
          </cell>
          <cell r="G11" t="str">
            <v>1</v>
          </cell>
          <cell r="J11" t="str">
            <v>22.11</v>
          </cell>
          <cell r="K11" t="str">
            <v>22,10</v>
          </cell>
          <cell r="N11" t="str">
            <v>22.13</v>
          </cell>
          <cell r="O11" t="str">
            <v>1</v>
          </cell>
          <cell r="R11" t="str">
            <v>22.11</v>
          </cell>
          <cell r="S11" t="str">
            <v>22,10</v>
          </cell>
          <cell r="V11" t="str">
            <v>22.23</v>
          </cell>
          <cell r="W11" t="str">
            <v>1</v>
          </cell>
          <cell r="Z11" t="str">
            <v>22.19</v>
          </cell>
          <cell r="AA11" t="str">
            <v>22,13</v>
          </cell>
          <cell r="AD11" t="str">
            <v>22.38</v>
          </cell>
          <cell r="AE11" t="str">
            <v>22,11</v>
          </cell>
          <cell r="AH11" t="str">
            <v>22.14</v>
          </cell>
          <cell r="AI11" t="str">
            <v>22,23</v>
          </cell>
          <cell r="AL11" t="str">
            <v>22.43</v>
          </cell>
          <cell r="AM11" t="str">
            <v>22,19</v>
          </cell>
          <cell r="AP11" t="str">
            <v>22.24</v>
          </cell>
          <cell r="AQ11" t="str">
            <v>22,38</v>
          </cell>
          <cell r="AT11" t="str">
            <v>22.43</v>
          </cell>
          <cell r="AU11" t="str">
            <v>22,14</v>
          </cell>
          <cell r="AX11" t="str">
            <v>22.24</v>
          </cell>
          <cell r="AY11" t="str">
            <v>22,38</v>
          </cell>
          <cell r="BB11" t="str">
            <v>22.43</v>
          </cell>
          <cell r="BC11" t="str">
            <v>22,14</v>
          </cell>
          <cell r="BF11" t="str">
            <v>22.24</v>
          </cell>
        </row>
        <row r="12">
          <cell r="A12" t="str">
            <v>RUE DU MARAIS D2F6BC 5J - UG 20135</v>
          </cell>
          <cell r="B12" t="str">
            <v>Occupé</v>
          </cell>
          <cell r="C12" t="str">
            <v>1</v>
          </cell>
          <cell r="F12" t="str">
            <v>23.48</v>
          </cell>
          <cell r="G12" t="str">
            <v>1</v>
          </cell>
          <cell r="J12" t="str">
            <v>23.46</v>
          </cell>
          <cell r="K12" t="str">
            <v>23,48</v>
          </cell>
          <cell r="N12" t="str">
            <v>23.47</v>
          </cell>
          <cell r="O12" t="str">
            <v>1</v>
          </cell>
          <cell r="R12" t="str">
            <v>23.44</v>
          </cell>
          <cell r="S12" t="str">
            <v>23,48</v>
          </cell>
          <cell r="V12" t="str">
            <v>23.23</v>
          </cell>
          <cell r="W12" t="str">
            <v>1</v>
          </cell>
          <cell r="Z12" t="str">
            <v>22.34</v>
          </cell>
          <cell r="AA12" t="str">
            <v>23,47</v>
          </cell>
          <cell r="AC12" t="str">
            <v>20.02</v>
          </cell>
          <cell r="AE12" t="str">
            <v>23,44</v>
          </cell>
          <cell r="AH12" t="str">
            <v>21.41</v>
          </cell>
          <cell r="AI12" t="str">
            <v>23,23</v>
          </cell>
          <cell r="AL12" t="str">
            <v>22.47</v>
          </cell>
          <cell r="AM12" t="str">
            <v>22,34</v>
          </cell>
          <cell r="AP12" t="str">
            <v>22.27</v>
          </cell>
          <cell r="AQ12" t="str">
            <v>20,02</v>
          </cell>
          <cell r="AT12" t="str">
            <v>22.47</v>
          </cell>
          <cell r="AU12" t="str">
            <v>21,41</v>
          </cell>
          <cell r="AX12" t="str">
            <v>22.27</v>
          </cell>
          <cell r="AY12" t="str">
            <v>20,02</v>
          </cell>
          <cell r="BB12" t="str">
            <v>22.47</v>
          </cell>
          <cell r="BC12" t="str">
            <v>21,41</v>
          </cell>
          <cell r="BF12" t="str">
            <v>22.27</v>
          </cell>
        </row>
        <row r="13">
          <cell r="A13" t="str">
            <v>RUE DU MARAIS D34D0B 3B - 20117</v>
          </cell>
          <cell r="B13" t="str">
            <v>Occupé</v>
          </cell>
          <cell r="C13" t="str">
            <v>1</v>
          </cell>
          <cell r="F13" t="str">
            <v>22.18</v>
          </cell>
          <cell r="G13" t="str">
            <v>1</v>
          </cell>
          <cell r="J13" t="str">
            <v>22.21</v>
          </cell>
          <cell r="K13" t="str">
            <v>22,18</v>
          </cell>
          <cell r="N13" t="str">
            <v>22.00</v>
          </cell>
          <cell r="O13" t="str">
            <v>1</v>
          </cell>
          <cell r="R13" t="str">
            <v>22.24</v>
          </cell>
          <cell r="S13" t="str">
            <v>22,18</v>
          </cell>
          <cell r="V13" t="str">
            <v>22.02</v>
          </cell>
          <cell r="W13" t="str">
            <v>1</v>
          </cell>
          <cell r="Z13" t="str">
            <v>21.94</v>
          </cell>
          <cell r="AA13" t="str">
            <v>22,00</v>
          </cell>
          <cell r="AD13" t="str">
            <v>22.00</v>
          </cell>
          <cell r="AE13" t="str">
            <v>22,24</v>
          </cell>
          <cell r="AH13" t="str">
            <v>22.29</v>
          </cell>
          <cell r="AI13" t="str">
            <v>22,02</v>
          </cell>
          <cell r="AL13" t="str">
            <v>22.08</v>
          </cell>
          <cell r="AM13" t="str">
            <v>21,94</v>
          </cell>
          <cell r="AP13" t="str">
            <v>22.16</v>
          </cell>
          <cell r="AQ13" t="str">
            <v>22,00</v>
          </cell>
          <cell r="AT13" t="str">
            <v>22.08</v>
          </cell>
          <cell r="AU13" t="str">
            <v>22,29</v>
          </cell>
          <cell r="AX13" t="str">
            <v>22.16</v>
          </cell>
          <cell r="AY13" t="str">
            <v>22,00</v>
          </cell>
          <cell r="BB13" t="str">
            <v>22.08</v>
          </cell>
          <cell r="BC13" t="str">
            <v>22,29</v>
          </cell>
          <cell r="BF13" t="str">
            <v>22.16</v>
          </cell>
        </row>
        <row r="14">
          <cell r="A14" t="str">
            <v>RUE DU MARAIS D35228 11B - UG 20157</v>
          </cell>
          <cell r="B14" t="str">
            <v>Occupé</v>
          </cell>
          <cell r="C14" t="str">
            <v>1</v>
          </cell>
          <cell r="F14" t="str">
            <v>21.52</v>
          </cell>
          <cell r="G14" t="str">
            <v>1</v>
          </cell>
          <cell r="J14" t="str">
            <v>21.64</v>
          </cell>
          <cell r="K14" t="str">
            <v>21,52</v>
          </cell>
          <cell r="N14" t="str">
            <v>21.82</v>
          </cell>
          <cell r="O14" t="str">
            <v>1</v>
          </cell>
          <cell r="R14" t="str">
            <v>21.62</v>
          </cell>
          <cell r="S14" t="str">
            <v>21,52</v>
          </cell>
          <cell r="V14" t="str">
            <v>21.25</v>
          </cell>
          <cell r="W14" t="str">
            <v>1</v>
          </cell>
          <cell r="Z14" t="str">
            <v>21.53</v>
          </cell>
          <cell r="AA14" t="str">
            <v>21,82</v>
          </cell>
          <cell r="AD14" t="str">
            <v>21.65</v>
          </cell>
          <cell r="AE14" t="str">
            <v>21,62</v>
          </cell>
          <cell r="AH14" t="str">
            <v>21.61</v>
          </cell>
          <cell r="AI14" t="str">
            <v>21,25</v>
          </cell>
          <cell r="AL14" t="str">
            <v>21.50</v>
          </cell>
          <cell r="AM14" t="str">
            <v>21,53</v>
          </cell>
          <cell r="AP14" t="str">
            <v>21.94</v>
          </cell>
          <cell r="AQ14" t="str">
            <v>21,65</v>
          </cell>
          <cell r="AT14" t="str">
            <v>21.50</v>
          </cell>
          <cell r="AU14" t="str">
            <v>21,61</v>
          </cell>
          <cell r="AX14" t="str">
            <v>21.94</v>
          </cell>
          <cell r="AY14" t="str">
            <v>21,65</v>
          </cell>
          <cell r="BB14" t="str">
            <v>21.50</v>
          </cell>
          <cell r="BC14" t="str">
            <v>21,61</v>
          </cell>
          <cell r="BF14" t="str">
            <v>21.94</v>
          </cell>
        </row>
        <row r="15">
          <cell r="A15" t="str">
            <v>RUE DU MARAIS D2F6FF 5C - 20128</v>
          </cell>
          <cell r="B15" t="str">
            <v>Occupé</v>
          </cell>
          <cell r="C15" t="str">
            <v>1</v>
          </cell>
          <cell r="F15" t="str">
            <v>23.27</v>
          </cell>
          <cell r="G15" t="str">
            <v>1</v>
          </cell>
          <cell r="J15" t="str">
            <v>22.89</v>
          </cell>
          <cell r="K15" t="str">
            <v>23,27</v>
          </cell>
          <cell r="N15" t="str">
            <v>23.25</v>
          </cell>
          <cell r="O15" t="str">
            <v>1</v>
          </cell>
          <cell r="R15" t="str">
            <v>22.89</v>
          </cell>
          <cell r="S15" t="str">
            <v>23,27</v>
          </cell>
          <cell r="V15" t="str">
            <v>22.80</v>
          </cell>
          <cell r="W15" t="str">
            <v>1</v>
          </cell>
          <cell r="Z15" t="str">
            <v>22.46</v>
          </cell>
          <cell r="AA15" t="str">
            <v>23,25</v>
          </cell>
          <cell r="AD15" t="str">
            <v>22.80</v>
          </cell>
          <cell r="AE15" t="str">
            <v>22,89</v>
          </cell>
          <cell r="AH15" t="str">
            <v>22.56</v>
          </cell>
          <cell r="AI15" t="str">
            <v>22,80</v>
          </cell>
          <cell r="AL15" t="str">
            <v>22.78</v>
          </cell>
          <cell r="AM15" t="str">
            <v>22,46</v>
          </cell>
          <cell r="AP15" t="str">
            <v>22.84</v>
          </cell>
          <cell r="AQ15" t="str">
            <v>22,80</v>
          </cell>
          <cell r="AT15" t="str">
            <v>22.78</v>
          </cell>
          <cell r="AU15" t="str">
            <v>22,56</v>
          </cell>
          <cell r="AX15" t="str">
            <v>22.84</v>
          </cell>
          <cell r="AY15" t="str">
            <v>22,80</v>
          </cell>
          <cell r="BB15" t="str">
            <v>22.78</v>
          </cell>
          <cell r="BC15" t="str">
            <v>22,56</v>
          </cell>
          <cell r="BF15" t="str">
            <v>22.84</v>
          </cell>
        </row>
        <row r="16">
          <cell r="A16" t="str">
            <v>RUE DU MARAIS D3C25B 13J - UG20175</v>
          </cell>
          <cell r="B16" t="str">
            <v>Occupé</v>
          </cell>
          <cell r="C16" t="str">
            <v>1</v>
          </cell>
          <cell r="E16" t="str">
            <v>20.53</v>
          </cell>
          <cell r="G16" t="str">
            <v>1</v>
          </cell>
          <cell r="I16" t="str">
            <v>20.91</v>
          </cell>
          <cell r="K16" t="str">
            <v>20,53</v>
          </cell>
          <cell r="N16" t="str">
            <v>21.13</v>
          </cell>
          <cell r="O16" t="str">
            <v>20</v>
          </cell>
          <cell r="R16" t="str">
            <v>21.34</v>
          </cell>
          <cell r="S16" t="str">
            <v>20,53</v>
          </cell>
          <cell r="V16" t="str">
            <v>21.43</v>
          </cell>
          <cell r="W16" t="str">
            <v>1</v>
          </cell>
          <cell r="Z16" t="str">
            <v>21.69</v>
          </cell>
          <cell r="AA16" t="str">
            <v>21,13</v>
          </cell>
          <cell r="AD16" t="str">
            <v>21.83</v>
          </cell>
          <cell r="AE16" t="str">
            <v>21,34</v>
          </cell>
          <cell r="AH16" t="str">
            <v>22.17</v>
          </cell>
          <cell r="AI16" t="str">
            <v>21,43</v>
          </cell>
          <cell r="AL16" t="str">
            <v>21.88</v>
          </cell>
          <cell r="AM16" t="str">
            <v>21,69</v>
          </cell>
          <cell r="AP16" t="str">
            <v>22.35</v>
          </cell>
          <cell r="AQ16" t="str">
            <v>21,83</v>
          </cell>
          <cell r="AT16" t="str">
            <v>21.88</v>
          </cell>
          <cell r="AU16" t="str">
            <v>22,17</v>
          </cell>
          <cell r="AX16" t="str">
            <v>22.35</v>
          </cell>
          <cell r="AY16" t="str">
            <v>21,83</v>
          </cell>
          <cell r="BB16" t="str">
            <v>21.88</v>
          </cell>
          <cell r="BC16" t="str">
            <v>22,17</v>
          </cell>
          <cell r="BF16" t="str">
            <v>22.35</v>
          </cell>
        </row>
        <row r="17">
          <cell r="A17" t="str">
            <v>RUE DU MARAIS D33AF7 9J - UG20155</v>
          </cell>
          <cell r="B17" t="str">
            <v>Occupé</v>
          </cell>
          <cell r="C17" t="str">
            <v>1</v>
          </cell>
          <cell r="F17" t="str">
            <v>22.45</v>
          </cell>
          <cell r="G17" t="str">
            <v>1</v>
          </cell>
          <cell r="J17" t="str">
            <v>22.90</v>
          </cell>
          <cell r="K17" t="str">
            <v>22,45</v>
          </cell>
          <cell r="N17" t="str">
            <v>22.58</v>
          </cell>
          <cell r="O17" t="str">
            <v>20</v>
          </cell>
          <cell r="R17" t="str">
            <v>22.96</v>
          </cell>
          <cell r="S17" t="str">
            <v>22,45</v>
          </cell>
          <cell r="V17" t="str">
            <v>22.60</v>
          </cell>
          <cell r="W17" t="str">
            <v>1</v>
          </cell>
          <cell r="Z17" t="str">
            <v>22.91</v>
          </cell>
          <cell r="AA17" t="str">
            <v>22,58</v>
          </cell>
          <cell r="AD17" t="str">
            <v>22.60</v>
          </cell>
          <cell r="AE17" t="str">
            <v>22,96</v>
          </cell>
          <cell r="AH17" t="str">
            <v>22.91</v>
          </cell>
          <cell r="AI17" t="str">
            <v>22,60</v>
          </cell>
          <cell r="AL17" t="str">
            <v>22.48</v>
          </cell>
          <cell r="AM17" t="str">
            <v>22,91</v>
          </cell>
          <cell r="AP17" t="str">
            <v>23.02</v>
          </cell>
          <cell r="AQ17" t="str">
            <v>22,60</v>
          </cell>
          <cell r="AT17" t="str">
            <v>22.48</v>
          </cell>
          <cell r="AU17" t="str">
            <v>22,91</v>
          </cell>
          <cell r="AX17" t="str">
            <v>23.02</v>
          </cell>
          <cell r="AY17" t="str">
            <v>22,60</v>
          </cell>
          <cell r="BB17" t="str">
            <v>22.48</v>
          </cell>
          <cell r="BC17" t="str">
            <v>22,91</v>
          </cell>
          <cell r="BF17" t="str">
            <v>23.02</v>
          </cell>
        </row>
        <row r="18">
          <cell r="A18" t="str">
            <v>RUE DE FORBACH D29E5C 3C - UG 19392</v>
          </cell>
          <cell r="B18" t="str">
            <v>Vacant</v>
          </cell>
          <cell r="C18" t="str">
            <v>1</v>
          </cell>
          <cell r="F18" t="str">
            <v>24.82</v>
          </cell>
          <cell r="G18" t="str">
            <v>1</v>
          </cell>
          <cell r="J18" t="str">
            <v>24.01</v>
          </cell>
          <cell r="K18" t="str">
            <v>24,82</v>
          </cell>
          <cell r="N18" t="str">
            <v>24.33</v>
          </cell>
          <cell r="O18" t="str">
            <v>20</v>
          </cell>
          <cell r="R18" t="str">
            <v>23.05</v>
          </cell>
          <cell r="S18" t="str">
            <v>24,82</v>
          </cell>
          <cell r="V18" t="str">
            <v>23.18</v>
          </cell>
          <cell r="W18" t="str">
            <v>1</v>
          </cell>
          <cell r="Z18" t="str">
            <v>22.74</v>
          </cell>
          <cell r="AA18" t="str">
            <v>24,33</v>
          </cell>
          <cell r="AD18" t="str">
            <v>22.85</v>
          </cell>
          <cell r="AE18" t="str">
            <v>23,05</v>
          </cell>
          <cell r="AH18" t="str">
            <v>22.56</v>
          </cell>
          <cell r="AI18" t="str">
            <v>23,18</v>
          </cell>
          <cell r="AL18" t="str">
            <v>22.57</v>
          </cell>
          <cell r="AM18" t="str">
            <v>22,74</v>
          </cell>
          <cell r="AP18" t="str">
            <v>22.22</v>
          </cell>
          <cell r="AQ18" t="str">
            <v>22,85</v>
          </cell>
          <cell r="AT18" t="str">
            <v>22.57</v>
          </cell>
          <cell r="AU18" t="str">
            <v>22,56</v>
          </cell>
          <cell r="AX18" t="str">
            <v>22.22</v>
          </cell>
          <cell r="AY18" t="str">
            <v>22,85</v>
          </cell>
          <cell r="BB18" t="str">
            <v>22.57</v>
          </cell>
          <cell r="BC18" t="str">
            <v>22,56</v>
          </cell>
          <cell r="BF18" t="str">
            <v>22.22</v>
          </cell>
        </row>
        <row r="19">
          <cell r="A19" t="str">
            <v>RUE DE FORBACH D29E32 7D - UG 19399</v>
          </cell>
          <cell r="B19" t="str">
            <v>Vacant</v>
          </cell>
          <cell r="C19" t="str">
            <v>23,00</v>
          </cell>
          <cell r="F19" t="str">
            <v>24.12</v>
          </cell>
          <cell r="G19" t="str">
            <v>22,83</v>
          </cell>
          <cell r="J19" t="str">
            <v>23.93</v>
          </cell>
          <cell r="K19" t="str">
            <v>24,12</v>
          </cell>
          <cell r="N19" t="str">
            <v>24.08</v>
          </cell>
          <cell r="O19" t="str">
            <v>20</v>
          </cell>
          <cell r="R19" t="str">
            <v>23.44</v>
          </cell>
          <cell r="S19" t="str">
            <v>24,12</v>
          </cell>
          <cell r="V19" t="str">
            <v>23.00</v>
          </cell>
          <cell r="W19" t="str">
            <v>1</v>
          </cell>
          <cell r="Z19" t="str">
            <v>22.83</v>
          </cell>
          <cell r="AA19" t="str">
            <v>24,08</v>
          </cell>
          <cell r="AD19" t="str">
            <v>23.00</v>
          </cell>
          <cell r="AE19" t="str">
            <v>23,44</v>
          </cell>
          <cell r="AH19" t="str">
            <v>22.96</v>
          </cell>
          <cell r="AI19" t="str">
            <v>23,00</v>
          </cell>
          <cell r="AL19" t="str">
            <v>23.23</v>
          </cell>
          <cell r="AM19" t="str">
            <v>22,83</v>
          </cell>
          <cell r="AP19" t="str">
            <v>23.22</v>
          </cell>
          <cell r="AQ19" t="str">
            <v>23,00</v>
          </cell>
          <cell r="AT19" t="str">
            <v>23.23</v>
          </cell>
          <cell r="AU19" t="str">
            <v>22,96</v>
          </cell>
          <cell r="AX19" t="str">
            <v>23.22</v>
          </cell>
          <cell r="AY19" t="str">
            <v>23,00</v>
          </cell>
          <cell r="BB19" t="str">
            <v>23.23</v>
          </cell>
          <cell r="BC19" t="str">
            <v>22,96</v>
          </cell>
          <cell r="BF19" t="str">
            <v>23.22</v>
          </cell>
        </row>
        <row r="20">
          <cell r="A20" t="str">
            <v>RUE DE FORBACH D34D3B 7F - UG 19386</v>
          </cell>
          <cell r="B20" t="str">
            <v>Occupé</v>
          </cell>
          <cell r="C20" t="str">
            <v>23,42</v>
          </cell>
          <cell r="F20" t="str">
            <v>24.38</v>
          </cell>
          <cell r="G20" t="str">
            <v>23,08</v>
          </cell>
          <cell r="J20" t="str">
            <v>24.20</v>
          </cell>
          <cell r="K20" t="str">
            <v>24,38</v>
          </cell>
          <cell r="N20" t="str">
            <v>24.28</v>
          </cell>
          <cell r="O20" t="str">
            <v>20</v>
          </cell>
          <cell r="R20" t="str">
            <v>23.90</v>
          </cell>
          <cell r="S20" t="str">
            <v>24,38</v>
          </cell>
          <cell r="V20" t="str">
            <v>23.42</v>
          </cell>
          <cell r="W20" t="str">
            <v>1</v>
          </cell>
          <cell r="Z20" t="str">
            <v>23.08</v>
          </cell>
          <cell r="AA20" t="str">
            <v>24,28</v>
          </cell>
          <cell r="AD20" t="str">
            <v>23.18</v>
          </cell>
          <cell r="AE20" t="str">
            <v>23,90</v>
          </cell>
          <cell r="AH20" t="str">
            <v>23.12</v>
          </cell>
          <cell r="AI20" t="str">
            <v>23,42</v>
          </cell>
          <cell r="AL20" t="str">
            <v>23.37</v>
          </cell>
          <cell r="AM20" t="str">
            <v>23,08</v>
          </cell>
          <cell r="AP20" t="str">
            <v>23.21</v>
          </cell>
          <cell r="AQ20" t="str">
            <v>23,18</v>
          </cell>
          <cell r="AT20" t="str">
            <v>23.37</v>
          </cell>
          <cell r="AU20" t="str">
            <v>23,12</v>
          </cell>
          <cell r="AX20" t="str">
            <v>23.21</v>
          </cell>
          <cell r="AY20" t="str">
            <v>23,18</v>
          </cell>
          <cell r="BB20" t="str">
            <v>23.37</v>
          </cell>
          <cell r="BC20" t="str">
            <v>23,12</v>
          </cell>
          <cell r="BF20" t="str">
            <v>23.21</v>
          </cell>
        </row>
        <row r="21">
          <cell r="A21" t="str">
            <v>RUE DE FORBACH D35253 1C - UG  19386</v>
          </cell>
          <cell r="B21" t="str">
            <v>Occupé</v>
          </cell>
          <cell r="C21" t="str">
            <v>23,63</v>
          </cell>
          <cell r="F21" t="str">
            <v>23.82</v>
          </cell>
          <cell r="G21" t="str">
            <v>23,30</v>
          </cell>
          <cell r="J21" t="str">
            <v>23.88</v>
          </cell>
          <cell r="K21" t="str">
            <v>23,82</v>
          </cell>
          <cell r="N21" t="str">
            <v>24.05</v>
          </cell>
          <cell r="O21" t="str">
            <v>20</v>
          </cell>
          <cell r="R21" t="str">
            <v>23.89</v>
          </cell>
          <cell r="S21" t="str">
            <v>23,82</v>
          </cell>
          <cell r="V21" t="str">
            <v>23.63</v>
          </cell>
          <cell r="W21" t="str">
            <v>23,88</v>
          </cell>
          <cell r="Z21" t="str">
            <v>23.30</v>
          </cell>
          <cell r="AA21" t="str">
            <v>24,05</v>
          </cell>
          <cell r="AD21" t="str">
            <v>23.30</v>
          </cell>
          <cell r="AE21" t="str">
            <v>23,89</v>
          </cell>
          <cell r="AH21" t="str">
            <v>23.37</v>
          </cell>
          <cell r="AI21" t="str">
            <v>23,63</v>
          </cell>
          <cell r="AL21" t="str">
            <v>23.50</v>
          </cell>
          <cell r="AM21" t="str">
            <v>23,30</v>
          </cell>
          <cell r="AP21" t="str">
            <v>23.14</v>
          </cell>
          <cell r="AQ21" t="str">
            <v>23,30</v>
          </cell>
          <cell r="AT21" t="str">
            <v>23.50</v>
          </cell>
          <cell r="AU21" t="str">
            <v>23,37</v>
          </cell>
          <cell r="AX21" t="str">
            <v>23.14</v>
          </cell>
          <cell r="AY21" t="str">
            <v>23,30</v>
          </cell>
          <cell r="BB21" t="str">
            <v>23.50</v>
          </cell>
          <cell r="BC21" t="str">
            <v>23,37</v>
          </cell>
          <cell r="BF21" t="str">
            <v>23.14</v>
          </cell>
        </row>
        <row r="22">
          <cell r="A22" t="str">
            <v>RUE DE FORBACH D358C3 11F - UG 19415</v>
          </cell>
          <cell r="B22" t="str">
            <v>Vacant</v>
          </cell>
          <cell r="C22" t="str">
            <v>23,48</v>
          </cell>
          <cell r="F22" t="str">
            <v>23.43</v>
          </cell>
          <cell r="G22" t="str">
            <v>23,61</v>
          </cell>
          <cell r="J22" t="str">
            <v>24.38</v>
          </cell>
          <cell r="K22" t="str">
            <v>23,43</v>
          </cell>
          <cell r="N22" t="str">
            <v>23.52</v>
          </cell>
          <cell r="O22" t="str">
            <v>24,38</v>
          </cell>
          <cell r="R22" t="str">
            <v>24.23</v>
          </cell>
          <cell r="S22" t="str">
            <v>23,43</v>
          </cell>
          <cell r="V22" t="str">
            <v>23.48</v>
          </cell>
          <cell r="W22" t="str">
            <v>24,38</v>
          </cell>
          <cell r="Z22" t="str">
            <v>23.61</v>
          </cell>
          <cell r="AA22" t="str">
            <v>23,52</v>
          </cell>
          <cell r="AD22" t="str">
            <v>23.00</v>
          </cell>
          <cell r="AE22" t="str">
            <v>24,23</v>
          </cell>
          <cell r="AH22" t="str">
            <v>24.17</v>
          </cell>
          <cell r="AI22" t="str">
            <v>23,48</v>
          </cell>
          <cell r="AL22" t="str">
            <v>23.08</v>
          </cell>
          <cell r="AM22" t="str">
            <v>23,61</v>
          </cell>
          <cell r="AP22" t="str">
            <v>24.51</v>
          </cell>
          <cell r="AQ22" t="str">
            <v>23,00</v>
          </cell>
          <cell r="AT22" t="str">
            <v>23.08</v>
          </cell>
          <cell r="AU22" t="str">
            <v>24,17</v>
          </cell>
          <cell r="AX22" t="str">
            <v>24.51</v>
          </cell>
          <cell r="AY22" t="str">
            <v>23,00</v>
          </cell>
          <cell r="BB22" t="str">
            <v>23.08</v>
          </cell>
          <cell r="BC22" t="str">
            <v>24,17</v>
          </cell>
          <cell r="BF22" t="str">
            <v>24.51</v>
          </cell>
        </row>
        <row r="23">
          <cell r="A23" t="str">
            <v>RUE DE FORBACH D35265 7E - UG 19400</v>
          </cell>
          <cell r="B23" t="str">
            <v>Occupé</v>
          </cell>
          <cell r="C23" t="str">
            <v>22,10</v>
          </cell>
          <cell r="F23" t="str">
            <v>23.17</v>
          </cell>
          <cell r="G23" t="str">
            <v>22,19</v>
          </cell>
          <cell r="J23" t="str">
            <v>22.86</v>
          </cell>
          <cell r="K23" t="str">
            <v>23,17</v>
          </cell>
          <cell r="N23" t="str">
            <v>22.87</v>
          </cell>
          <cell r="O23" t="str">
            <v>22,86</v>
          </cell>
          <cell r="R23" t="str">
            <v>22.33</v>
          </cell>
          <cell r="S23" t="str">
            <v>23,17</v>
          </cell>
          <cell r="V23" t="str">
            <v>22.10</v>
          </cell>
          <cell r="W23" t="str">
            <v>22,86</v>
          </cell>
          <cell r="Z23" t="str">
            <v>22.19</v>
          </cell>
          <cell r="AA23" t="str">
            <v>22,87</v>
          </cell>
          <cell r="AD23" t="str">
            <v>22.10</v>
          </cell>
          <cell r="AE23" t="str">
            <v>22,33</v>
          </cell>
          <cell r="AH23" t="str">
            <v>21.93</v>
          </cell>
          <cell r="AI23" t="str">
            <v>22,10</v>
          </cell>
          <cell r="AL23" t="str">
            <v>21.98</v>
          </cell>
          <cell r="AM23" t="str">
            <v>22,19</v>
          </cell>
          <cell r="AP23" t="str">
            <v>21.79</v>
          </cell>
          <cell r="AQ23" t="str">
            <v>22,10</v>
          </cell>
          <cell r="AT23" t="str">
            <v>21.98</v>
          </cell>
          <cell r="AU23" t="str">
            <v>21,93</v>
          </cell>
          <cell r="AX23" t="str">
            <v>21.79</v>
          </cell>
          <cell r="AY23" t="str">
            <v>22,10</v>
          </cell>
          <cell r="BB23" t="str">
            <v>21.98</v>
          </cell>
          <cell r="BC23" t="str">
            <v>21,93</v>
          </cell>
          <cell r="BF23" t="str">
            <v>21.79</v>
          </cell>
        </row>
        <row r="24">
          <cell r="A24" t="str">
            <v>RUE DU DRAGON D2B65A 8F - UG 19273</v>
          </cell>
          <cell r="B24" t="str">
            <v>Occupé</v>
          </cell>
          <cell r="C24" t="str">
            <v>23,42</v>
          </cell>
          <cell r="F24" t="str">
            <v>23.42</v>
          </cell>
          <cell r="G24" t="str">
            <v>23,38</v>
          </cell>
          <cell r="J24" t="str">
            <v>23.44</v>
          </cell>
          <cell r="K24" t="str">
            <v>23,42</v>
          </cell>
          <cell r="N24" t="str">
            <v>23.52</v>
          </cell>
          <cell r="O24" t="str">
            <v>23,44</v>
          </cell>
          <cell r="R24" t="str">
            <v>23.52</v>
          </cell>
          <cell r="S24" t="str">
            <v>23,42</v>
          </cell>
          <cell r="V24" t="str">
            <v>23.42</v>
          </cell>
          <cell r="W24" t="str">
            <v>23,44</v>
          </cell>
          <cell r="Z24" t="str">
            <v>23.38</v>
          </cell>
          <cell r="AA24" t="str">
            <v>23,52</v>
          </cell>
          <cell r="AD24" t="str">
            <v>23.50</v>
          </cell>
          <cell r="AE24" t="str">
            <v>23,52</v>
          </cell>
          <cell r="AH24" t="str">
            <v>23.51</v>
          </cell>
          <cell r="AI24" t="str">
            <v>23,42</v>
          </cell>
          <cell r="AL24" t="str">
            <v>23.23</v>
          </cell>
          <cell r="AM24" t="str">
            <v>23,38</v>
          </cell>
          <cell r="AP24" t="str">
            <v>23.30</v>
          </cell>
          <cell r="AQ24" t="str">
            <v>23,50</v>
          </cell>
          <cell r="AT24" t="str">
            <v>23.23</v>
          </cell>
          <cell r="AU24" t="str">
            <v>23,51</v>
          </cell>
          <cell r="AX24" t="str">
            <v>23.30</v>
          </cell>
          <cell r="AY24" t="str">
            <v>23,50</v>
          </cell>
          <cell r="BB24" t="str">
            <v>23.23</v>
          </cell>
          <cell r="BC24" t="str">
            <v>23,51</v>
          </cell>
          <cell r="BF24" t="str">
            <v>23.30</v>
          </cell>
        </row>
        <row r="25">
          <cell r="A25" t="str">
            <v>RUE DU DRAGON D2F6DE 10F - UG 19281</v>
          </cell>
          <cell r="B25" t="str">
            <v>Occupé</v>
          </cell>
          <cell r="C25" t="str">
            <v>20,98</v>
          </cell>
          <cell r="E25" t="str">
            <v>19.25</v>
          </cell>
          <cell r="G25" t="str">
            <v>21,57</v>
          </cell>
          <cell r="I25" t="str">
            <v>19.89</v>
          </cell>
          <cell r="K25" t="str">
            <v>19,25</v>
          </cell>
          <cell r="M25" t="str">
            <v>20.47</v>
          </cell>
          <cell r="O25" t="str">
            <v>19,89</v>
          </cell>
          <cell r="Q25" t="str">
            <v>20.82</v>
          </cell>
          <cell r="S25" t="str">
            <v>19,25</v>
          </cell>
          <cell r="U25" t="str">
            <v>20.98</v>
          </cell>
          <cell r="W25" t="str">
            <v>19,89</v>
          </cell>
          <cell r="Z25" t="str">
            <v>21.57</v>
          </cell>
          <cell r="AA25" t="str">
            <v>20,47</v>
          </cell>
          <cell r="AD25" t="str">
            <v>21.60</v>
          </cell>
          <cell r="AE25" t="str">
            <v>20,82</v>
          </cell>
          <cell r="AH25" t="str">
            <v>21.88</v>
          </cell>
          <cell r="AI25" t="str">
            <v>20,98</v>
          </cell>
          <cell r="AL25" t="str">
            <v>21.65</v>
          </cell>
          <cell r="AM25" t="str">
            <v>21,57</v>
          </cell>
          <cell r="AP25" t="str">
            <v>21.72</v>
          </cell>
          <cell r="AQ25" t="str">
            <v>21,60</v>
          </cell>
          <cell r="AT25" t="str">
            <v>21.65</v>
          </cell>
          <cell r="AU25" t="str">
            <v>21,88</v>
          </cell>
          <cell r="AX25" t="str">
            <v>21.72</v>
          </cell>
          <cell r="AY25" t="str">
            <v>21,60</v>
          </cell>
          <cell r="BB25" t="str">
            <v>21.65</v>
          </cell>
          <cell r="BC25" t="str">
            <v>21,88</v>
          </cell>
          <cell r="BF25" t="str">
            <v>21.72</v>
          </cell>
        </row>
        <row r="26">
          <cell r="A26" t="str">
            <v>RUE DU DRAGON D29E61 16H - UG 19307</v>
          </cell>
          <cell r="B26" t="str">
            <v>Occupé</v>
          </cell>
          <cell r="C26" t="str">
            <v>24,22</v>
          </cell>
          <cell r="F26" t="str">
            <v>24.40</v>
          </cell>
          <cell r="G26" t="str">
            <v>24,13</v>
          </cell>
          <cell r="J26" t="str">
            <v>24.31</v>
          </cell>
          <cell r="K26" t="str">
            <v>24,40</v>
          </cell>
          <cell r="N26" t="str">
            <v>23.97</v>
          </cell>
          <cell r="O26" t="str">
            <v>24,31</v>
          </cell>
          <cell r="R26" t="str">
            <v>24.14</v>
          </cell>
          <cell r="S26" t="str">
            <v>24,40</v>
          </cell>
          <cell r="V26" t="str">
            <v>24.22</v>
          </cell>
          <cell r="W26" t="str">
            <v>24,31</v>
          </cell>
          <cell r="Z26" t="str">
            <v>24.13</v>
          </cell>
          <cell r="AA26" t="str">
            <v>23,97</v>
          </cell>
          <cell r="AD26" t="str">
            <v>24.43</v>
          </cell>
          <cell r="AE26" t="str">
            <v>24,14</v>
          </cell>
          <cell r="AH26" t="str">
            <v>24.48</v>
          </cell>
          <cell r="AI26" t="str">
            <v>24,22</v>
          </cell>
          <cell r="AL26" t="str">
            <v>24.53</v>
          </cell>
          <cell r="AM26" t="str">
            <v>24,13</v>
          </cell>
          <cell r="AP26" t="str">
            <v>24.48</v>
          </cell>
          <cell r="AQ26" t="str">
            <v>24,43</v>
          </cell>
          <cell r="AT26" t="str">
            <v>24.53</v>
          </cell>
          <cell r="AU26" t="str">
            <v>24,48</v>
          </cell>
          <cell r="AX26" t="str">
            <v>24.48</v>
          </cell>
          <cell r="AY26" t="str">
            <v>24,43</v>
          </cell>
          <cell r="BB26" t="str">
            <v>24.53</v>
          </cell>
          <cell r="BC26" t="str">
            <v>24,48</v>
          </cell>
          <cell r="BF26" t="str">
            <v>24.48</v>
          </cell>
        </row>
        <row r="27">
          <cell r="A27" t="str">
            <v>RUE DU DRAGON D34CBA 14G - UG 19298</v>
          </cell>
          <cell r="B27" t="str">
            <v>Occupé</v>
          </cell>
          <cell r="C27" t="str">
            <v>24,17</v>
          </cell>
          <cell r="F27" t="str">
            <v>23.32</v>
          </cell>
          <cell r="G27" t="str">
            <v>23,98</v>
          </cell>
          <cell r="J27" t="str">
            <v>23.39</v>
          </cell>
          <cell r="K27" t="str">
            <v>23,32</v>
          </cell>
          <cell r="N27" t="str">
            <v>23.68</v>
          </cell>
          <cell r="O27" t="str">
            <v>23,39</v>
          </cell>
          <cell r="R27" t="str">
            <v>23.82</v>
          </cell>
          <cell r="S27" t="str">
            <v>23,32</v>
          </cell>
          <cell r="V27" t="str">
            <v>24.17</v>
          </cell>
          <cell r="W27" t="str">
            <v>23,39</v>
          </cell>
          <cell r="Z27" t="str">
            <v>23.98</v>
          </cell>
          <cell r="AA27" t="str">
            <v>23,68</v>
          </cell>
          <cell r="AD27" t="str">
            <v>24.22</v>
          </cell>
          <cell r="AE27" t="str">
            <v>23,82</v>
          </cell>
          <cell r="AH27" t="str">
            <v>24.07</v>
          </cell>
          <cell r="AI27" t="str">
            <v>24,17</v>
          </cell>
          <cell r="AL27" t="str">
            <v>23.88</v>
          </cell>
          <cell r="AM27" t="str">
            <v>23,98</v>
          </cell>
          <cell r="AP27" t="str">
            <v>23.77</v>
          </cell>
          <cell r="AQ27" t="str">
            <v>24,22</v>
          </cell>
          <cell r="AT27" t="str">
            <v>23.88</v>
          </cell>
          <cell r="AU27" t="str">
            <v>24,07</v>
          </cell>
          <cell r="AX27" t="str">
            <v>23.77</v>
          </cell>
          <cell r="AY27" t="str">
            <v>24,22</v>
          </cell>
          <cell r="BB27" t="str">
            <v>23.88</v>
          </cell>
          <cell r="BC27" t="str">
            <v>24,07</v>
          </cell>
          <cell r="BF27" t="str">
            <v>23.77</v>
          </cell>
        </row>
        <row r="28">
          <cell r="A28" t="str">
            <v>RUE DU DRAGON D3521E 2D - UG 19247</v>
          </cell>
          <cell r="B28" t="str">
            <v>Vacant</v>
          </cell>
          <cell r="C28" t="str">
            <v>24,62</v>
          </cell>
          <cell r="F28" t="str">
            <v>24.43</v>
          </cell>
          <cell r="G28" t="str">
            <v>24,74</v>
          </cell>
          <cell r="J28" t="str">
            <v>24.66</v>
          </cell>
          <cell r="K28" t="str">
            <v>24,43</v>
          </cell>
          <cell r="N28" t="str">
            <v>24.65</v>
          </cell>
          <cell r="O28" t="str">
            <v>24,66</v>
          </cell>
          <cell r="R28" t="str">
            <v>24.67</v>
          </cell>
          <cell r="S28" t="str">
            <v>24,43</v>
          </cell>
          <cell r="V28" t="str">
            <v>24.62</v>
          </cell>
          <cell r="W28" t="str">
            <v>24,66</v>
          </cell>
          <cell r="Z28" t="str">
            <v>24.74</v>
          </cell>
          <cell r="AA28" t="str">
            <v>24,65</v>
          </cell>
          <cell r="AD28" t="str">
            <v>24.92</v>
          </cell>
          <cell r="AE28" t="str">
            <v>24,67</v>
          </cell>
          <cell r="AH28" t="str">
            <v>24.92</v>
          </cell>
          <cell r="AI28" t="str">
            <v>24,62</v>
          </cell>
          <cell r="AL28" t="str">
            <v>24.80</v>
          </cell>
          <cell r="AM28" t="str">
            <v>24,74</v>
          </cell>
          <cell r="AP28" t="str">
            <v>24.73</v>
          </cell>
          <cell r="AQ28" t="str">
            <v>24,92</v>
          </cell>
          <cell r="AT28" t="str">
            <v>24.80</v>
          </cell>
          <cell r="AU28" t="str">
            <v>24,92</v>
          </cell>
          <cell r="AX28" t="str">
            <v>24.73</v>
          </cell>
          <cell r="AY28" t="str">
            <v>24,92</v>
          </cell>
          <cell r="BB28" t="str">
            <v>24.80</v>
          </cell>
          <cell r="BC28" t="str">
            <v>24,92</v>
          </cell>
          <cell r="BF28" t="str">
            <v>24.73</v>
          </cell>
        </row>
        <row r="29">
          <cell r="A29" t="str">
            <v>RUE DE SARREGUEMINES D2F6E6 18A - UG 20582</v>
          </cell>
          <cell r="B29" t="str">
            <v>Occupé</v>
          </cell>
          <cell r="C29" t="str">
            <v>22,00</v>
          </cell>
          <cell r="F29" t="str">
            <v>23.15</v>
          </cell>
          <cell r="G29" t="str">
            <v>21,77</v>
          </cell>
          <cell r="J29" t="str">
            <v>23.26</v>
          </cell>
          <cell r="K29" t="str">
            <v>23,15</v>
          </cell>
          <cell r="N29" t="str">
            <v>23.23</v>
          </cell>
          <cell r="O29" t="str">
            <v>23,26</v>
          </cell>
          <cell r="R29" t="str">
            <v>22.43</v>
          </cell>
          <cell r="S29" t="str">
            <v>23,15</v>
          </cell>
          <cell r="V29" t="str">
            <v>22.00</v>
          </cell>
          <cell r="W29" t="str">
            <v>23,26</v>
          </cell>
          <cell r="Z29" t="str">
            <v>21.77</v>
          </cell>
          <cell r="AA29" t="str">
            <v>23,23</v>
          </cell>
          <cell r="AD29" t="str">
            <v>21.75</v>
          </cell>
          <cell r="AE29" t="str">
            <v>22,43</v>
          </cell>
          <cell r="AH29" t="str">
            <v>21.44</v>
          </cell>
          <cell r="AI29" t="str">
            <v>22,00</v>
          </cell>
          <cell r="AL29" t="str">
            <v>21.57</v>
          </cell>
          <cell r="AM29" t="str">
            <v>21,77</v>
          </cell>
          <cell r="AP29" t="str">
            <v>21.45</v>
          </cell>
          <cell r="AQ29" t="str">
            <v>21,75</v>
          </cell>
          <cell r="AT29" t="str">
            <v>21.57</v>
          </cell>
          <cell r="AU29" t="str">
            <v>21,44</v>
          </cell>
          <cell r="AX29" t="str">
            <v>21.45</v>
          </cell>
          <cell r="AY29" t="str">
            <v>21,75</v>
          </cell>
          <cell r="BB29" t="str">
            <v>21.57</v>
          </cell>
          <cell r="BC29" t="str">
            <v>21,44</v>
          </cell>
          <cell r="BF29" t="str">
            <v>21.45</v>
          </cell>
        </row>
        <row r="30">
          <cell r="A30" t="str">
            <v>RUE DE SARREGUEMINES D29E6D 18C - UG 20584</v>
          </cell>
          <cell r="B30" t="str">
            <v>Occupé</v>
          </cell>
          <cell r="C30" t="str">
            <v>21,50</v>
          </cell>
          <cell r="F30" t="str">
            <v>22.27</v>
          </cell>
          <cell r="G30" t="str">
            <v>21,41</v>
          </cell>
          <cell r="J30" t="str">
            <v xml:space="preserve"> cdc</v>
          </cell>
          <cell r="K30" t="str">
            <v>22,27</v>
          </cell>
          <cell r="N30" t="str">
            <v>21.97</v>
          </cell>
          <cell r="O30" t="str">
            <v>22,07</v>
          </cell>
          <cell r="R30" t="str">
            <v>21.64</v>
          </cell>
          <cell r="S30" t="str">
            <v>22,27</v>
          </cell>
          <cell r="V30" t="str">
            <v>21.50</v>
          </cell>
          <cell r="W30" t="str">
            <v>22,07</v>
          </cell>
          <cell r="Z30" t="str">
            <v>21.41</v>
          </cell>
          <cell r="AA30" t="str">
            <v>21,97</v>
          </cell>
          <cell r="AC30" t="str">
            <v>20.93</v>
          </cell>
          <cell r="AE30" t="str">
            <v>21,64</v>
          </cell>
          <cell r="AH30" t="str">
            <v>21.05</v>
          </cell>
          <cell r="AI30" t="str">
            <v>21,50</v>
          </cell>
          <cell r="AL30" t="str">
            <v>21.13</v>
          </cell>
          <cell r="AM30" t="str">
            <v>21,41</v>
          </cell>
          <cell r="AP30" t="str">
            <v>21.03</v>
          </cell>
          <cell r="AQ30" t="str">
            <v>20,93</v>
          </cell>
          <cell r="AT30" t="str">
            <v>21.13</v>
          </cell>
          <cell r="AU30" t="str">
            <v>21,05</v>
          </cell>
          <cell r="AX30" t="str">
            <v>21.03</v>
          </cell>
          <cell r="AY30" t="str">
            <v>20,93</v>
          </cell>
          <cell r="BB30" t="str">
            <v>21.13</v>
          </cell>
          <cell r="BC30" t="str">
            <v>21,05</v>
          </cell>
          <cell r="BF30" t="str">
            <v>21.03</v>
          </cell>
        </row>
        <row r="31">
          <cell r="A31" t="str">
            <v>RUE DE SARREGUEMINES 3BEAC1 13F - UG 20511</v>
          </cell>
          <cell r="B31" t="str">
            <v>Occupé</v>
          </cell>
          <cell r="C31" t="str">
            <v>22,98</v>
          </cell>
          <cell r="F31" t="str">
            <v>23.70</v>
          </cell>
          <cell r="G31" t="str">
            <v>22,98</v>
          </cell>
          <cell r="J31" t="str">
            <v>24.04</v>
          </cell>
          <cell r="K31" t="str">
            <v>23,70</v>
          </cell>
          <cell r="N31" t="str">
            <v>23.63</v>
          </cell>
          <cell r="O31" t="str">
            <v>24,04</v>
          </cell>
          <cell r="R31" t="str">
            <v>23.71</v>
          </cell>
          <cell r="S31" t="str">
            <v>23,70</v>
          </cell>
          <cell r="V31" t="str">
            <v>22.98</v>
          </cell>
          <cell r="W31" t="str">
            <v>24,04</v>
          </cell>
          <cell r="Z31" t="str">
            <v>22.98</v>
          </cell>
          <cell r="AA31" t="str">
            <v>23,63</v>
          </cell>
          <cell r="AD31" t="str">
            <v>22.92</v>
          </cell>
          <cell r="AE31" t="str">
            <v>23,71</v>
          </cell>
          <cell r="AH31" t="str">
            <v>23.42</v>
          </cell>
          <cell r="AI31" t="str">
            <v>22,98</v>
          </cell>
          <cell r="AL31" t="str">
            <v>23.02</v>
          </cell>
          <cell r="AM31" t="str">
            <v>22,98</v>
          </cell>
          <cell r="AP31" t="str">
            <v>23.52</v>
          </cell>
          <cell r="AQ31" t="str">
            <v>22,92</v>
          </cell>
          <cell r="AT31" t="str">
            <v>23.02</v>
          </cell>
          <cell r="AU31" t="str">
            <v>23,42</v>
          </cell>
          <cell r="AX31" t="str">
            <v>23.52</v>
          </cell>
          <cell r="AY31" t="str">
            <v>22,92</v>
          </cell>
          <cell r="BB31" t="str">
            <v>23.02</v>
          </cell>
          <cell r="BC31" t="str">
            <v>23,42</v>
          </cell>
          <cell r="BF31" t="str">
            <v>23.52</v>
          </cell>
        </row>
        <row r="32">
          <cell r="A32" t="str">
            <v>RUE DE SARREGUEMINES D351E4 4D - UG 20529</v>
          </cell>
          <cell r="B32" t="str">
            <v>Occupé</v>
          </cell>
          <cell r="C32" t="str">
            <v>22,83</v>
          </cell>
          <cell r="F32" t="str">
            <v>23.42</v>
          </cell>
          <cell r="G32" t="str">
            <v>22,98</v>
          </cell>
          <cell r="J32" t="str">
            <v>22.61</v>
          </cell>
          <cell r="K32" t="str">
            <v>23,42</v>
          </cell>
          <cell r="N32" t="str">
            <v>23.13</v>
          </cell>
          <cell r="O32" t="str">
            <v>22,61</v>
          </cell>
          <cell r="R32" t="str">
            <v>22.90</v>
          </cell>
          <cell r="S32" t="str">
            <v>23,42</v>
          </cell>
          <cell r="V32" t="str">
            <v>22.83</v>
          </cell>
          <cell r="W32" t="str">
            <v>22,61</v>
          </cell>
          <cell r="Z32" t="str">
            <v>22.98</v>
          </cell>
          <cell r="AA32" t="str">
            <v>23,13</v>
          </cell>
          <cell r="AD32" t="str">
            <v>22.98</v>
          </cell>
          <cell r="AE32" t="str">
            <v>22,90</v>
          </cell>
          <cell r="AH32" t="str">
            <v>22.89</v>
          </cell>
          <cell r="AI32" t="str">
            <v>22,83</v>
          </cell>
          <cell r="AL32" t="str">
            <v>22.92</v>
          </cell>
          <cell r="AM32" t="str">
            <v>22,98</v>
          </cell>
          <cell r="AP32" t="str">
            <v>22.95</v>
          </cell>
          <cell r="AQ32" t="str">
            <v>22,98</v>
          </cell>
          <cell r="AT32" t="str">
            <v>22.92</v>
          </cell>
          <cell r="AU32" t="str">
            <v>22,89</v>
          </cell>
          <cell r="AX32" t="str">
            <v>22.95</v>
          </cell>
          <cell r="AY32" t="str">
            <v>22,98</v>
          </cell>
          <cell r="BB32" t="str">
            <v>22.92</v>
          </cell>
          <cell r="BC32" t="str">
            <v>22,89</v>
          </cell>
          <cell r="BF32" t="str">
            <v>22.95</v>
          </cell>
        </row>
        <row r="33">
          <cell r="A33" t="str">
            <v>RUE DE SARREGUEMINES D3525D 6A - UG 20534</v>
          </cell>
          <cell r="B33" t="str">
            <v>Occupé</v>
          </cell>
          <cell r="C33" t="str">
            <v>22,68</v>
          </cell>
          <cell r="F33" t="str">
            <v>23.10</v>
          </cell>
          <cell r="G33" t="str">
            <v>22,43</v>
          </cell>
          <cell r="J33" t="str">
            <v>22.92</v>
          </cell>
          <cell r="K33" t="str">
            <v>23,10</v>
          </cell>
          <cell r="N33" t="str">
            <v>23.03</v>
          </cell>
          <cell r="O33" t="str">
            <v>22,92</v>
          </cell>
          <cell r="R33" t="str">
            <v>22.96</v>
          </cell>
          <cell r="S33" t="str">
            <v>23,10</v>
          </cell>
          <cell r="V33" t="str">
            <v>22.68</v>
          </cell>
          <cell r="W33" t="str">
            <v>22,92</v>
          </cell>
          <cell r="Z33" t="str">
            <v>22.43</v>
          </cell>
          <cell r="AA33" t="str">
            <v>23,03</v>
          </cell>
          <cell r="AD33" t="str">
            <v>22.53</v>
          </cell>
          <cell r="AE33" t="str">
            <v>22,96</v>
          </cell>
          <cell r="AH33" t="str">
            <v>22.39</v>
          </cell>
          <cell r="AI33" t="str">
            <v>22,68</v>
          </cell>
          <cell r="AL33" t="str">
            <v>22.53</v>
          </cell>
          <cell r="AM33" t="str">
            <v>22,43</v>
          </cell>
          <cell r="AP33" t="str">
            <v>22.10</v>
          </cell>
          <cell r="AQ33" t="str">
            <v>22,53</v>
          </cell>
          <cell r="AT33" t="str">
            <v>22.53</v>
          </cell>
          <cell r="AU33" t="str">
            <v>22,39</v>
          </cell>
          <cell r="AX33" t="str">
            <v>22.10</v>
          </cell>
          <cell r="AY33" t="str">
            <v>22,53</v>
          </cell>
          <cell r="BB33" t="str">
            <v>22.53</v>
          </cell>
          <cell r="BC33" t="str">
            <v>22,39</v>
          </cell>
          <cell r="BF33" t="str">
            <v>22.10</v>
          </cell>
        </row>
        <row r="34">
          <cell r="A34" t="str">
            <v>RUE DE SARREGUEMINES D2EE38 4E - UG 20530</v>
          </cell>
          <cell r="B34" t="str">
            <v>Occupé</v>
          </cell>
          <cell r="C34" t="str">
            <v>23,18</v>
          </cell>
          <cell r="F34" t="str">
            <v>23.77</v>
          </cell>
          <cell r="G34" t="str">
            <v>23,21</v>
          </cell>
          <cell r="J34" t="str">
            <v>23.74</v>
          </cell>
          <cell r="K34" t="str">
            <v>23,77</v>
          </cell>
          <cell r="N34" t="str">
            <v>23.70</v>
          </cell>
          <cell r="O34" t="str">
            <v>23,74</v>
          </cell>
          <cell r="R34" t="str">
            <v>23.57</v>
          </cell>
          <cell r="S34" t="str">
            <v>23,77</v>
          </cell>
          <cell r="V34" t="str">
            <v>23.18</v>
          </cell>
          <cell r="W34" t="str">
            <v>23,74</v>
          </cell>
          <cell r="Z34" t="str">
            <v>23.21</v>
          </cell>
          <cell r="AA34" t="str">
            <v>23,70</v>
          </cell>
          <cell r="AD34" t="str">
            <v>23.18</v>
          </cell>
          <cell r="AE34" t="str">
            <v>23,57</v>
          </cell>
          <cell r="AH34" t="str">
            <v>23.35</v>
          </cell>
          <cell r="AI34" t="str">
            <v>23,18</v>
          </cell>
          <cell r="AL34" t="str">
            <v>23.42</v>
          </cell>
          <cell r="AM34" t="str">
            <v>23,21</v>
          </cell>
          <cell r="AP34" t="str">
            <v>23.28</v>
          </cell>
          <cell r="AQ34" t="str">
            <v>23,18</v>
          </cell>
          <cell r="AT34" t="str">
            <v>23.42</v>
          </cell>
          <cell r="AU34" t="str">
            <v>23,35</v>
          </cell>
          <cell r="AX34" t="str">
            <v>23.28</v>
          </cell>
          <cell r="AY34" t="str">
            <v>23,18</v>
          </cell>
          <cell r="BB34" t="str">
            <v>23.42</v>
          </cell>
          <cell r="BC34" t="str">
            <v>23,35</v>
          </cell>
          <cell r="BF34" t="str">
            <v>23.28</v>
          </cell>
        </row>
        <row r="35">
          <cell r="A35" t="str">
            <v>RUE DE SARREGUEMINES D2EE3B 3H - UG 20465</v>
          </cell>
          <cell r="B35" t="str">
            <v>Occupé</v>
          </cell>
          <cell r="C35" t="str">
            <v>23,65</v>
          </cell>
          <cell r="F35" t="str">
            <v>24.67</v>
          </cell>
          <cell r="G35" t="str">
            <v>23,83</v>
          </cell>
          <cell r="J35" t="str">
            <v>24.71</v>
          </cell>
          <cell r="K35" t="str">
            <v>24,67</v>
          </cell>
          <cell r="N35" t="str">
            <v>24.48</v>
          </cell>
          <cell r="O35" t="str">
            <v>24,71</v>
          </cell>
          <cell r="R35" t="str">
            <v>24.23</v>
          </cell>
          <cell r="S35" t="str">
            <v>24,67</v>
          </cell>
          <cell r="V35" t="str">
            <v>23.65</v>
          </cell>
          <cell r="W35" t="str">
            <v>24,71</v>
          </cell>
          <cell r="Z35" t="str">
            <v>23.83</v>
          </cell>
          <cell r="AA35" t="str">
            <v>24,48</v>
          </cell>
          <cell r="AD35" t="str">
            <v>23.88</v>
          </cell>
          <cell r="AE35" t="str">
            <v>24,23</v>
          </cell>
          <cell r="AH35" t="str">
            <v>23.91</v>
          </cell>
          <cell r="AI35" t="str">
            <v>23,65</v>
          </cell>
          <cell r="AL35" t="str">
            <v>23.82</v>
          </cell>
          <cell r="AM35" t="str">
            <v>23,83</v>
          </cell>
          <cell r="AP35" t="str">
            <v>23.97</v>
          </cell>
          <cell r="AQ35" t="str">
            <v>23,88</v>
          </cell>
          <cell r="AT35" t="str">
            <v>23.82</v>
          </cell>
          <cell r="AU35" t="str">
            <v>23,91</v>
          </cell>
          <cell r="AX35" t="str">
            <v>23.97</v>
          </cell>
          <cell r="AY35" t="str">
            <v>23,88</v>
          </cell>
          <cell r="BB35" t="str">
            <v>23.82</v>
          </cell>
          <cell r="BC35" t="str">
            <v>23,91</v>
          </cell>
          <cell r="BF35" t="str">
            <v>23.97</v>
          </cell>
        </row>
        <row r="36">
          <cell r="A36" t="str">
            <v>RUE DE SARREGUEMINES D2EE3C 1B - UG 20451</v>
          </cell>
          <cell r="B36" t="str">
            <v>Occupé</v>
          </cell>
          <cell r="C36" t="str">
            <v>20,78</v>
          </cell>
          <cell r="F36" t="str">
            <v>21.75</v>
          </cell>
          <cell r="G36" t="str">
            <v>20,53</v>
          </cell>
          <cell r="J36" t="str">
            <v>21.19</v>
          </cell>
          <cell r="K36" t="str">
            <v>21,75</v>
          </cell>
          <cell r="N36" t="str">
            <v>21.25</v>
          </cell>
          <cell r="O36" t="str">
            <v>21,19</v>
          </cell>
          <cell r="R36" t="str">
            <v>21.14</v>
          </cell>
          <cell r="S36" t="str">
            <v>21,75</v>
          </cell>
          <cell r="U36" t="str">
            <v>20.78</v>
          </cell>
          <cell r="W36" t="str">
            <v>21,19</v>
          </cell>
          <cell r="Y36" t="str">
            <v>20.53</v>
          </cell>
          <cell r="AA36" t="str">
            <v>21,25</v>
          </cell>
          <cell r="AC36" t="str">
            <v>20.87</v>
          </cell>
          <cell r="AE36" t="str">
            <v>21,14</v>
          </cell>
          <cell r="AG36" t="str">
            <v>20.93</v>
          </cell>
          <cell r="AI36" t="str">
            <v>20,78</v>
          </cell>
          <cell r="AK36" t="str">
            <v>20.93</v>
          </cell>
          <cell r="AM36" t="str">
            <v>20,53</v>
          </cell>
          <cell r="AO36" t="str">
            <v>20.69</v>
          </cell>
          <cell r="AQ36" t="str">
            <v>20,87</v>
          </cell>
          <cell r="AS36" t="str">
            <v>20.93</v>
          </cell>
          <cell r="AU36" t="str">
            <v>20,93</v>
          </cell>
          <cell r="AW36" t="str">
            <v>20.69</v>
          </cell>
          <cell r="AY36" t="str">
            <v>20,87</v>
          </cell>
          <cell r="BA36" t="str">
            <v>20.93</v>
          </cell>
          <cell r="BC36" t="str">
            <v>20,93</v>
          </cell>
          <cell r="BE36" t="str">
            <v>20.69</v>
          </cell>
        </row>
        <row r="37">
          <cell r="A37" t="str">
            <v>RUE DE SARREGUEMINES 3C0B19 4B - UG20527</v>
          </cell>
          <cell r="B37" t="str">
            <v>Occupé</v>
          </cell>
          <cell r="C37" t="str">
            <v>22,10</v>
          </cell>
          <cell r="F37" t="str">
            <v>23.42</v>
          </cell>
          <cell r="G37" t="str">
            <v>21,85</v>
          </cell>
          <cell r="J37" t="str">
            <v>22.62</v>
          </cell>
          <cell r="K37" t="str">
            <v>23,42</v>
          </cell>
          <cell r="N37" t="str">
            <v>22.83</v>
          </cell>
          <cell r="O37" t="str">
            <v>22,62</v>
          </cell>
          <cell r="R37" t="str">
            <v>21.86</v>
          </cell>
          <cell r="S37" t="str">
            <v>23,42</v>
          </cell>
          <cell r="V37" t="str">
            <v>22.10</v>
          </cell>
          <cell r="W37" t="str">
            <v>22,62</v>
          </cell>
          <cell r="Z37" t="str">
            <v>21.85</v>
          </cell>
          <cell r="AA37" t="str">
            <v>22,83</v>
          </cell>
          <cell r="AD37" t="str">
            <v>21.88</v>
          </cell>
          <cell r="AE37" t="str">
            <v>21,86</v>
          </cell>
          <cell r="AH37" t="str">
            <v>21.54</v>
          </cell>
          <cell r="AI37" t="str">
            <v>22,10</v>
          </cell>
          <cell r="AL37" t="str">
            <v>22.33</v>
          </cell>
          <cell r="AM37" t="str">
            <v>21,85</v>
          </cell>
          <cell r="AP37" t="str">
            <v>21.83</v>
          </cell>
          <cell r="AQ37" t="str">
            <v>21,88</v>
          </cell>
          <cell r="AT37" t="str">
            <v>22.33</v>
          </cell>
          <cell r="AU37" t="str">
            <v>21,54</v>
          </cell>
          <cell r="AX37" t="str">
            <v>21.83</v>
          </cell>
          <cell r="AY37" t="str">
            <v>21,88</v>
          </cell>
          <cell r="BB37" t="str">
            <v>22.33</v>
          </cell>
          <cell r="BC37" t="str">
            <v>21,54</v>
          </cell>
          <cell r="BF37" t="str">
            <v>21.83</v>
          </cell>
        </row>
        <row r="38">
          <cell r="A38" t="str">
            <v>RUE DE SARREGUEMINES 3C0AEB 14G - UG20572</v>
          </cell>
          <cell r="B38" t="str">
            <v>Occupé</v>
          </cell>
          <cell r="C38" t="str">
            <v/>
          </cell>
          <cell r="G38" t="str">
            <v/>
          </cell>
          <cell r="K38" t="str">
            <v/>
          </cell>
          <cell r="O38" t="str">
            <v/>
          </cell>
          <cell r="S38" t="str">
            <v/>
          </cell>
          <cell r="W38" t="str">
            <v/>
          </cell>
          <cell r="AA38" t="str">
            <v/>
          </cell>
          <cell r="AE38" t="str">
            <v/>
          </cell>
          <cell r="AI38" t="str">
            <v/>
          </cell>
          <cell r="AM38" t="str">
            <v/>
          </cell>
          <cell r="AQ38" t="str">
            <v/>
          </cell>
          <cell r="AU38" t="str">
            <v/>
          </cell>
          <cell r="AY38" t="str">
            <v/>
          </cell>
          <cell r="BC38" t="str">
            <v/>
          </cell>
        </row>
        <row r="39">
          <cell r="A39" t="str">
            <v>RUE DE SARREGUEMINES 3C0B07 6C - UG20536</v>
          </cell>
          <cell r="B39" t="str">
            <v>Occupé</v>
          </cell>
          <cell r="C39" t="str">
            <v>23,48</v>
          </cell>
          <cell r="F39" t="str">
            <v>24.10</v>
          </cell>
          <cell r="G39" t="str">
            <v>23,18</v>
          </cell>
          <cell r="J39" t="str">
            <v>23.64</v>
          </cell>
          <cell r="K39" t="str">
            <v>24,10</v>
          </cell>
          <cell r="N39" t="str">
            <v>23.77</v>
          </cell>
          <cell r="O39" t="str">
            <v>23,64</v>
          </cell>
          <cell r="R39" t="str">
            <v>23.68</v>
          </cell>
          <cell r="S39" t="str">
            <v>24,10</v>
          </cell>
          <cell r="V39" t="str">
            <v>23.48</v>
          </cell>
          <cell r="W39" t="str">
            <v>23,64</v>
          </cell>
          <cell r="Z39" t="str">
            <v>23.18</v>
          </cell>
          <cell r="AA39" t="str">
            <v>23,77</v>
          </cell>
          <cell r="AD39" t="str">
            <v>23.15</v>
          </cell>
          <cell r="AE39" t="str">
            <v>23,68</v>
          </cell>
          <cell r="AH39" t="str">
            <v>23.02</v>
          </cell>
          <cell r="AI39" t="str">
            <v>23,48</v>
          </cell>
          <cell r="AL39" t="str">
            <v>23.25</v>
          </cell>
          <cell r="AM39" t="str">
            <v>23,18</v>
          </cell>
          <cell r="AP39" t="str">
            <v>23.16</v>
          </cell>
          <cell r="AQ39" t="str">
            <v>23,15</v>
          </cell>
          <cell r="AT39" t="str">
            <v>23.25</v>
          </cell>
          <cell r="AU39" t="str">
            <v>23,02</v>
          </cell>
          <cell r="AX39" t="str">
            <v>23.16</v>
          </cell>
          <cell r="AY39" t="str">
            <v>23,15</v>
          </cell>
          <cell r="BB39" t="str">
            <v>23.25</v>
          </cell>
          <cell r="BC39" t="str">
            <v>23,02</v>
          </cell>
          <cell r="BF39" t="str">
            <v>23.16</v>
          </cell>
        </row>
        <row r="40">
          <cell r="A40" t="str">
            <v>RUE DE SARREGUEMINES D3A004 6H - UG20541</v>
          </cell>
          <cell r="B40" t="str">
            <v>Occupé</v>
          </cell>
          <cell r="C40" t="str">
            <v>22,80</v>
          </cell>
          <cell r="F40" t="str">
            <v>22.83</v>
          </cell>
          <cell r="G40" t="str">
            <v>22,83</v>
          </cell>
          <cell r="J40" t="str">
            <v>22.85</v>
          </cell>
          <cell r="K40" t="str">
            <v>22,83</v>
          </cell>
          <cell r="N40" t="str">
            <v>22.88</v>
          </cell>
          <cell r="O40" t="str">
            <v>22,85</v>
          </cell>
          <cell r="R40" t="str">
            <v>22.86</v>
          </cell>
          <cell r="S40" t="str">
            <v>22,83</v>
          </cell>
          <cell r="V40" t="str">
            <v>22.80</v>
          </cell>
          <cell r="W40" t="str">
            <v>22,85</v>
          </cell>
          <cell r="Z40" t="str">
            <v>22.83</v>
          </cell>
          <cell r="AA40" t="str">
            <v>22,88</v>
          </cell>
          <cell r="AD40" t="str">
            <v>22.85</v>
          </cell>
          <cell r="AE40" t="str">
            <v>22,86</v>
          </cell>
          <cell r="AH40" t="str">
            <v>22.69</v>
          </cell>
          <cell r="AI40" t="str">
            <v>22,80</v>
          </cell>
          <cell r="AL40" t="str">
            <v>22.68</v>
          </cell>
          <cell r="AM40" t="str">
            <v>22,83</v>
          </cell>
          <cell r="AP40" t="str">
            <v>22.64</v>
          </cell>
          <cell r="AQ40" t="str">
            <v>22,85</v>
          </cell>
          <cell r="AT40" t="str">
            <v>22.68</v>
          </cell>
          <cell r="AU40" t="str">
            <v>22,69</v>
          </cell>
          <cell r="AX40" t="str">
            <v>22.64</v>
          </cell>
          <cell r="AY40" t="str">
            <v>22,85</v>
          </cell>
          <cell r="BB40" t="str">
            <v>22.68</v>
          </cell>
          <cell r="BC40" t="str">
            <v>22,69</v>
          </cell>
          <cell r="BF40" t="str">
            <v>22.64</v>
          </cell>
        </row>
        <row r="41">
          <cell r="A41" t="str">
            <v>RUE DE SARREGUEMINES D39629 3A - UG20458</v>
          </cell>
          <cell r="B41" t="str">
            <v>Occupé</v>
          </cell>
          <cell r="C41" t="str">
            <v>22,52</v>
          </cell>
          <cell r="F41" t="str">
            <v>23.57</v>
          </cell>
          <cell r="G41" t="str">
            <v>22,36</v>
          </cell>
          <cell r="J41" t="str">
            <v>23.14</v>
          </cell>
          <cell r="K41" t="str">
            <v>23,57</v>
          </cell>
          <cell r="N41" t="str">
            <v>23.28</v>
          </cell>
          <cell r="O41" t="str">
            <v>23,14</v>
          </cell>
          <cell r="R41" t="str">
            <v>22.88</v>
          </cell>
          <cell r="S41" t="str">
            <v>23,57</v>
          </cell>
          <cell r="V41" t="str">
            <v>22.52</v>
          </cell>
          <cell r="W41" t="str">
            <v>23,14</v>
          </cell>
          <cell r="Z41" t="str">
            <v>22.36</v>
          </cell>
          <cell r="AA41" t="str">
            <v>23,28</v>
          </cell>
          <cell r="AD41" t="str">
            <v>22.65</v>
          </cell>
          <cell r="AE41" t="str">
            <v>22,88</v>
          </cell>
          <cell r="AH41" t="str">
            <v>22.57</v>
          </cell>
          <cell r="AI41" t="str">
            <v>22,52</v>
          </cell>
          <cell r="AL41" t="str">
            <v>22.88</v>
          </cell>
          <cell r="AM41" t="str">
            <v>22,36</v>
          </cell>
          <cell r="AP41" t="str">
            <v>22.48</v>
          </cell>
          <cell r="AQ41" t="str">
            <v>22,65</v>
          </cell>
          <cell r="AT41" t="str">
            <v>22.88</v>
          </cell>
          <cell r="AU41" t="str">
            <v>22,57</v>
          </cell>
          <cell r="AX41" t="str">
            <v>22.48</v>
          </cell>
          <cell r="AY41" t="str">
            <v>22,65</v>
          </cell>
          <cell r="BB41" t="str">
            <v>22.88</v>
          </cell>
          <cell r="BC41" t="str">
            <v>22,57</v>
          </cell>
          <cell r="BF41" t="str">
            <v>22.48</v>
          </cell>
        </row>
        <row r="42">
          <cell r="A42" t="str">
            <v>RUE DE SARREGUEMINES D2F6F3 15E - UG20520</v>
          </cell>
          <cell r="B42" t="str">
            <v>Occupé</v>
          </cell>
          <cell r="C42" t="str">
            <v>23,07</v>
          </cell>
          <cell r="F42" t="str">
            <v>22.90</v>
          </cell>
          <cell r="G42" t="str">
            <v>22,26</v>
          </cell>
          <cell r="J42" t="str">
            <v>23.48</v>
          </cell>
          <cell r="K42" t="str">
            <v>22,90</v>
          </cell>
          <cell r="N42" t="str">
            <v>23.40</v>
          </cell>
          <cell r="O42" t="str">
            <v>23,48</v>
          </cell>
          <cell r="R42" t="str">
            <v>23.54</v>
          </cell>
          <cell r="S42" t="str">
            <v>22,90</v>
          </cell>
          <cell r="V42" t="str">
            <v>23.07</v>
          </cell>
          <cell r="W42" t="str">
            <v>23,48</v>
          </cell>
          <cell r="Z42" t="str">
            <v>22.26</v>
          </cell>
          <cell r="AA42" t="str">
            <v>23,40</v>
          </cell>
          <cell r="AD42" t="str">
            <v>22.02</v>
          </cell>
          <cell r="AE42" t="str">
            <v>23,54</v>
          </cell>
          <cell r="AH42" t="str">
            <v>21.16</v>
          </cell>
          <cell r="AI42" t="str">
            <v>23,07</v>
          </cell>
          <cell r="AK42" t="str">
            <v>20.32</v>
          </cell>
          <cell r="AM42" t="str">
            <v>22,26</v>
          </cell>
          <cell r="AP42" t="str">
            <v>21.44</v>
          </cell>
          <cell r="AQ42" t="str">
            <v>22,02</v>
          </cell>
          <cell r="AS42" t="str">
            <v>20.32</v>
          </cell>
          <cell r="AU42" t="str">
            <v>21,16</v>
          </cell>
          <cell r="AX42" t="str">
            <v>21.44</v>
          </cell>
          <cell r="AY42" t="str">
            <v>22,02</v>
          </cell>
          <cell r="BA42" t="str">
            <v>20.32</v>
          </cell>
          <cell r="BC42" t="str">
            <v>21,16</v>
          </cell>
          <cell r="BF42" t="str">
            <v>21.44</v>
          </cell>
        </row>
        <row r="43">
          <cell r="A43" t="str">
            <v>RUE DE MERLEBACH D35250 8A - UG 20250</v>
          </cell>
          <cell r="B43" t="str">
            <v>Occupé</v>
          </cell>
          <cell r="C43" t="str">
            <v>21,83</v>
          </cell>
          <cell r="F43" t="str">
            <v>22.25</v>
          </cell>
          <cell r="G43" t="str">
            <v>22,11</v>
          </cell>
          <cell r="J43" t="str">
            <v>22.17</v>
          </cell>
          <cell r="K43" t="str">
            <v>22,25</v>
          </cell>
          <cell r="N43" t="str">
            <v>21.72</v>
          </cell>
          <cell r="O43" t="str">
            <v>22,17</v>
          </cell>
          <cell r="R43" t="str">
            <v>21.82</v>
          </cell>
          <cell r="S43" t="str">
            <v>22,25</v>
          </cell>
          <cell r="V43" t="str">
            <v>21.83</v>
          </cell>
          <cell r="W43" t="str">
            <v>22,17</v>
          </cell>
          <cell r="Z43" t="str">
            <v>22.11</v>
          </cell>
          <cell r="AA43" t="str">
            <v>21,72</v>
          </cell>
          <cell r="AD43" t="str">
            <v>22.43</v>
          </cell>
          <cell r="AE43" t="str">
            <v>21,82</v>
          </cell>
          <cell r="AH43" t="str">
            <v>22.59</v>
          </cell>
          <cell r="AI43" t="str">
            <v>21,83</v>
          </cell>
          <cell r="AL43" t="str">
            <v>22.48</v>
          </cell>
          <cell r="AM43" t="str">
            <v>22,11</v>
          </cell>
          <cell r="AP43" t="str">
            <v>22.37</v>
          </cell>
          <cell r="AQ43" t="str">
            <v>22,43</v>
          </cell>
          <cell r="AT43" t="str">
            <v>22.48</v>
          </cell>
          <cell r="AU43" t="str">
            <v>22,59</v>
          </cell>
          <cell r="AX43" t="str">
            <v>22.37</v>
          </cell>
          <cell r="AY43" t="str">
            <v>22,43</v>
          </cell>
          <cell r="BB43" t="str">
            <v>22.48</v>
          </cell>
          <cell r="BC43" t="str">
            <v>22,59</v>
          </cell>
          <cell r="BF43" t="str">
            <v>22.37</v>
          </cell>
        </row>
        <row r="44">
          <cell r="A44" t="str">
            <v>RUE DE MERLEBACH D388EE 2B - UG 20267</v>
          </cell>
          <cell r="B44" t="str">
            <v>Occupé</v>
          </cell>
          <cell r="C44" t="str">
            <v>22,95</v>
          </cell>
          <cell r="F44" t="str">
            <v>22.55</v>
          </cell>
          <cell r="G44" t="str">
            <v>23,19</v>
          </cell>
          <cell r="J44" t="str">
            <v>22.52</v>
          </cell>
          <cell r="K44" t="str">
            <v>22,55</v>
          </cell>
          <cell r="N44" t="str">
            <v>22.62</v>
          </cell>
          <cell r="O44" t="str">
            <v>22,52</v>
          </cell>
          <cell r="R44" t="str">
            <v>22.84</v>
          </cell>
          <cell r="S44" t="str">
            <v>22,55</v>
          </cell>
          <cell r="V44" t="str">
            <v>22.95</v>
          </cell>
          <cell r="W44" t="str">
            <v>22,52</v>
          </cell>
          <cell r="Z44" t="str">
            <v>23.19</v>
          </cell>
          <cell r="AA44" t="str">
            <v>22,62</v>
          </cell>
          <cell r="AD44" t="str">
            <v>23.03</v>
          </cell>
          <cell r="AE44" t="str">
            <v>22,84</v>
          </cell>
          <cell r="AH44" t="str">
            <v>22.98</v>
          </cell>
          <cell r="AI44" t="str">
            <v>22,95</v>
          </cell>
          <cell r="AL44" t="str">
            <v>23.03</v>
          </cell>
          <cell r="AM44" t="str">
            <v>23,19</v>
          </cell>
          <cell r="AP44" t="str">
            <v>22.77</v>
          </cell>
          <cell r="AQ44" t="str">
            <v>23,03</v>
          </cell>
          <cell r="AT44" t="str">
            <v>23.03</v>
          </cell>
          <cell r="AU44" t="str">
            <v>22,98</v>
          </cell>
          <cell r="AX44" t="str">
            <v>22.77</v>
          </cell>
          <cell r="AY44" t="str">
            <v>23,03</v>
          </cell>
          <cell r="BB44" t="str">
            <v>23.03</v>
          </cell>
          <cell r="BC44" t="str">
            <v>22,98</v>
          </cell>
          <cell r="BF44" t="str">
            <v>22.77</v>
          </cell>
        </row>
        <row r="45">
          <cell r="A45" t="str">
            <v>RUE DE MERLEBACH D3AFA8 16G - UG 20288</v>
          </cell>
          <cell r="B45" t="str">
            <v>Occupé</v>
          </cell>
          <cell r="C45" t="str">
            <v>25,08</v>
          </cell>
          <cell r="F45" t="str">
            <v>24.15</v>
          </cell>
          <cell r="G45" t="str">
            <v>24,81</v>
          </cell>
          <cell r="J45" t="str">
            <v>24.49</v>
          </cell>
          <cell r="K45" t="str">
            <v>24,15</v>
          </cell>
          <cell r="N45" t="str">
            <v>24.05</v>
          </cell>
          <cell r="O45" t="str">
            <v>24,49</v>
          </cell>
          <cell r="R45" t="str">
            <v>24.39</v>
          </cell>
          <cell r="S45" t="str">
            <v>24,15</v>
          </cell>
          <cell r="V45" t="str">
            <v>25.08</v>
          </cell>
          <cell r="W45" t="str">
            <v>24,49</v>
          </cell>
          <cell r="Z45" t="str">
            <v>24.81</v>
          </cell>
          <cell r="AA45" t="str">
            <v>24,05</v>
          </cell>
          <cell r="AD45" t="str">
            <v>24.35</v>
          </cell>
          <cell r="AE45" t="str">
            <v>24,39</v>
          </cell>
          <cell r="AH45" t="str">
            <v>24.75</v>
          </cell>
          <cell r="AI45" t="str">
            <v>25,08</v>
          </cell>
          <cell r="AL45" t="str">
            <v>24.68</v>
          </cell>
          <cell r="AM45" t="str">
            <v>24,81</v>
          </cell>
          <cell r="AP45" t="str">
            <v>24.51</v>
          </cell>
          <cell r="AQ45" t="str">
            <v>24,35</v>
          </cell>
          <cell r="AT45" t="str">
            <v>24.68</v>
          </cell>
          <cell r="AU45" t="str">
            <v>24,75</v>
          </cell>
          <cell r="AX45" t="str">
            <v>24.51</v>
          </cell>
          <cell r="AY45" t="str">
            <v>24,35</v>
          </cell>
          <cell r="BB45" t="str">
            <v>24.68</v>
          </cell>
          <cell r="BC45" t="str">
            <v>24,75</v>
          </cell>
          <cell r="BF45" t="str">
            <v>24.51</v>
          </cell>
        </row>
        <row r="46">
          <cell r="A46" t="str">
            <v>RUE DE MERLEBACH D35919 6E - UG20246</v>
          </cell>
          <cell r="B46" t="str">
            <v>Occupé</v>
          </cell>
          <cell r="C46" t="str">
            <v>22,12</v>
          </cell>
          <cell r="F46" t="str">
            <v>21.35</v>
          </cell>
          <cell r="G46" t="str">
            <v>21,77</v>
          </cell>
          <cell r="I46" t="str">
            <v>20.88</v>
          </cell>
          <cell r="K46" t="str">
            <v>21,35</v>
          </cell>
          <cell r="N46" t="str">
            <v>21.17</v>
          </cell>
          <cell r="O46" t="str">
            <v>20,88</v>
          </cell>
          <cell r="R46" t="str">
            <v>21.87</v>
          </cell>
          <cell r="S46" t="str">
            <v>21,35</v>
          </cell>
          <cell r="V46" t="str">
            <v>22.12</v>
          </cell>
          <cell r="W46" t="str">
            <v>20,88</v>
          </cell>
          <cell r="Z46" t="str">
            <v>21.77</v>
          </cell>
          <cell r="AA46" t="str">
            <v>21,17</v>
          </cell>
          <cell r="AD46" t="str">
            <v>21.80</v>
          </cell>
          <cell r="AE46" t="str">
            <v>21,87</v>
          </cell>
          <cell r="AH46" t="str">
            <v>21.68</v>
          </cell>
          <cell r="AI46" t="str">
            <v>22,12</v>
          </cell>
          <cell r="AL46" t="str">
            <v>21.65</v>
          </cell>
          <cell r="AM46" t="str">
            <v>21,77</v>
          </cell>
          <cell r="AP46" t="str">
            <v>21.61</v>
          </cell>
          <cell r="AQ46" t="str">
            <v>21,80</v>
          </cell>
          <cell r="AT46" t="str">
            <v>21.65</v>
          </cell>
          <cell r="AU46" t="str">
            <v>21,68</v>
          </cell>
          <cell r="AX46" t="str">
            <v>21.61</v>
          </cell>
          <cell r="AY46" t="str">
            <v>21,80</v>
          </cell>
          <cell r="BB46" t="str">
            <v>21.65</v>
          </cell>
          <cell r="BC46" t="str">
            <v>21,68</v>
          </cell>
          <cell r="BF46" t="str">
            <v>21.61</v>
          </cell>
        </row>
        <row r="47">
          <cell r="A47" t="str">
            <v>RUE DE MERLEBACH 3C0AF9 4D - UG20237</v>
          </cell>
          <cell r="B47" t="str">
            <v>Occupé</v>
          </cell>
          <cell r="C47" t="str">
            <v>22,95</v>
          </cell>
          <cell r="F47" t="str">
            <v>22.85</v>
          </cell>
          <cell r="G47" t="str">
            <v>23,15</v>
          </cell>
          <cell r="J47" t="str">
            <v>22.89</v>
          </cell>
          <cell r="K47" t="str">
            <v>22,85</v>
          </cell>
          <cell r="N47" t="str">
            <v>22.70</v>
          </cell>
          <cell r="O47" t="str">
            <v>22,89</v>
          </cell>
          <cell r="R47" t="str">
            <v>22.91</v>
          </cell>
          <cell r="S47" t="str">
            <v>22,85</v>
          </cell>
          <cell r="V47" t="str">
            <v>22.95</v>
          </cell>
          <cell r="W47" t="str">
            <v>22,89</v>
          </cell>
          <cell r="Z47" t="str">
            <v>23.15</v>
          </cell>
          <cell r="AA47" t="str">
            <v>22,70</v>
          </cell>
          <cell r="AD47" t="str">
            <v>23.10</v>
          </cell>
          <cell r="AE47" t="str">
            <v>22,91</v>
          </cell>
          <cell r="AH47" t="str">
            <v>23.12</v>
          </cell>
          <cell r="AI47" t="str">
            <v>22,95</v>
          </cell>
          <cell r="AL47" t="str">
            <v>22.85</v>
          </cell>
          <cell r="AM47" t="str">
            <v>23,15</v>
          </cell>
          <cell r="AP47" t="str">
            <v>23.22</v>
          </cell>
          <cell r="AQ47" t="str">
            <v>23,10</v>
          </cell>
          <cell r="AT47" t="str">
            <v>22.85</v>
          </cell>
          <cell r="AU47" t="str">
            <v>23,12</v>
          </cell>
          <cell r="AX47" t="str">
            <v>23.22</v>
          </cell>
          <cell r="AY47" t="str">
            <v>23,10</v>
          </cell>
          <cell r="BB47" t="str">
            <v>22.85</v>
          </cell>
          <cell r="BC47" t="str">
            <v>23,12</v>
          </cell>
          <cell r="BF47" t="str">
            <v>23.22</v>
          </cell>
        </row>
        <row r="48">
          <cell r="A48" t="str">
            <v>RUE DE MERLEBACH D34CE4 14D - UG20277</v>
          </cell>
          <cell r="B48" t="str">
            <v>Occupé</v>
          </cell>
          <cell r="C48" t="str">
            <v>23,83</v>
          </cell>
          <cell r="F48" t="str">
            <v>23.58</v>
          </cell>
          <cell r="G48" t="str">
            <v>23,44</v>
          </cell>
          <cell r="J48" t="str">
            <v>23.33</v>
          </cell>
          <cell r="K48" t="str">
            <v>23,58</v>
          </cell>
          <cell r="N48" t="str">
            <v>23.22</v>
          </cell>
          <cell r="O48" t="str">
            <v>23,33</v>
          </cell>
          <cell r="R48" t="str">
            <v>22.96</v>
          </cell>
          <cell r="S48" t="str">
            <v>23,58</v>
          </cell>
          <cell r="V48" t="str">
            <v>23.83</v>
          </cell>
          <cell r="W48" t="str">
            <v>23,33</v>
          </cell>
          <cell r="Z48" t="str">
            <v>23.44</v>
          </cell>
          <cell r="AA48" t="str">
            <v>23,22</v>
          </cell>
          <cell r="AD48" t="str">
            <v>23.75</v>
          </cell>
          <cell r="AE48" t="str">
            <v>22,96</v>
          </cell>
          <cell r="AH48" t="str">
            <v>23.85</v>
          </cell>
          <cell r="AI48" t="str">
            <v>23,83</v>
          </cell>
          <cell r="AL48" t="str">
            <v>24.73</v>
          </cell>
          <cell r="AM48" t="str">
            <v>23,44</v>
          </cell>
          <cell r="AP48" t="str">
            <v>23.76</v>
          </cell>
          <cell r="AQ48" t="str">
            <v>23,75</v>
          </cell>
          <cell r="AT48" t="str">
            <v>24.73</v>
          </cell>
          <cell r="AU48" t="str">
            <v>23,85</v>
          </cell>
          <cell r="AX48" t="str">
            <v>23.76</v>
          </cell>
          <cell r="AY48" t="str">
            <v>23,75</v>
          </cell>
          <cell r="BB48" t="str">
            <v>24.73</v>
          </cell>
          <cell r="BC48" t="str">
            <v>23,85</v>
          </cell>
          <cell r="BF48" t="str">
            <v>23.76</v>
          </cell>
        </row>
        <row r="49">
          <cell r="A49" t="str">
            <v>RUE DE MERLEBACH D2F6EC 6F - UG20247</v>
          </cell>
          <cell r="B49" t="str">
            <v>Occupé</v>
          </cell>
          <cell r="C49" t="str">
            <v>22,08</v>
          </cell>
          <cell r="F49" t="str">
            <v>21.85</v>
          </cell>
          <cell r="G49" t="str">
            <v>22,65</v>
          </cell>
          <cell r="J49" t="str">
            <v>21.71</v>
          </cell>
          <cell r="K49" t="str">
            <v>21,85</v>
          </cell>
          <cell r="N49" t="str">
            <v>21.60</v>
          </cell>
          <cell r="O49" t="str">
            <v>21,71</v>
          </cell>
          <cell r="R49" t="str">
            <v>21.77</v>
          </cell>
          <cell r="S49" t="str">
            <v>21,85</v>
          </cell>
          <cell r="V49" t="str">
            <v>22.08</v>
          </cell>
          <cell r="W49" t="str">
            <v>21,71</v>
          </cell>
          <cell r="Z49" t="str">
            <v>22.65</v>
          </cell>
          <cell r="AA49" t="str">
            <v>21,60</v>
          </cell>
          <cell r="AD49" t="str">
            <v>22.70</v>
          </cell>
          <cell r="AE49" t="str">
            <v>21,77</v>
          </cell>
          <cell r="AH49" t="str">
            <v>22.67</v>
          </cell>
          <cell r="AI49" t="str">
            <v>22,08</v>
          </cell>
          <cell r="AL49" t="str">
            <v>22.43</v>
          </cell>
          <cell r="AM49" t="str">
            <v>22,65</v>
          </cell>
          <cell r="AP49" t="str">
            <v>22.91</v>
          </cell>
          <cell r="AQ49" t="str">
            <v>22,70</v>
          </cell>
          <cell r="AT49" t="str">
            <v>22.43</v>
          </cell>
          <cell r="AU49" t="str">
            <v>22,67</v>
          </cell>
          <cell r="AX49" t="str">
            <v>22.91</v>
          </cell>
          <cell r="AY49" t="str">
            <v>22,70</v>
          </cell>
          <cell r="BB49" t="str">
            <v>22.43</v>
          </cell>
          <cell r="BC49" t="str">
            <v>22,67</v>
          </cell>
          <cell r="BF49" t="str">
            <v>22.91</v>
          </cell>
        </row>
        <row r="50">
          <cell r="A50" t="str">
            <v>RUE DE MERLEBACH 3C0A97 8E - UG20254</v>
          </cell>
          <cell r="B50" t="str">
            <v>Occupé</v>
          </cell>
          <cell r="C50" t="str">
            <v>22,00</v>
          </cell>
          <cell r="F50" t="str">
            <v>21.58</v>
          </cell>
          <cell r="G50" t="str">
            <v>21,91</v>
          </cell>
          <cell r="J50" t="str">
            <v>22.25</v>
          </cell>
          <cell r="K50" t="str">
            <v>21,58</v>
          </cell>
          <cell r="N50" t="str">
            <v>22.00</v>
          </cell>
          <cell r="O50" t="str">
            <v>22,25</v>
          </cell>
          <cell r="R50" t="str">
            <v>22.24</v>
          </cell>
          <cell r="S50" t="str">
            <v>21,58</v>
          </cell>
          <cell r="V50" t="str">
            <v>22.00</v>
          </cell>
          <cell r="W50" t="str">
            <v>22,25</v>
          </cell>
          <cell r="Z50" t="str">
            <v>21.91</v>
          </cell>
          <cell r="AA50" t="str">
            <v>22,00</v>
          </cell>
          <cell r="AD50" t="str">
            <v>21.95</v>
          </cell>
          <cell r="AE50" t="str">
            <v>22,24</v>
          </cell>
          <cell r="AH50" t="str">
            <v>21.64</v>
          </cell>
          <cell r="AI50" t="str">
            <v>22,00</v>
          </cell>
          <cell r="AL50" t="str">
            <v>21.25</v>
          </cell>
          <cell r="AM50" t="str">
            <v>21,91</v>
          </cell>
          <cell r="AP50" t="str">
            <v>22.44</v>
          </cell>
          <cell r="AQ50" t="str">
            <v>21,95</v>
          </cell>
          <cell r="AT50" t="str">
            <v>21.25</v>
          </cell>
          <cell r="AU50" t="str">
            <v>21,64</v>
          </cell>
          <cell r="AX50" t="str">
            <v>22.44</v>
          </cell>
          <cell r="AY50" t="str">
            <v>21,95</v>
          </cell>
          <cell r="BB50" t="str">
            <v>21.25</v>
          </cell>
          <cell r="BC50" t="str">
            <v>21,64</v>
          </cell>
          <cell r="BF50" t="str">
            <v>22.44</v>
          </cell>
        </row>
        <row r="51">
          <cell r="A51" t="str">
            <v>RUE DE MERLEBACH D3591B 16F - UG 20287</v>
          </cell>
          <cell r="B51" t="str">
            <v>Occupé</v>
          </cell>
          <cell r="C51" t="str">
            <v>19,70</v>
          </cell>
          <cell r="E51" t="str">
            <v>19.40</v>
          </cell>
          <cell r="G51" t="str">
            <v>19,81</v>
          </cell>
          <cell r="I51" t="str">
            <v>19.51</v>
          </cell>
          <cell r="K51" t="str">
            <v>19,40</v>
          </cell>
          <cell r="M51" t="str">
            <v>19.52</v>
          </cell>
          <cell r="O51" t="str">
            <v>19,51</v>
          </cell>
          <cell r="Q51" t="str">
            <v>19.67</v>
          </cell>
          <cell r="S51" t="str">
            <v>19,40</v>
          </cell>
          <cell r="U51" t="str">
            <v>19.70</v>
          </cell>
          <cell r="W51" t="str">
            <v>19,51</v>
          </cell>
          <cell r="Y51" t="str">
            <v>19.81</v>
          </cell>
          <cell r="AA51" t="str">
            <v>19,52</v>
          </cell>
          <cell r="AC51" t="str">
            <v>19.80</v>
          </cell>
          <cell r="AE51" t="str">
            <v>19,67</v>
          </cell>
          <cell r="AG51" t="str">
            <v>19.71</v>
          </cell>
          <cell r="AI51" t="str">
            <v>19,70</v>
          </cell>
          <cell r="AK51" t="str">
            <v>19.60</v>
          </cell>
          <cell r="AM51" t="str">
            <v>19,81</v>
          </cell>
          <cell r="AO51" t="str">
            <v>19.45</v>
          </cell>
          <cell r="AQ51" t="str">
            <v>19,80</v>
          </cell>
          <cell r="AS51" t="str">
            <v>19.60</v>
          </cell>
          <cell r="AU51" t="str">
            <v>19,71</v>
          </cell>
          <cell r="AW51" t="str">
            <v>19.45</v>
          </cell>
          <cell r="AY51" t="str">
            <v>19,80</v>
          </cell>
          <cell r="BA51" t="str">
            <v>19.60</v>
          </cell>
          <cell r="BC51" t="str">
            <v>19,71</v>
          </cell>
          <cell r="BE51" t="str">
            <v>19.45</v>
          </cell>
        </row>
        <row r="52">
          <cell r="A52" t="str">
            <v>RUE DE MERLEBACH 3C0B81 6C - UG20284</v>
          </cell>
          <cell r="B52" t="str">
            <v>Occupé</v>
          </cell>
          <cell r="C52" t="str">
            <v>21,83</v>
          </cell>
          <cell r="F52" t="str">
            <v>21.75</v>
          </cell>
          <cell r="G52" t="str">
            <v>21,93</v>
          </cell>
          <cell r="J52" t="str">
            <v>21.61</v>
          </cell>
          <cell r="K52" t="str">
            <v>21,75</v>
          </cell>
          <cell r="N52" t="str">
            <v>21.57</v>
          </cell>
          <cell r="O52" t="str">
            <v>21,61</v>
          </cell>
          <cell r="R52" t="str">
            <v>21.61</v>
          </cell>
          <cell r="S52" t="str">
            <v>21,75</v>
          </cell>
          <cell r="V52" t="str">
            <v>21.83</v>
          </cell>
          <cell r="W52" t="str">
            <v>21,61</v>
          </cell>
          <cell r="Z52" t="str">
            <v>21.93</v>
          </cell>
          <cell r="AA52" t="str">
            <v>21,57</v>
          </cell>
          <cell r="AD52" t="str">
            <v>21.82</v>
          </cell>
          <cell r="AE52" t="str">
            <v>21,61</v>
          </cell>
          <cell r="AH52" t="str">
            <v>21.77</v>
          </cell>
          <cell r="AI52" t="str">
            <v>21,83</v>
          </cell>
          <cell r="AL52" t="str">
            <v>21.67</v>
          </cell>
          <cell r="AM52" t="str">
            <v>21,93</v>
          </cell>
          <cell r="AP52" t="str">
            <v>21.76</v>
          </cell>
          <cell r="AQ52" t="str">
            <v>21,82</v>
          </cell>
          <cell r="AT52" t="str">
            <v>21.67</v>
          </cell>
          <cell r="AU52" t="str">
            <v>21,77</v>
          </cell>
          <cell r="AX52" t="str">
            <v>21.76</v>
          </cell>
          <cell r="AY52" t="str">
            <v>21,82</v>
          </cell>
          <cell r="BB52" t="str">
            <v>21.67</v>
          </cell>
          <cell r="BC52" t="str">
            <v>21,77</v>
          </cell>
          <cell r="BF52" t="str">
            <v>21.76</v>
          </cell>
        </row>
        <row r="53">
          <cell r="A53" t="str">
            <v xml:space="preserve">RUE ANDRE GIDE D2B56B 15B - UG </v>
          </cell>
          <cell r="B53" t="str">
            <v>Vacant</v>
          </cell>
          <cell r="C53" t="str">
            <v>21,82</v>
          </cell>
          <cell r="F53" t="str">
            <v>21.50</v>
          </cell>
          <cell r="G53" t="str">
            <v>21,94</v>
          </cell>
          <cell r="J53" t="str">
            <v>21.64</v>
          </cell>
          <cell r="K53" t="str">
            <v>21,50</v>
          </cell>
          <cell r="N53" t="str">
            <v>21.47</v>
          </cell>
          <cell r="O53" t="str">
            <v>21,64</v>
          </cell>
          <cell r="R53" t="str">
            <v>21.63</v>
          </cell>
          <cell r="S53" t="str">
            <v>21,50</v>
          </cell>
          <cell r="V53" t="str">
            <v>21.82</v>
          </cell>
          <cell r="W53" t="str">
            <v>21,64</v>
          </cell>
          <cell r="Z53" t="str">
            <v>21.94</v>
          </cell>
          <cell r="AA53" t="str">
            <v>21,47</v>
          </cell>
          <cell r="AD53" t="str">
            <v>21.97</v>
          </cell>
          <cell r="AE53" t="str">
            <v>21,63</v>
          </cell>
          <cell r="AH53" t="str">
            <v>21.81</v>
          </cell>
          <cell r="AI53" t="str">
            <v>21,82</v>
          </cell>
          <cell r="AL53" t="str">
            <v>21.68</v>
          </cell>
          <cell r="AM53" t="str">
            <v>21,94</v>
          </cell>
          <cell r="AP53" t="str">
            <v>21.65</v>
          </cell>
          <cell r="AQ53" t="str">
            <v>21,97</v>
          </cell>
          <cell r="AT53" t="str">
            <v>21.68</v>
          </cell>
          <cell r="AU53" t="str">
            <v>21,81</v>
          </cell>
          <cell r="AX53" t="str">
            <v>21.65</v>
          </cell>
          <cell r="AY53" t="str">
            <v>21,97</v>
          </cell>
          <cell r="BB53" t="str">
            <v>21.68</v>
          </cell>
          <cell r="BC53" t="str">
            <v>21,81</v>
          </cell>
          <cell r="BF53" t="str">
            <v>21.65</v>
          </cell>
        </row>
        <row r="54">
          <cell r="A54" t="str">
            <v>RUE ANDRE GIDE D35C8B 15D - UG 19483</v>
          </cell>
          <cell r="B54" t="str">
            <v>Occupé</v>
          </cell>
          <cell r="C54" t="str">
            <v>23,00</v>
          </cell>
          <cell r="F54" t="str">
            <v>22.75</v>
          </cell>
          <cell r="G54" t="str">
            <v>23,00</v>
          </cell>
          <cell r="J54" t="str">
            <v>23.09</v>
          </cell>
          <cell r="K54" t="str">
            <v>22,75</v>
          </cell>
          <cell r="N54" t="str">
            <v>22.65</v>
          </cell>
          <cell r="O54" t="str">
            <v>23,09</v>
          </cell>
          <cell r="R54" t="str">
            <v>23.02</v>
          </cell>
          <cell r="S54" t="str">
            <v>22,75</v>
          </cell>
          <cell r="V54" t="str">
            <v>23.00</v>
          </cell>
          <cell r="W54" t="str">
            <v>23,09</v>
          </cell>
          <cell r="Z54" t="str">
            <v>23.00</v>
          </cell>
          <cell r="AA54" t="str">
            <v>22,65</v>
          </cell>
          <cell r="AD54" t="str">
            <v>23.02</v>
          </cell>
          <cell r="AE54" t="str">
            <v>23,02</v>
          </cell>
          <cell r="AH54" t="str">
            <v>23.10</v>
          </cell>
          <cell r="AI54" t="str">
            <v>23,00</v>
          </cell>
          <cell r="AL54" t="str">
            <v>22.93</v>
          </cell>
          <cell r="AM54" t="str">
            <v>23,00</v>
          </cell>
          <cell r="AP54" t="str">
            <v>23.04</v>
          </cell>
          <cell r="AQ54" t="str">
            <v>23,02</v>
          </cell>
          <cell r="AT54" t="str">
            <v>22.93</v>
          </cell>
          <cell r="AU54" t="str">
            <v>23,10</v>
          </cell>
          <cell r="AX54" t="str">
            <v>23.04</v>
          </cell>
          <cell r="AY54" t="str">
            <v>23,02</v>
          </cell>
          <cell r="BB54" t="str">
            <v>22.93</v>
          </cell>
          <cell r="BC54" t="str">
            <v>23,10</v>
          </cell>
          <cell r="BF54" t="str">
            <v>23.04</v>
          </cell>
        </row>
        <row r="55">
          <cell r="A55" t="str">
            <v>RUE ANDRE GIDE D2F6DB 9H - UG 19463</v>
          </cell>
          <cell r="B55" t="str">
            <v>Occupé</v>
          </cell>
          <cell r="C55" t="str">
            <v>23,63</v>
          </cell>
          <cell r="F55" t="str">
            <v>23.50</v>
          </cell>
          <cell r="G55" t="str">
            <v>23,51</v>
          </cell>
          <cell r="J55" t="str">
            <v>23.32</v>
          </cell>
          <cell r="K55" t="str">
            <v>23,50</v>
          </cell>
          <cell r="N55" t="str">
            <v>23.40</v>
          </cell>
          <cell r="O55" t="str">
            <v>23,32</v>
          </cell>
          <cell r="R55" t="str">
            <v>23.39</v>
          </cell>
          <cell r="S55" t="str">
            <v>23,50</v>
          </cell>
          <cell r="V55" t="str">
            <v>23.63</v>
          </cell>
          <cell r="W55" t="str">
            <v>23,32</v>
          </cell>
          <cell r="Z55" t="str">
            <v>23.51</v>
          </cell>
          <cell r="AA55" t="str">
            <v>23,40</v>
          </cell>
          <cell r="AD55" t="str">
            <v>23.62</v>
          </cell>
          <cell r="AE55" t="str">
            <v>23,39</v>
          </cell>
          <cell r="AH55" t="str">
            <v>23.66</v>
          </cell>
          <cell r="AI55" t="str">
            <v>23,63</v>
          </cell>
          <cell r="AL55" t="str">
            <v>23.70</v>
          </cell>
          <cell r="AM55" t="str">
            <v>23,51</v>
          </cell>
          <cell r="AP55" t="str">
            <v>23.57</v>
          </cell>
          <cell r="AQ55" t="str">
            <v>23,62</v>
          </cell>
          <cell r="AT55" t="str">
            <v>23.70</v>
          </cell>
          <cell r="AU55" t="str">
            <v>23,66</v>
          </cell>
          <cell r="AX55" t="str">
            <v>23.57</v>
          </cell>
          <cell r="AY55" t="str">
            <v>23,62</v>
          </cell>
          <cell r="BB55" t="str">
            <v>23.70</v>
          </cell>
          <cell r="BC55" t="str">
            <v>23,66</v>
          </cell>
          <cell r="BF55" t="str">
            <v>23.57</v>
          </cell>
        </row>
        <row r="56">
          <cell r="A56" t="str">
            <v>RUE ANDRE GIDE D35234 3G - UG 19463</v>
          </cell>
          <cell r="B56" t="str">
            <v>Vacant</v>
          </cell>
          <cell r="C56" t="str">
            <v>24,93</v>
          </cell>
          <cell r="F56" t="str">
            <v>24.90</v>
          </cell>
          <cell r="G56" t="str">
            <v>24,97</v>
          </cell>
          <cell r="J56" t="str">
            <v>24.98</v>
          </cell>
          <cell r="K56" t="str">
            <v>24,90</v>
          </cell>
          <cell r="N56" t="str">
            <v>24.87</v>
          </cell>
          <cell r="O56" t="str">
            <v>24,98</v>
          </cell>
          <cell r="R56" t="str">
            <v>24.91</v>
          </cell>
          <cell r="S56" t="str">
            <v>24,90</v>
          </cell>
          <cell r="V56" t="str">
            <v>24.93</v>
          </cell>
          <cell r="W56" t="str">
            <v>24,98</v>
          </cell>
          <cell r="Z56" t="str">
            <v>24.97</v>
          </cell>
          <cell r="AA56" t="str">
            <v>24,87</v>
          </cell>
          <cell r="AD56" t="str">
            <v>24.88</v>
          </cell>
          <cell r="AE56" t="str">
            <v>24,91</v>
          </cell>
          <cell r="AH56" t="str">
            <v>24.92</v>
          </cell>
          <cell r="AI56" t="str">
            <v>24,93</v>
          </cell>
          <cell r="AL56" t="str">
            <v>24.92</v>
          </cell>
          <cell r="AM56" t="str">
            <v>24,97</v>
          </cell>
          <cell r="AP56" t="str">
            <v>24.83</v>
          </cell>
          <cell r="AQ56" t="str">
            <v>24,88</v>
          </cell>
          <cell r="AT56" t="str">
            <v>24.92</v>
          </cell>
          <cell r="AU56" t="str">
            <v>24,92</v>
          </cell>
          <cell r="AX56" t="str">
            <v>24.83</v>
          </cell>
          <cell r="AY56" t="str">
            <v>24,88</v>
          </cell>
          <cell r="BB56" t="str">
            <v>24.92</v>
          </cell>
          <cell r="BC56" t="str">
            <v>24,92</v>
          </cell>
          <cell r="BF56" t="str">
            <v>24.83</v>
          </cell>
        </row>
        <row r="57">
          <cell r="A57" t="str">
            <v>RUE ANDRE GIDE 3C0B13 23G - UG19518</v>
          </cell>
          <cell r="B57" t="str">
            <v>Occupé</v>
          </cell>
          <cell r="C57" t="str">
            <v>22,78</v>
          </cell>
          <cell r="F57" t="str">
            <v>22.75</v>
          </cell>
          <cell r="G57" t="str">
            <v>22,99</v>
          </cell>
          <cell r="J57" t="str">
            <v>22.94</v>
          </cell>
          <cell r="K57" t="str">
            <v>22,75</v>
          </cell>
          <cell r="N57" t="str">
            <v>22.77</v>
          </cell>
          <cell r="O57" t="str">
            <v>22,94</v>
          </cell>
          <cell r="R57" t="str">
            <v>22.89</v>
          </cell>
          <cell r="S57" t="str">
            <v>22,75</v>
          </cell>
          <cell r="V57" t="str">
            <v>22.78</v>
          </cell>
          <cell r="W57" t="str">
            <v>22,94</v>
          </cell>
          <cell r="Z57" t="str">
            <v>22.99</v>
          </cell>
          <cell r="AA57" t="str">
            <v>22,77</v>
          </cell>
          <cell r="AD57" t="str">
            <v>22.92</v>
          </cell>
          <cell r="AE57" t="str">
            <v>22,89</v>
          </cell>
          <cell r="AH57" t="str">
            <v>22.92</v>
          </cell>
          <cell r="AI57" t="str">
            <v>22,78</v>
          </cell>
          <cell r="AL57" t="str">
            <v>22.83</v>
          </cell>
          <cell r="AM57" t="str">
            <v>22,99</v>
          </cell>
          <cell r="AP57" t="str">
            <v>23.16</v>
          </cell>
          <cell r="AQ57" t="str">
            <v>22,92</v>
          </cell>
          <cell r="AT57" t="str">
            <v>22.83</v>
          </cell>
          <cell r="AU57" t="str">
            <v>22,92</v>
          </cell>
          <cell r="AX57" t="str">
            <v>23.16</v>
          </cell>
          <cell r="AY57" t="str">
            <v>22,92</v>
          </cell>
          <cell r="BB57" t="str">
            <v>22.83</v>
          </cell>
          <cell r="BC57" t="str">
            <v>22,92</v>
          </cell>
          <cell r="BF57" t="str">
            <v>23.16</v>
          </cell>
        </row>
        <row r="58">
          <cell r="A58" t="str">
            <v>RUE ANDRE GIDE D2CBCF 25F - UG19525</v>
          </cell>
          <cell r="B58" t="str">
            <v>Occupé</v>
          </cell>
          <cell r="C58" t="str">
            <v>20,90</v>
          </cell>
          <cell r="E58" t="str">
            <v>20.30</v>
          </cell>
          <cell r="G58" t="str">
            <v>20,96</v>
          </cell>
          <cell r="I58" t="str">
            <v>20.27</v>
          </cell>
          <cell r="K58" t="str">
            <v>20,30</v>
          </cell>
          <cell r="M58" t="str">
            <v>20.45</v>
          </cell>
          <cell r="O58" t="str">
            <v>20,27</v>
          </cell>
          <cell r="Q58" t="str">
            <v>20.23</v>
          </cell>
          <cell r="S58" t="str">
            <v>20,30</v>
          </cell>
          <cell r="U58" t="str">
            <v>20.90</v>
          </cell>
          <cell r="W58" t="str">
            <v>20,27</v>
          </cell>
          <cell r="Y58" t="str">
            <v>20.96</v>
          </cell>
          <cell r="AA58" t="str">
            <v>20,45</v>
          </cell>
          <cell r="AD58" t="str">
            <v>21.55</v>
          </cell>
          <cell r="AE58" t="str">
            <v>20,23</v>
          </cell>
          <cell r="AH58" t="str">
            <v>21.27</v>
          </cell>
          <cell r="AI58" t="str">
            <v>20,90</v>
          </cell>
          <cell r="AL58" t="str">
            <v>21.78</v>
          </cell>
          <cell r="AM58" t="str">
            <v>20,96</v>
          </cell>
          <cell r="AP58" t="str">
            <v>21.55</v>
          </cell>
          <cell r="AQ58" t="str">
            <v>21,55</v>
          </cell>
          <cell r="AT58" t="str">
            <v>21.78</v>
          </cell>
          <cell r="AU58" t="str">
            <v>21,27</v>
          </cell>
          <cell r="AX58" t="str">
            <v>21.55</v>
          </cell>
          <cell r="AY58" t="str">
            <v>21,55</v>
          </cell>
          <cell r="BB58" t="str">
            <v>21.78</v>
          </cell>
          <cell r="BC58" t="str">
            <v>21,27</v>
          </cell>
          <cell r="BF58" t="str">
            <v>21.55</v>
          </cell>
        </row>
        <row r="59">
          <cell r="A59" t="str">
            <v>RUE ANDRE GIDE D29E63 19B - UG19497</v>
          </cell>
          <cell r="B59" t="str">
            <v>Vacant</v>
          </cell>
          <cell r="C59" t="str">
            <v>20,83</v>
          </cell>
          <cell r="E59" t="str">
            <v>20.48</v>
          </cell>
          <cell r="G59" t="str">
            <v>21,09</v>
          </cell>
          <cell r="I59" t="str">
            <v>20.78</v>
          </cell>
          <cell r="K59" t="str">
            <v>20,48</v>
          </cell>
          <cell r="M59" t="str">
            <v>20.48</v>
          </cell>
          <cell r="O59" t="str">
            <v>20,78</v>
          </cell>
          <cell r="Q59" t="str">
            <v>20.87</v>
          </cell>
          <cell r="S59" t="str">
            <v>20,48</v>
          </cell>
          <cell r="U59" t="str">
            <v>20.83</v>
          </cell>
          <cell r="W59" t="str">
            <v>20,78</v>
          </cell>
          <cell r="Z59" t="str">
            <v>21.09</v>
          </cell>
          <cell r="AA59" t="str">
            <v>20,48</v>
          </cell>
          <cell r="AD59" t="str">
            <v>21.20</v>
          </cell>
          <cell r="AE59" t="str">
            <v>20,87</v>
          </cell>
          <cell r="AH59" t="str">
            <v>21.68</v>
          </cell>
          <cell r="AI59" t="str">
            <v>20,83</v>
          </cell>
          <cell r="AL59" t="str">
            <v>21.40</v>
          </cell>
          <cell r="AM59" t="str">
            <v>21,09</v>
          </cell>
          <cell r="AP59" t="str">
            <v>21.66</v>
          </cell>
          <cell r="AQ59" t="str">
            <v>21,20</v>
          </cell>
          <cell r="AT59" t="str">
            <v>21.40</v>
          </cell>
          <cell r="AU59" t="str">
            <v>21,68</v>
          </cell>
          <cell r="AX59" t="str">
            <v>21.66</v>
          </cell>
          <cell r="AY59" t="str">
            <v>21,20</v>
          </cell>
          <cell r="BB59" t="str">
            <v>21.40</v>
          </cell>
          <cell r="BC59" t="str">
            <v>21,68</v>
          </cell>
          <cell r="BF59" t="str">
            <v>21.66</v>
          </cell>
        </row>
        <row r="60">
          <cell r="A60" t="str">
            <v>RUE ANDRE GIDE 3C0B18 25B - UG19521</v>
          </cell>
          <cell r="B60" t="str">
            <v>Vacant</v>
          </cell>
          <cell r="C60" t="str">
            <v>20,47</v>
          </cell>
          <cell r="E60" t="str">
            <v>20.40</v>
          </cell>
          <cell r="G60" t="str">
            <v>20,86</v>
          </cell>
          <cell r="I60" t="str">
            <v>20.44</v>
          </cell>
          <cell r="K60" t="str">
            <v>20,40</v>
          </cell>
          <cell r="M60" t="str">
            <v>20.20</v>
          </cell>
          <cell r="O60" t="str">
            <v>20,44</v>
          </cell>
          <cell r="Q60" t="str">
            <v>20.32</v>
          </cell>
          <cell r="S60" t="str">
            <v>20,40</v>
          </cell>
          <cell r="U60" t="str">
            <v>20.47</v>
          </cell>
          <cell r="W60" t="str">
            <v>20,44</v>
          </cell>
          <cell r="Y60" t="str">
            <v>20.86</v>
          </cell>
          <cell r="AA60" t="str">
            <v>20,20</v>
          </cell>
          <cell r="AC60" t="str">
            <v>20.97</v>
          </cell>
          <cell r="AE60" t="str">
            <v>20,32</v>
          </cell>
          <cell r="AH60" t="str">
            <v>21.21</v>
          </cell>
          <cell r="AI60" t="str">
            <v>20,47</v>
          </cell>
          <cell r="AL60" t="str">
            <v>21.27</v>
          </cell>
          <cell r="AM60" t="str">
            <v>20,86</v>
          </cell>
          <cell r="AP60" t="str">
            <v>21.06</v>
          </cell>
          <cell r="AQ60" t="str">
            <v>20,97</v>
          </cell>
          <cell r="AT60" t="str">
            <v>21.27</v>
          </cell>
          <cell r="AU60" t="str">
            <v>21,21</v>
          </cell>
          <cell r="AX60" t="str">
            <v>21.06</v>
          </cell>
          <cell r="AY60" t="str">
            <v>20,97</v>
          </cell>
          <cell r="BB60" t="str">
            <v>21.27</v>
          </cell>
          <cell r="BC60" t="str">
            <v>21,21</v>
          </cell>
          <cell r="BF60" t="str">
            <v>21.06</v>
          </cell>
        </row>
        <row r="61">
          <cell r="A61" t="str">
            <v>RUE ANDRE GIDE D2B492 25A - UG19520</v>
          </cell>
          <cell r="B61" t="str">
            <v>Vacant</v>
          </cell>
          <cell r="C61" t="str">
            <v>21,80</v>
          </cell>
          <cell r="F61" t="str">
            <v>21.27</v>
          </cell>
          <cell r="G61" t="str">
            <v>21,87</v>
          </cell>
          <cell r="J61" t="str">
            <v>21.77</v>
          </cell>
          <cell r="K61" t="str">
            <v>21,27</v>
          </cell>
          <cell r="N61" t="str">
            <v>21.52</v>
          </cell>
          <cell r="O61" t="str">
            <v>21,77</v>
          </cell>
          <cell r="R61" t="str">
            <v>21.76</v>
          </cell>
          <cell r="S61" t="str">
            <v>21,27</v>
          </cell>
          <cell r="V61" t="str">
            <v>21.80</v>
          </cell>
          <cell r="W61" t="str">
            <v>21,77</v>
          </cell>
          <cell r="Z61" t="str">
            <v>21.87</v>
          </cell>
          <cell r="AA61" t="str">
            <v>21,52</v>
          </cell>
          <cell r="AD61" t="str">
            <v>21.53</v>
          </cell>
          <cell r="AE61" t="str">
            <v>21,76</v>
          </cell>
          <cell r="AH61" t="str">
            <v>21.97</v>
          </cell>
          <cell r="AI61" t="str">
            <v>21,80</v>
          </cell>
          <cell r="AL61" t="str">
            <v>21.95</v>
          </cell>
          <cell r="AM61" t="str">
            <v>21,87</v>
          </cell>
          <cell r="AP61" t="str">
            <v>22.06</v>
          </cell>
          <cell r="AQ61" t="str">
            <v>21,53</v>
          </cell>
          <cell r="AT61" t="str">
            <v>21.95</v>
          </cell>
          <cell r="AU61" t="str">
            <v>21,97</v>
          </cell>
          <cell r="AX61" t="str">
            <v>22.06</v>
          </cell>
          <cell r="AY61" t="str">
            <v>21,53</v>
          </cell>
          <cell r="BB61" t="str">
            <v>21.95</v>
          </cell>
          <cell r="BC61" t="str">
            <v>21,97</v>
          </cell>
          <cell r="BF61" t="str">
            <v>22.06</v>
          </cell>
        </row>
        <row r="62">
          <cell r="A62" t="str">
            <v>RUE ANDRE GIDE D2F6EE 21F - UG19509</v>
          </cell>
          <cell r="B62" t="str">
            <v>Vacant</v>
          </cell>
          <cell r="C62" t="str">
            <v>22,63</v>
          </cell>
          <cell r="F62" t="str">
            <v>22.37</v>
          </cell>
          <cell r="G62" t="str">
            <v>22,12</v>
          </cell>
          <cell r="J62" t="str">
            <v>21.64</v>
          </cell>
          <cell r="K62" t="str">
            <v>22,37</v>
          </cell>
          <cell r="N62" t="str">
            <v>22.25</v>
          </cell>
          <cell r="O62" t="str">
            <v>21,64</v>
          </cell>
          <cell r="R62" t="str">
            <v>22.10</v>
          </cell>
          <cell r="S62" t="str">
            <v>22,37</v>
          </cell>
          <cell r="V62" t="str">
            <v>22.63</v>
          </cell>
          <cell r="W62" t="str">
            <v>21,64</v>
          </cell>
          <cell r="Z62" t="str">
            <v>22.12</v>
          </cell>
          <cell r="AA62" t="str">
            <v>22,25</v>
          </cell>
          <cell r="AD62" t="str">
            <v>22.55</v>
          </cell>
          <cell r="AE62" t="str">
            <v>22,10</v>
          </cell>
          <cell r="AH62" t="str">
            <v>22.84</v>
          </cell>
          <cell r="AI62" t="str">
            <v>22,63</v>
          </cell>
          <cell r="AL62" t="str">
            <v>22.90</v>
          </cell>
          <cell r="AM62" t="str">
            <v>22,12</v>
          </cell>
          <cell r="AP62" t="str">
            <v>22.92</v>
          </cell>
          <cell r="AQ62" t="str">
            <v>22,55</v>
          </cell>
          <cell r="AT62" t="str">
            <v>22.90</v>
          </cell>
          <cell r="AU62" t="str">
            <v>22,84</v>
          </cell>
          <cell r="AX62" t="str">
            <v>22.92</v>
          </cell>
          <cell r="AY62" t="str">
            <v>22,55</v>
          </cell>
          <cell r="BB62" t="str">
            <v>22.90</v>
          </cell>
          <cell r="BC62" t="str">
            <v>22,84</v>
          </cell>
          <cell r="BF62" t="str">
            <v>22.92</v>
          </cell>
        </row>
        <row r="63">
          <cell r="A63" t="str">
            <v>RUE ANDRE GIDE D2F6BB 23F - UG19517</v>
          </cell>
          <cell r="B63" t="str">
            <v>Occupé</v>
          </cell>
          <cell r="C63" t="str">
            <v>22,85</v>
          </cell>
          <cell r="F63" t="str">
            <v>22.62</v>
          </cell>
          <cell r="G63" t="str">
            <v>22,76</v>
          </cell>
          <cell r="J63" t="str">
            <v>22.78</v>
          </cell>
          <cell r="K63" t="str">
            <v>22,62</v>
          </cell>
          <cell r="N63" t="str">
            <v>22.68</v>
          </cell>
          <cell r="O63" t="str">
            <v>22,78</v>
          </cell>
          <cell r="R63" t="str">
            <v>22.67</v>
          </cell>
          <cell r="S63" t="str">
            <v>22,62</v>
          </cell>
          <cell r="V63" t="str">
            <v>22.85</v>
          </cell>
          <cell r="W63" t="str">
            <v>22,78</v>
          </cell>
          <cell r="Z63" t="str">
            <v>22.76</v>
          </cell>
          <cell r="AA63" t="str">
            <v>22,68</v>
          </cell>
          <cell r="AD63" t="str">
            <v>22.88</v>
          </cell>
          <cell r="AE63" t="str">
            <v>22,67</v>
          </cell>
          <cell r="AH63" t="str">
            <v>22.81</v>
          </cell>
          <cell r="AI63" t="str">
            <v>22,85</v>
          </cell>
          <cell r="AL63" t="str">
            <v>22.52</v>
          </cell>
          <cell r="AM63" t="str">
            <v>22,76</v>
          </cell>
          <cell r="AP63" t="str">
            <v>22.47</v>
          </cell>
          <cell r="AQ63" t="str">
            <v>22,88</v>
          </cell>
          <cell r="AT63" t="str">
            <v>22.52</v>
          </cell>
          <cell r="AU63" t="str">
            <v>22,81</v>
          </cell>
          <cell r="AX63" t="str">
            <v>22.47</v>
          </cell>
          <cell r="AY63" t="str">
            <v>22,88</v>
          </cell>
          <cell r="BB63" t="str">
            <v>22.52</v>
          </cell>
          <cell r="BC63" t="str">
            <v>22,81</v>
          </cell>
          <cell r="BF63" t="str">
            <v>22.47</v>
          </cell>
        </row>
        <row r="64">
          <cell r="A64" t="str">
            <v>RUE DU BUISSON D3521F 3C - UG 19166</v>
          </cell>
          <cell r="B64" t="str">
            <v>Vacant</v>
          </cell>
          <cell r="C64" t="str">
            <v>25,63</v>
          </cell>
          <cell r="F64" t="str">
            <v>25.92</v>
          </cell>
          <cell r="G64" t="str">
            <v>25,61</v>
          </cell>
          <cell r="J64" t="str">
            <v>25.90</v>
          </cell>
          <cell r="K64" t="str">
            <v>25,92</v>
          </cell>
          <cell r="N64" t="str">
            <v>25.88</v>
          </cell>
          <cell r="O64" t="str">
            <v>25,90</v>
          </cell>
          <cell r="R64" t="str">
            <v>25.79</v>
          </cell>
          <cell r="S64" t="str">
            <v>25,92</v>
          </cell>
          <cell r="V64" t="str">
            <v>25.63</v>
          </cell>
          <cell r="W64" t="str">
            <v>25,90</v>
          </cell>
          <cell r="Z64" t="str">
            <v>25.61</v>
          </cell>
          <cell r="AA64" t="str">
            <v>25,88</v>
          </cell>
          <cell r="AD64" t="str">
            <v>25.73</v>
          </cell>
          <cell r="AE64" t="str">
            <v>25,79</v>
          </cell>
          <cell r="AH64" t="str">
            <v>25.63</v>
          </cell>
          <cell r="AI64" t="str">
            <v>25,63</v>
          </cell>
          <cell r="AL64" t="str">
            <v>25.52</v>
          </cell>
          <cell r="AM64" t="str">
            <v>25,61</v>
          </cell>
          <cell r="AP64" t="str">
            <v>25.23</v>
          </cell>
          <cell r="AQ64" t="str">
            <v>25,73</v>
          </cell>
          <cell r="AT64" t="str">
            <v>25.52</v>
          </cell>
          <cell r="AU64" t="str">
            <v>25,63</v>
          </cell>
          <cell r="AX64" t="str">
            <v>25.23</v>
          </cell>
          <cell r="AY64" t="str">
            <v>25,73</v>
          </cell>
          <cell r="BB64" t="str">
            <v>25.52</v>
          </cell>
          <cell r="BC64" t="str">
            <v>25,63</v>
          </cell>
          <cell r="BF64" t="str">
            <v>25.23</v>
          </cell>
        </row>
        <row r="65">
          <cell r="A65" t="str">
            <v>RUE DU BUISSON 3BEB31 6B - UG19189</v>
          </cell>
          <cell r="B65" t="str">
            <v>Occupé</v>
          </cell>
          <cell r="C65" t="str">
            <v>21,55</v>
          </cell>
          <cell r="F65" t="str">
            <v>21.12</v>
          </cell>
          <cell r="G65" t="str">
            <v>21,54</v>
          </cell>
          <cell r="J65" t="str">
            <v>21.26</v>
          </cell>
          <cell r="K65" t="str">
            <v>21,12</v>
          </cell>
          <cell r="N65" t="str">
            <v>21.27</v>
          </cell>
          <cell r="O65" t="str">
            <v>21,26</v>
          </cell>
          <cell r="R65" t="str">
            <v>21.39</v>
          </cell>
          <cell r="S65" t="str">
            <v>21,12</v>
          </cell>
          <cell r="V65" t="str">
            <v>21.55</v>
          </cell>
          <cell r="W65" t="str">
            <v>21,26</v>
          </cell>
          <cell r="Z65" t="str">
            <v>21.54</v>
          </cell>
          <cell r="AA65" t="str">
            <v>21,27</v>
          </cell>
          <cell r="AD65" t="str">
            <v>21.28</v>
          </cell>
          <cell r="AE65" t="str">
            <v>21,39</v>
          </cell>
          <cell r="AH65" t="str">
            <v>21.23</v>
          </cell>
          <cell r="AI65" t="str">
            <v>21,55</v>
          </cell>
          <cell r="AK65" t="str">
            <v>20.90</v>
          </cell>
          <cell r="AM65" t="str">
            <v>21,54</v>
          </cell>
          <cell r="AP65" t="str">
            <v>21.01</v>
          </cell>
          <cell r="AQ65" t="str">
            <v>21,28</v>
          </cell>
          <cell r="AS65" t="str">
            <v>20.90</v>
          </cell>
          <cell r="AU65" t="str">
            <v>21,23</v>
          </cell>
          <cell r="AX65" t="str">
            <v>21.01</v>
          </cell>
          <cell r="AY65" t="str">
            <v>21,28</v>
          </cell>
          <cell r="BA65" t="str">
            <v>20.90</v>
          </cell>
          <cell r="BC65" t="str">
            <v>21,23</v>
          </cell>
          <cell r="BF65" t="str">
            <v>21.01</v>
          </cell>
        </row>
        <row r="66">
          <cell r="A66" t="str">
            <v>RUE DU BUISSON D2A25E 6D - UG19191</v>
          </cell>
          <cell r="B66" t="str">
            <v>Occupé</v>
          </cell>
          <cell r="C66" t="str">
            <v>24,92</v>
          </cell>
          <cell r="F66" t="str">
            <v>24.88</v>
          </cell>
          <cell r="G66" t="str">
            <v>24,89</v>
          </cell>
          <cell r="J66" t="str">
            <v>24.93</v>
          </cell>
          <cell r="K66" t="str">
            <v>24,88</v>
          </cell>
          <cell r="N66" t="str">
            <v>25.02</v>
          </cell>
          <cell r="O66" t="str">
            <v>24,93</v>
          </cell>
          <cell r="R66" t="str">
            <v>24.53</v>
          </cell>
          <cell r="S66" t="str">
            <v>24,88</v>
          </cell>
          <cell r="V66" t="str">
            <v>24.92</v>
          </cell>
          <cell r="W66" t="str">
            <v>24,93</v>
          </cell>
          <cell r="Z66" t="str">
            <v>24.89</v>
          </cell>
          <cell r="AA66" t="str">
            <v>25,02</v>
          </cell>
          <cell r="AD66" t="str">
            <v>24.85</v>
          </cell>
          <cell r="AE66" t="str">
            <v>24,53</v>
          </cell>
          <cell r="AH66" t="str">
            <v>25.10</v>
          </cell>
          <cell r="AI66" t="str">
            <v>24,92</v>
          </cell>
          <cell r="AL66" t="str">
            <v>24.77</v>
          </cell>
          <cell r="AM66" t="str">
            <v>24,89</v>
          </cell>
          <cell r="AP66" t="str">
            <v>24.88</v>
          </cell>
          <cell r="AQ66" t="str">
            <v>24,85</v>
          </cell>
          <cell r="AT66" t="str">
            <v>24.77</v>
          </cell>
          <cell r="AU66" t="str">
            <v>25,10</v>
          </cell>
          <cell r="AX66" t="str">
            <v>24.88</v>
          </cell>
          <cell r="AY66" t="str">
            <v>24,85</v>
          </cell>
          <cell r="BB66" t="str">
            <v>24.77</v>
          </cell>
          <cell r="BC66" t="str">
            <v>25,10</v>
          </cell>
          <cell r="BF66" t="str">
            <v>24.88</v>
          </cell>
        </row>
        <row r="67">
          <cell r="A67" t="str">
            <v>RUE VOLTAIRE D35221 7D - UG 20795</v>
          </cell>
          <cell r="B67" t="str">
            <v>Occupé</v>
          </cell>
          <cell r="C67" t="str">
            <v>23,75</v>
          </cell>
          <cell r="F67" t="str">
            <v>24.03</v>
          </cell>
          <cell r="G67" t="str">
            <v>23,83</v>
          </cell>
          <cell r="J67" t="str">
            <v>24.33</v>
          </cell>
          <cell r="K67" t="str">
            <v>24,03</v>
          </cell>
          <cell r="N67" t="str">
            <v>24.05</v>
          </cell>
          <cell r="O67" t="str">
            <v>24,33</v>
          </cell>
          <cell r="R67" t="str">
            <v>24.05</v>
          </cell>
          <cell r="S67" t="str">
            <v>24,03</v>
          </cell>
          <cell r="V67" t="str">
            <v>23.75</v>
          </cell>
          <cell r="W67" t="str">
            <v>24,33</v>
          </cell>
          <cell r="Z67" t="str">
            <v>23.83</v>
          </cell>
          <cell r="AA67" t="str">
            <v>24,05</v>
          </cell>
          <cell r="AD67" t="str">
            <v>23.82</v>
          </cell>
          <cell r="AE67" t="str">
            <v>24,05</v>
          </cell>
          <cell r="AH67" t="str">
            <v>24.20</v>
          </cell>
          <cell r="AI67" t="str">
            <v>23,75</v>
          </cell>
          <cell r="AL67" t="str">
            <v>23.58</v>
          </cell>
          <cell r="AM67" t="str">
            <v>23,83</v>
          </cell>
          <cell r="AP67" t="str">
            <v>24.11</v>
          </cell>
          <cell r="AQ67" t="str">
            <v>23,82</v>
          </cell>
          <cell r="AT67" t="str">
            <v>23.58</v>
          </cell>
          <cell r="AU67" t="str">
            <v>24,20</v>
          </cell>
          <cell r="AX67" t="str">
            <v>24.11</v>
          </cell>
          <cell r="AY67" t="str">
            <v>23,82</v>
          </cell>
          <cell r="BB67" t="str">
            <v>23.58</v>
          </cell>
          <cell r="BC67" t="str">
            <v>24,20</v>
          </cell>
          <cell r="BF67" t="str">
            <v>24.11</v>
          </cell>
        </row>
        <row r="68">
          <cell r="A68" t="str">
            <v>RUE DU SIAM D34D3F 3G - UG 20620</v>
          </cell>
          <cell r="B68" t="str">
            <v>Occupé</v>
          </cell>
          <cell r="C68" t="str">
            <v>22,60</v>
          </cell>
          <cell r="F68" t="str">
            <v>23.28</v>
          </cell>
          <cell r="G68" t="str">
            <v>22,56</v>
          </cell>
          <cell r="J68" t="str">
            <v>23.09</v>
          </cell>
          <cell r="K68" t="str">
            <v>23,28</v>
          </cell>
          <cell r="N68" t="str">
            <v>23.52</v>
          </cell>
          <cell r="O68" t="str">
            <v>23,09</v>
          </cell>
          <cell r="R68" t="str">
            <v>22.83</v>
          </cell>
          <cell r="S68" t="str">
            <v>23,28</v>
          </cell>
          <cell r="V68" t="str">
            <v>22.60</v>
          </cell>
          <cell r="W68" t="str">
            <v>23,09</v>
          </cell>
          <cell r="Z68" t="str">
            <v>22.56</v>
          </cell>
          <cell r="AA68" t="str">
            <v>23,52</v>
          </cell>
          <cell r="AD68" t="str">
            <v>23.17</v>
          </cell>
          <cell r="AE68" t="str">
            <v>22,83</v>
          </cell>
          <cell r="AH68" t="str">
            <v>22.98</v>
          </cell>
          <cell r="AI68" t="str">
            <v>22,60</v>
          </cell>
          <cell r="AL68" t="str">
            <v>23.25</v>
          </cell>
          <cell r="AM68" t="str">
            <v>22,56</v>
          </cell>
          <cell r="AP68" t="str">
            <v>22.17</v>
          </cell>
          <cell r="AQ68" t="str">
            <v>23,17</v>
          </cell>
          <cell r="AT68" t="str">
            <v>23.25</v>
          </cell>
          <cell r="AU68" t="str">
            <v>22,98</v>
          </cell>
          <cell r="AX68" t="str">
            <v>22.17</v>
          </cell>
          <cell r="AY68" t="str">
            <v>23,17</v>
          </cell>
          <cell r="BB68" t="str">
            <v>23.25</v>
          </cell>
          <cell r="BC68" t="str">
            <v>22,98</v>
          </cell>
          <cell r="BF68" t="str">
            <v>22.17</v>
          </cell>
        </row>
        <row r="69">
          <cell r="A69" t="str">
            <v>RUE DU SIAM D3522F 8D - UG 20663</v>
          </cell>
          <cell r="B69" t="str">
            <v>Occupé</v>
          </cell>
          <cell r="C69" t="str">
            <v>23,00</v>
          </cell>
          <cell r="F69" t="str">
            <v>23.13</v>
          </cell>
          <cell r="G69" t="str">
            <v>22,98</v>
          </cell>
          <cell r="J69" t="str">
            <v>23.42</v>
          </cell>
          <cell r="K69" t="str">
            <v>23,13</v>
          </cell>
          <cell r="N69" t="str">
            <v>23.45</v>
          </cell>
          <cell r="O69" t="str">
            <v>23,42</v>
          </cell>
          <cell r="R69" t="str">
            <v>22.84</v>
          </cell>
          <cell r="S69" t="str">
            <v>23,13</v>
          </cell>
          <cell r="V69" t="str">
            <v>23.00</v>
          </cell>
          <cell r="W69" t="str">
            <v>23,42</v>
          </cell>
          <cell r="Z69" t="str">
            <v>22.98</v>
          </cell>
          <cell r="AA69" t="str">
            <v>23,45</v>
          </cell>
          <cell r="AD69" t="str">
            <v>23.32</v>
          </cell>
          <cell r="AE69" t="str">
            <v>22,84</v>
          </cell>
          <cell r="AH69" t="str">
            <v>23.35</v>
          </cell>
          <cell r="AI69" t="str">
            <v>23,00</v>
          </cell>
          <cell r="AL69" t="str">
            <v>23.05</v>
          </cell>
          <cell r="AM69" t="str">
            <v>22,98</v>
          </cell>
          <cell r="AP69" t="str">
            <v>22.91</v>
          </cell>
          <cell r="AQ69" t="str">
            <v>23,32</v>
          </cell>
          <cell r="AT69" t="str">
            <v>23.05</v>
          </cell>
          <cell r="AU69" t="str">
            <v>23,35</v>
          </cell>
          <cell r="AX69" t="str">
            <v>22.91</v>
          </cell>
          <cell r="AY69" t="str">
            <v>23,32</v>
          </cell>
          <cell r="BB69" t="str">
            <v>23.05</v>
          </cell>
          <cell r="BC69" t="str">
            <v>23,35</v>
          </cell>
          <cell r="BF69" t="str">
            <v>22.91</v>
          </cell>
        </row>
        <row r="70">
          <cell r="A70" t="str">
            <v>RUE DU SIAM D39C0F 10A - UG20670</v>
          </cell>
          <cell r="B70" t="str">
            <v>Occupé</v>
          </cell>
          <cell r="C70" t="str">
            <v>23,65</v>
          </cell>
          <cell r="F70" t="str">
            <v>24.03</v>
          </cell>
          <cell r="G70" t="str">
            <v>23,68</v>
          </cell>
          <cell r="J70" t="str">
            <v>23.51</v>
          </cell>
          <cell r="K70" t="str">
            <v>24,03</v>
          </cell>
          <cell r="N70" t="str">
            <v>23.77</v>
          </cell>
          <cell r="O70" t="str">
            <v>23,51</v>
          </cell>
          <cell r="R70" t="str">
            <v>23.54</v>
          </cell>
          <cell r="S70" t="str">
            <v>24,03</v>
          </cell>
          <cell r="V70" t="str">
            <v>23.65</v>
          </cell>
          <cell r="W70" t="str">
            <v>23,51</v>
          </cell>
          <cell r="Z70" t="str">
            <v>23.68</v>
          </cell>
          <cell r="AA70" t="str">
            <v>23,77</v>
          </cell>
          <cell r="AD70" t="str">
            <v>23.97</v>
          </cell>
          <cell r="AE70" t="str">
            <v>23,54</v>
          </cell>
          <cell r="AH70" t="str">
            <v>23.46</v>
          </cell>
          <cell r="AI70" t="str">
            <v>23,65</v>
          </cell>
          <cell r="AL70" t="str">
            <v>23.95</v>
          </cell>
          <cell r="AM70" t="str">
            <v>23,68</v>
          </cell>
          <cell r="AP70" t="str">
            <v>23.04</v>
          </cell>
          <cell r="AQ70" t="str">
            <v>23,97</v>
          </cell>
          <cell r="AT70" t="str">
            <v>23.95</v>
          </cell>
          <cell r="AU70" t="str">
            <v>23,46</v>
          </cell>
          <cell r="AX70" t="str">
            <v>23.04</v>
          </cell>
          <cell r="AY70" t="str">
            <v>23,97</v>
          </cell>
          <cell r="BB70" t="str">
            <v>23.95</v>
          </cell>
          <cell r="BC70" t="str">
            <v>23,46</v>
          </cell>
          <cell r="BF70" t="str">
            <v>23.04</v>
          </cell>
        </row>
        <row r="71">
          <cell r="A71" t="str">
            <v>RUE DU SIAM D2B430 2H - UG20637</v>
          </cell>
          <cell r="B71" t="str">
            <v>Vacant</v>
          </cell>
          <cell r="C71" t="str">
            <v>23,35</v>
          </cell>
          <cell r="F71" t="str">
            <v>23.37</v>
          </cell>
          <cell r="G71" t="str">
            <v>23,40</v>
          </cell>
          <cell r="J71" t="str">
            <v>23.43</v>
          </cell>
          <cell r="K71" t="str">
            <v>23,37</v>
          </cell>
          <cell r="N71" t="str">
            <v>23.57</v>
          </cell>
          <cell r="O71" t="str">
            <v>23,43</v>
          </cell>
          <cell r="R71" t="str">
            <v>23.41</v>
          </cell>
          <cell r="S71" t="str">
            <v>23,37</v>
          </cell>
          <cell r="V71" t="str">
            <v>23.35</v>
          </cell>
          <cell r="W71" t="str">
            <v>23,43</v>
          </cell>
          <cell r="Z71" t="str">
            <v>23.40</v>
          </cell>
          <cell r="AA71" t="str">
            <v>23,57</v>
          </cell>
          <cell r="AD71" t="str">
            <v>23.58</v>
          </cell>
          <cell r="AE71" t="str">
            <v>23,41</v>
          </cell>
          <cell r="AH71" t="str">
            <v>23.41</v>
          </cell>
          <cell r="AI71" t="str">
            <v>23,35</v>
          </cell>
          <cell r="AL71" t="str">
            <v>23.35</v>
          </cell>
          <cell r="AM71" t="str">
            <v>23,40</v>
          </cell>
          <cell r="AP71" t="str">
            <v>23.04</v>
          </cell>
          <cell r="AQ71" t="str">
            <v>23,58</v>
          </cell>
          <cell r="AT71" t="str">
            <v>23.35</v>
          </cell>
          <cell r="AU71" t="str">
            <v>23,41</v>
          </cell>
          <cell r="AX71" t="str">
            <v>23.04</v>
          </cell>
          <cell r="AY71" t="str">
            <v>23,58</v>
          </cell>
          <cell r="BB71" t="str">
            <v>23.35</v>
          </cell>
          <cell r="BC71" t="str">
            <v>23,41</v>
          </cell>
          <cell r="BF71" t="str">
            <v>23.04</v>
          </cell>
        </row>
        <row r="72">
          <cell r="A72" t="str">
            <v>RUE DU SIAM 3C125D 6F - UG20655</v>
          </cell>
          <cell r="B72" t="str">
            <v>Occupé</v>
          </cell>
          <cell r="C72" t="str">
            <v>23,72</v>
          </cell>
          <cell r="F72" t="str">
            <v>23.70</v>
          </cell>
          <cell r="G72" t="str">
            <v>23,71</v>
          </cell>
          <cell r="J72" t="str">
            <v>24.17</v>
          </cell>
          <cell r="K72" t="str">
            <v>23,70</v>
          </cell>
          <cell r="N72" t="str">
            <v>23.80</v>
          </cell>
          <cell r="O72" t="str">
            <v>24,17</v>
          </cell>
          <cell r="R72" t="str">
            <v>24.06</v>
          </cell>
          <cell r="S72" t="str">
            <v>23,70</v>
          </cell>
          <cell r="V72" t="str">
            <v>23.72</v>
          </cell>
          <cell r="W72" t="str">
            <v>24,17</v>
          </cell>
          <cell r="Z72" t="str">
            <v>23.71</v>
          </cell>
          <cell r="AA72" t="str">
            <v>23,80</v>
          </cell>
          <cell r="AD72" t="str">
            <v>23.60</v>
          </cell>
          <cell r="AE72" t="str">
            <v>24,06</v>
          </cell>
          <cell r="AH72" t="str">
            <v>24.00</v>
          </cell>
          <cell r="AI72" t="str">
            <v>23,72</v>
          </cell>
          <cell r="AL72" t="str">
            <v>23.37</v>
          </cell>
          <cell r="AM72" t="str">
            <v>23,71</v>
          </cell>
          <cell r="AP72" t="str">
            <v>23.71</v>
          </cell>
          <cell r="AQ72" t="str">
            <v>23,60</v>
          </cell>
          <cell r="AT72" t="str">
            <v>23.37</v>
          </cell>
          <cell r="AU72" t="str">
            <v>24,00</v>
          </cell>
          <cell r="AX72" t="str">
            <v>23.71</v>
          </cell>
          <cell r="AY72" t="str">
            <v>23,60</v>
          </cell>
          <cell r="BB72" t="str">
            <v>23.37</v>
          </cell>
          <cell r="BC72" t="str">
            <v>24,00</v>
          </cell>
          <cell r="BF72" t="str">
            <v>23.71</v>
          </cell>
        </row>
        <row r="73">
          <cell r="A73" t="str">
            <v>RUE DU SIAM D2F51D 4H - UG20647</v>
          </cell>
          <cell r="B73" t="str">
            <v>Occupé</v>
          </cell>
          <cell r="C73" t="str">
            <v/>
          </cell>
          <cell r="F73" t="str">
            <v>23.50</v>
          </cell>
          <cell r="G73" t="str">
            <v>23,46</v>
          </cell>
          <cell r="J73" t="str">
            <v>23.78</v>
          </cell>
          <cell r="K73" t="str">
            <v>23,50</v>
          </cell>
          <cell r="N73" t="str">
            <v>23.57</v>
          </cell>
          <cell r="O73" t="str">
            <v>23,78</v>
          </cell>
          <cell r="R73" t="str">
            <v>24.15</v>
          </cell>
          <cell r="S73" t="str">
            <v>23,50</v>
          </cell>
          <cell r="W73" t="str">
            <v>23,78</v>
          </cell>
          <cell r="Z73" t="str">
            <v>23.46</v>
          </cell>
          <cell r="AA73" t="str">
            <v>23,57</v>
          </cell>
          <cell r="AD73" t="str">
            <v>23.50</v>
          </cell>
          <cell r="AE73" t="str">
            <v>24,15</v>
          </cell>
          <cell r="AH73" t="str">
            <v>24.03</v>
          </cell>
          <cell r="AI73" t="str">
            <v/>
          </cell>
          <cell r="AL73" t="str">
            <v>23.22</v>
          </cell>
          <cell r="AM73" t="str">
            <v>23,46</v>
          </cell>
          <cell r="AP73" t="str">
            <v>24.00</v>
          </cell>
          <cell r="AQ73" t="str">
            <v>23,50</v>
          </cell>
          <cell r="AT73" t="str">
            <v>23.22</v>
          </cell>
          <cell r="AU73" t="str">
            <v>24,03</v>
          </cell>
          <cell r="AX73" t="str">
            <v>24.00</v>
          </cell>
          <cell r="AY73" t="str">
            <v>23,50</v>
          </cell>
          <cell r="BB73" t="str">
            <v>23.22</v>
          </cell>
          <cell r="BC73" t="str">
            <v>24,03</v>
          </cell>
          <cell r="BF73" t="str">
            <v>24.00</v>
          </cell>
        </row>
        <row r="74">
          <cell r="A74" t="str">
            <v>RUE DU SIAM 3C0B73 2G - UG19638</v>
          </cell>
          <cell r="B74" t="str">
            <v>Occupé</v>
          </cell>
          <cell r="C74" t="str">
            <v>19,82</v>
          </cell>
          <cell r="E74" t="str">
            <v>19.35</v>
          </cell>
          <cell r="G74" t="str">
            <v>20,00</v>
          </cell>
          <cell r="I74" t="str">
            <v>19.47</v>
          </cell>
          <cell r="K74" t="str">
            <v>19,35</v>
          </cell>
          <cell r="M74" t="str">
            <v>19.47</v>
          </cell>
          <cell r="O74" t="str">
            <v>19,47</v>
          </cell>
          <cell r="Q74" t="str">
            <v>19.67</v>
          </cell>
          <cell r="S74" t="str">
            <v>19,35</v>
          </cell>
          <cell r="U74" t="str">
            <v>19.82</v>
          </cell>
          <cell r="W74" t="str">
            <v>19,47</v>
          </cell>
          <cell r="Y74" t="str">
            <v>20.00</v>
          </cell>
          <cell r="AA74" t="str">
            <v>19,47</v>
          </cell>
          <cell r="AC74" t="str">
            <v>19.78</v>
          </cell>
          <cell r="AE74" t="str">
            <v>19,67</v>
          </cell>
          <cell r="AG74" t="str">
            <v>19.52</v>
          </cell>
          <cell r="AI74" t="str">
            <v>19,82</v>
          </cell>
          <cell r="AK74" t="str">
            <v>19.02</v>
          </cell>
          <cell r="AM74" t="str">
            <v>20,00</v>
          </cell>
          <cell r="AO74" t="str">
            <v>19.07</v>
          </cell>
          <cell r="AQ74" t="str">
            <v>19,78</v>
          </cell>
          <cell r="AS74" t="str">
            <v>19.02</v>
          </cell>
          <cell r="AU74" t="str">
            <v>19,52</v>
          </cell>
          <cell r="AW74" t="str">
            <v>19.07</v>
          </cell>
          <cell r="AY74" t="str">
            <v>19,78</v>
          </cell>
          <cell r="BA74" t="str">
            <v>19.02</v>
          </cell>
          <cell r="BC74" t="str">
            <v>19,52</v>
          </cell>
          <cell r="BE74" t="str">
            <v>19.07</v>
          </cell>
        </row>
        <row r="75">
          <cell r="A75" t="str">
            <v>RUE DU SPITZ D34D08 6H - UG 20707</v>
          </cell>
          <cell r="B75" t="str">
            <v>Vacant</v>
          </cell>
          <cell r="C75" t="str">
            <v>22,35</v>
          </cell>
          <cell r="F75" t="str">
            <v>22.40</v>
          </cell>
          <cell r="G75" t="str">
            <v>22,13</v>
          </cell>
          <cell r="J75" t="str">
            <v>22.78</v>
          </cell>
          <cell r="K75" t="str">
            <v>22,40</v>
          </cell>
          <cell r="N75" t="str">
            <v>22.65</v>
          </cell>
          <cell r="O75" t="str">
            <v>22,78</v>
          </cell>
          <cell r="R75" t="str">
            <v>22.52</v>
          </cell>
          <cell r="S75" t="str">
            <v>22,40</v>
          </cell>
          <cell r="V75" t="str">
            <v>22.35</v>
          </cell>
          <cell r="W75" t="str">
            <v>22,78</v>
          </cell>
          <cell r="Z75" t="str">
            <v>22.13</v>
          </cell>
          <cell r="AA75" t="str">
            <v>22,65</v>
          </cell>
          <cell r="AD75" t="str">
            <v>21.40</v>
          </cell>
          <cell r="AE75" t="str">
            <v>22,52</v>
          </cell>
          <cell r="AG75" t="str">
            <v>20.96</v>
          </cell>
          <cell r="AI75" t="str">
            <v>22,35</v>
          </cell>
          <cell r="AL75" t="str">
            <v>21.38</v>
          </cell>
          <cell r="AM75" t="str">
            <v>22,13</v>
          </cell>
          <cell r="AP75" t="str">
            <v>21.66</v>
          </cell>
          <cell r="AQ75" t="str">
            <v>21,40</v>
          </cell>
          <cell r="AT75" t="str">
            <v>21.38</v>
          </cell>
          <cell r="AU75" t="str">
            <v>20,96</v>
          </cell>
          <cell r="AX75" t="str">
            <v>21.66</v>
          </cell>
          <cell r="AY75" t="str">
            <v>21,40</v>
          </cell>
          <cell r="BB75" t="str">
            <v>21.38</v>
          </cell>
          <cell r="BC75" t="str">
            <v>20,96</v>
          </cell>
          <cell r="BF75" t="str">
            <v>21.66</v>
          </cell>
        </row>
        <row r="76">
          <cell r="A76" t="str">
            <v>RUE DU SPITZ D34CDE 2E - UG 20684</v>
          </cell>
          <cell r="B76" t="str">
            <v>Vacant</v>
          </cell>
          <cell r="C76" t="str">
            <v>21,83</v>
          </cell>
          <cell r="F76" t="str">
            <v>22.22</v>
          </cell>
          <cell r="G76" t="str">
            <v>21,73</v>
          </cell>
          <cell r="J76" t="str">
            <v>22.43</v>
          </cell>
          <cell r="K76" t="str">
            <v>22,22</v>
          </cell>
          <cell r="N76" t="str">
            <v>22.23</v>
          </cell>
          <cell r="O76" t="str">
            <v>22,43</v>
          </cell>
          <cell r="R76" t="str">
            <v>22.30</v>
          </cell>
          <cell r="S76" t="str">
            <v>22,22</v>
          </cell>
          <cell r="V76" t="str">
            <v>21.83</v>
          </cell>
          <cell r="W76" t="str">
            <v>22,43</v>
          </cell>
          <cell r="Z76" t="str">
            <v>21.73</v>
          </cell>
          <cell r="AA76" t="str">
            <v>22,23</v>
          </cell>
          <cell r="AD76" t="str">
            <v>21.53</v>
          </cell>
          <cell r="AE76" t="str">
            <v>22,30</v>
          </cell>
          <cell r="AH76" t="str">
            <v>21.85</v>
          </cell>
          <cell r="AI76" t="str">
            <v>21,83</v>
          </cell>
          <cell r="AL76" t="str">
            <v>21.30</v>
          </cell>
          <cell r="AM76" t="str">
            <v>21,73</v>
          </cell>
          <cell r="AP76" t="str">
            <v>21.92</v>
          </cell>
          <cell r="AQ76" t="str">
            <v>21,53</v>
          </cell>
          <cell r="AT76" t="str">
            <v>21.30</v>
          </cell>
          <cell r="AU76" t="str">
            <v>21,85</v>
          </cell>
          <cell r="AX76" t="str">
            <v>21.92</v>
          </cell>
          <cell r="AY76" t="str">
            <v>21,53</v>
          </cell>
          <cell r="BB76" t="str">
            <v>21.30</v>
          </cell>
          <cell r="BC76" t="str">
            <v>21,85</v>
          </cell>
          <cell r="BF76" t="str">
            <v>21.92</v>
          </cell>
        </row>
        <row r="77">
          <cell r="A77" t="str">
            <v>RUE DU SPITZ 3C0B4E 2F - UG20685</v>
          </cell>
          <cell r="B77" t="str">
            <v>Occupé</v>
          </cell>
          <cell r="C77" t="str">
            <v>22,93</v>
          </cell>
          <cell r="F77" t="str">
            <v>23.55</v>
          </cell>
          <cell r="G77" t="str">
            <v>22,74</v>
          </cell>
          <cell r="J77" t="str">
            <v>23.62</v>
          </cell>
          <cell r="K77" t="str">
            <v>23,55</v>
          </cell>
          <cell r="N77" t="str">
            <v>23.70</v>
          </cell>
          <cell r="O77" t="str">
            <v>23,62</v>
          </cell>
          <cell r="R77" t="str">
            <v>23.46</v>
          </cell>
          <cell r="S77" t="str">
            <v>23,55</v>
          </cell>
          <cell r="V77" t="str">
            <v>22.93</v>
          </cell>
          <cell r="W77" t="str">
            <v>23,62</v>
          </cell>
          <cell r="Z77" t="str">
            <v>22.74</v>
          </cell>
          <cell r="AA77" t="str">
            <v>23,70</v>
          </cell>
          <cell r="AD77" t="str">
            <v>22.83</v>
          </cell>
          <cell r="AE77" t="str">
            <v>23,46</v>
          </cell>
          <cell r="AH77" t="str">
            <v>22.90</v>
          </cell>
          <cell r="AI77" t="str">
            <v>22,93</v>
          </cell>
          <cell r="AL77" t="str">
            <v>22.92</v>
          </cell>
          <cell r="AM77" t="str">
            <v>22,74</v>
          </cell>
          <cell r="AP77" t="str">
            <v>22.89</v>
          </cell>
          <cell r="AQ77" t="str">
            <v>22,83</v>
          </cell>
          <cell r="AT77" t="str">
            <v>22.92</v>
          </cell>
          <cell r="AU77" t="str">
            <v>22,90</v>
          </cell>
          <cell r="AX77" t="str">
            <v>22.89</v>
          </cell>
          <cell r="AY77" t="str">
            <v>22,83</v>
          </cell>
          <cell r="BB77" t="str">
            <v>22.92</v>
          </cell>
          <cell r="BC77" t="str">
            <v>22,90</v>
          </cell>
          <cell r="BF77" t="str">
            <v>22.89</v>
          </cell>
        </row>
        <row r="78">
          <cell r="A78" t="str">
            <v>RUE DU SPITZ D35439 6B - UG20701</v>
          </cell>
          <cell r="B78" t="str">
            <v>Occupé</v>
          </cell>
          <cell r="C78" t="str">
            <v>21,98</v>
          </cell>
          <cell r="F78" t="str">
            <v>22.80</v>
          </cell>
          <cell r="G78" t="str">
            <v>21,74</v>
          </cell>
          <cell r="J78" t="str">
            <v>22.44</v>
          </cell>
          <cell r="K78" t="str">
            <v>22,80</v>
          </cell>
          <cell r="N78" t="str">
            <v>22.45</v>
          </cell>
          <cell r="O78" t="str">
            <v>22,44</v>
          </cell>
          <cell r="R78" t="str">
            <v>22.19</v>
          </cell>
          <cell r="S78" t="str">
            <v>22,80</v>
          </cell>
          <cell r="V78" t="str">
            <v>21.98</v>
          </cell>
          <cell r="W78" t="str">
            <v>22,44</v>
          </cell>
          <cell r="Z78" t="str">
            <v>21.74</v>
          </cell>
          <cell r="AA78" t="str">
            <v>22,45</v>
          </cell>
          <cell r="AD78" t="str">
            <v>21.87</v>
          </cell>
          <cell r="AE78" t="str">
            <v>22,19</v>
          </cell>
          <cell r="AH78" t="str">
            <v>21.44</v>
          </cell>
          <cell r="AI78" t="str">
            <v>21,98</v>
          </cell>
          <cell r="AL78" t="str">
            <v>21.83</v>
          </cell>
          <cell r="AM78" t="str">
            <v>21,74</v>
          </cell>
          <cell r="AP78" t="str">
            <v>21.41</v>
          </cell>
          <cell r="AQ78" t="str">
            <v>21,87</v>
          </cell>
          <cell r="AT78" t="str">
            <v>21.83</v>
          </cell>
          <cell r="AU78" t="str">
            <v>21,44</v>
          </cell>
          <cell r="AX78" t="str">
            <v>21.41</v>
          </cell>
          <cell r="AY78" t="str">
            <v>21,87</v>
          </cell>
          <cell r="BB78" t="str">
            <v>21.83</v>
          </cell>
          <cell r="BC78" t="str">
            <v>21,44</v>
          </cell>
          <cell r="BF78" t="str">
            <v>21.41</v>
          </cell>
        </row>
        <row r="79">
          <cell r="A79" t="str">
            <v>RUE VICTOR HUGO D2BAB1 65B - UG 19807</v>
          </cell>
          <cell r="B79" t="str">
            <v>Occupé</v>
          </cell>
          <cell r="C79" t="str">
            <v>20,02</v>
          </cell>
          <cell r="E79" t="str">
            <v>20.33</v>
          </cell>
          <cell r="G79" t="str">
            <v>19,92</v>
          </cell>
          <cell r="I79" t="str">
            <v>20.27</v>
          </cell>
          <cell r="K79" t="str">
            <v>20,33</v>
          </cell>
          <cell r="M79" t="str">
            <v>20.25</v>
          </cell>
          <cell r="O79" t="str">
            <v>20,27</v>
          </cell>
          <cell r="Q79" t="str">
            <v>20.13</v>
          </cell>
          <cell r="S79" t="str">
            <v>20,33</v>
          </cell>
          <cell r="U79" t="str">
            <v>20.02</v>
          </cell>
          <cell r="W79" t="str">
            <v>20,27</v>
          </cell>
          <cell r="Y79" t="str">
            <v>19.92</v>
          </cell>
          <cell r="AA79" t="str">
            <v>20,25</v>
          </cell>
          <cell r="AC79" t="str">
            <v>20.17</v>
          </cell>
          <cell r="AE79" t="str">
            <v>20,13</v>
          </cell>
          <cell r="AG79" t="str">
            <v>20.13</v>
          </cell>
          <cell r="AI79" t="str">
            <v>20,02</v>
          </cell>
          <cell r="AK79" t="str">
            <v>20.30</v>
          </cell>
          <cell r="AM79" t="str">
            <v>19,92</v>
          </cell>
          <cell r="AO79" t="str">
            <v>20.05</v>
          </cell>
          <cell r="AQ79" t="str">
            <v>20,17</v>
          </cell>
          <cell r="AS79" t="str">
            <v>20.30</v>
          </cell>
          <cell r="AU79" t="str">
            <v>20,13</v>
          </cell>
          <cell r="AW79" t="str">
            <v>20.05</v>
          </cell>
          <cell r="AY79" t="str">
            <v>20,17</v>
          </cell>
          <cell r="BA79" t="str">
            <v>20.30</v>
          </cell>
          <cell r="BC79" t="str">
            <v>20,13</v>
          </cell>
          <cell r="BE79" t="str">
            <v>20.05</v>
          </cell>
        </row>
        <row r="80">
          <cell r="A80" t="str">
            <v>RUE VICTOR HUGO D2EE24 65A - UG 19806</v>
          </cell>
          <cell r="B80" t="str">
            <v>Occupé</v>
          </cell>
          <cell r="C80" t="str">
            <v>19,45</v>
          </cell>
          <cell r="E80" t="str">
            <v>20.08</v>
          </cell>
          <cell r="G80" t="str">
            <v>19,47</v>
          </cell>
          <cell r="I80" t="str">
            <v>20.52</v>
          </cell>
          <cell r="K80" t="str">
            <v>20,08</v>
          </cell>
          <cell r="M80" t="str">
            <v>20.05</v>
          </cell>
          <cell r="O80" t="str">
            <v>20,52</v>
          </cell>
          <cell r="Q80" t="str">
            <v>19.98</v>
          </cell>
          <cell r="S80" t="str">
            <v>20,08</v>
          </cell>
          <cell r="U80" t="str">
            <v>19.45</v>
          </cell>
          <cell r="W80" t="str">
            <v>20,52</v>
          </cell>
          <cell r="Y80" t="str">
            <v>19.47</v>
          </cell>
          <cell r="AA80" t="str">
            <v>20,05</v>
          </cell>
          <cell r="AC80" t="str">
            <v>19.20</v>
          </cell>
          <cell r="AE80" t="str">
            <v>19,98</v>
          </cell>
          <cell r="AG80" t="str">
            <v>19.39</v>
          </cell>
          <cell r="AI80" t="str">
            <v>19,45</v>
          </cell>
          <cell r="AK80" t="str">
            <v>19.40</v>
          </cell>
          <cell r="AM80" t="str">
            <v>19,47</v>
          </cell>
          <cell r="AO80" t="str">
            <v>19.86</v>
          </cell>
          <cell r="AQ80" t="str">
            <v>19,20</v>
          </cell>
          <cell r="AS80" t="str">
            <v>19.40</v>
          </cell>
          <cell r="AU80" t="str">
            <v>19,39</v>
          </cell>
          <cell r="AW80" t="str">
            <v>19.86</v>
          </cell>
          <cell r="AY80" t="str">
            <v>19,20</v>
          </cell>
          <cell r="BA80" t="str">
            <v>19.40</v>
          </cell>
          <cell r="BC80" t="str">
            <v>19,39</v>
          </cell>
          <cell r="BE80" t="str">
            <v>19.86</v>
          </cell>
        </row>
        <row r="81">
          <cell r="A81" t="str">
            <v>RUE VICTOR HUGO D35191 29A - UG 19652</v>
          </cell>
          <cell r="B81" t="str">
            <v>Occupé</v>
          </cell>
          <cell r="C81" t="str">
            <v>23,08</v>
          </cell>
          <cell r="F81" t="str">
            <v>22.43</v>
          </cell>
          <cell r="G81" t="str">
            <v>22,83</v>
          </cell>
          <cell r="J81" t="str">
            <v>22.46</v>
          </cell>
          <cell r="K81" t="str">
            <v>22,43</v>
          </cell>
          <cell r="N81" t="str">
            <v>23.25</v>
          </cell>
          <cell r="O81" t="str">
            <v>22,46</v>
          </cell>
          <cell r="R81" t="str">
            <v>23.13</v>
          </cell>
          <cell r="S81" t="str">
            <v>22,43</v>
          </cell>
          <cell r="V81" t="str">
            <v>23.08</v>
          </cell>
          <cell r="W81" t="str">
            <v>22,46</v>
          </cell>
          <cell r="Z81" t="str">
            <v>22.83</v>
          </cell>
          <cell r="AA81" t="str">
            <v>23,25</v>
          </cell>
          <cell r="AD81" t="str">
            <v>23.63</v>
          </cell>
          <cell r="AE81" t="str">
            <v>23,13</v>
          </cell>
          <cell r="AH81" t="str">
            <v>23.62</v>
          </cell>
          <cell r="AI81" t="str">
            <v>23,08</v>
          </cell>
          <cell r="AL81" t="str">
            <v>24.18</v>
          </cell>
          <cell r="AM81" t="str">
            <v>22,83</v>
          </cell>
          <cell r="AP81" t="str">
            <v>23.85</v>
          </cell>
          <cell r="AQ81" t="str">
            <v>23,63</v>
          </cell>
          <cell r="AT81" t="str">
            <v>24.18</v>
          </cell>
          <cell r="AU81" t="str">
            <v>23,62</v>
          </cell>
          <cell r="AX81" t="str">
            <v>23.85</v>
          </cell>
          <cell r="AY81" t="str">
            <v>23,63</v>
          </cell>
          <cell r="BB81" t="str">
            <v>24.18</v>
          </cell>
          <cell r="BC81" t="str">
            <v>23,62</v>
          </cell>
          <cell r="BF81" t="str">
            <v>23.85</v>
          </cell>
        </row>
        <row r="82">
          <cell r="A82" t="str">
            <v>RUE VICTOR HUGO D35215 17H - UG 19599</v>
          </cell>
          <cell r="B82" t="str">
            <v>Vacant</v>
          </cell>
          <cell r="C82" t="str">
            <v>24,42</v>
          </cell>
          <cell r="F82" t="str">
            <v>24.55</v>
          </cell>
          <cell r="G82" t="str">
            <v>24,49</v>
          </cell>
          <cell r="J82" t="str">
            <v>25.05</v>
          </cell>
          <cell r="K82" t="str">
            <v>24,55</v>
          </cell>
          <cell r="N82" t="str">
            <v>25.02</v>
          </cell>
          <cell r="O82" t="str">
            <v>25,05</v>
          </cell>
          <cell r="R82" t="str">
            <v>24.27</v>
          </cell>
          <cell r="S82" t="str">
            <v>24,55</v>
          </cell>
          <cell r="V82" t="str">
            <v>24.42</v>
          </cell>
          <cell r="W82" t="str">
            <v>25,05</v>
          </cell>
          <cell r="Z82" t="str">
            <v>24.49</v>
          </cell>
          <cell r="AA82" t="str">
            <v>25,02</v>
          </cell>
          <cell r="AD82" t="str">
            <v>24.58</v>
          </cell>
          <cell r="AE82" t="str">
            <v>24,27</v>
          </cell>
          <cell r="AH82" t="str">
            <v>24.19</v>
          </cell>
          <cell r="AI82" t="str">
            <v>24,42</v>
          </cell>
          <cell r="AL82" t="str">
            <v>23.73</v>
          </cell>
          <cell r="AM82" t="str">
            <v>24,49</v>
          </cell>
          <cell r="AP82" t="str">
            <v>23.70</v>
          </cell>
          <cell r="AQ82" t="str">
            <v>24,58</v>
          </cell>
          <cell r="AT82" t="str">
            <v>23.73</v>
          </cell>
          <cell r="AU82" t="str">
            <v>24,19</v>
          </cell>
          <cell r="AX82" t="str">
            <v>23.70</v>
          </cell>
          <cell r="AY82" t="str">
            <v>24,58</v>
          </cell>
          <cell r="BB82" t="str">
            <v>23.73</v>
          </cell>
          <cell r="BC82" t="str">
            <v>24,19</v>
          </cell>
          <cell r="BF82" t="str">
            <v>23.70</v>
          </cell>
        </row>
        <row r="83">
          <cell r="A83" t="str">
            <v>RUE VICTOR HUGO D3BBFD 13B - UG19577</v>
          </cell>
          <cell r="B83" t="str">
            <v>Occupé</v>
          </cell>
          <cell r="C83" t="str">
            <v>21,50</v>
          </cell>
          <cell r="F83" t="str">
            <v>21.77</v>
          </cell>
          <cell r="G83" t="str">
            <v>21,32</v>
          </cell>
          <cell r="J83" t="str">
            <v>21.59</v>
          </cell>
          <cell r="K83" t="str">
            <v>21,77</v>
          </cell>
          <cell r="N83" t="str">
            <v>21.58</v>
          </cell>
          <cell r="O83" t="str">
            <v>21,59</v>
          </cell>
          <cell r="R83" t="str">
            <v>21.40</v>
          </cell>
          <cell r="S83" t="str">
            <v>21,77</v>
          </cell>
          <cell r="V83" t="str">
            <v>21.50</v>
          </cell>
          <cell r="W83" t="str">
            <v>21,59</v>
          </cell>
          <cell r="Z83" t="str">
            <v>21.32</v>
          </cell>
          <cell r="AA83" t="str">
            <v>21,58</v>
          </cell>
          <cell r="AD83" t="str">
            <v>21.30</v>
          </cell>
          <cell r="AE83" t="str">
            <v>21,40</v>
          </cell>
          <cell r="AG83" t="str">
            <v>20.98</v>
          </cell>
          <cell r="AI83" t="str">
            <v>21,50</v>
          </cell>
          <cell r="AL83" t="str">
            <v>21.02</v>
          </cell>
          <cell r="AM83" t="str">
            <v>21,32</v>
          </cell>
          <cell r="AO83" t="str">
            <v>20.81</v>
          </cell>
          <cell r="AQ83" t="str">
            <v>21,30</v>
          </cell>
          <cell r="AT83" t="str">
            <v>21.02</v>
          </cell>
          <cell r="AU83" t="str">
            <v>20,98</v>
          </cell>
          <cell r="AW83" t="str">
            <v>20.81</v>
          </cell>
          <cell r="AY83" t="str">
            <v>21,30</v>
          </cell>
          <cell r="BB83" t="str">
            <v>21.02</v>
          </cell>
          <cell r="BC83" t="str">
            <v>20,98</v>
          </cell>
          <cell r="BE83" t="str">
            <v>20.81</v>
          </cell>
        </row>
        <row r="84">
          <cell r="A84" t="str">
            <v>RUE VICTOR HUGO D39C24 67F - UG 19817</v>
          </cell>
          <cell r="B84" t="str">
            <v>Occupé</v>
          </cell>
          <cell r="C84" t="str">
            <v>22,85</v>
          </cell>
          <cell r="F84" t="str">
            <v>22.98</v>
          </cell>
          <cell r="G84" t="str">
            <v>22,68</v>
          </cell>
          <cell r="J84" t="str">
            <v>22.72</v>
          </cell>
          <cell r="K84" t="str">
            <v>22,98</v>
          </cell>
          <cell r="N84" t="str">
            <v>22.52</v>
          </cell>
          <cell r="O84" t="str">
            <v>22,72</v>
          </cell>
          <cell r="R84" t="str">
            <v>22.69</v>
          </cell>
          <cell r="S84" t="str">
            <v>22,98</v>
          </cell>
          <cell r="V84" t="str">
            <v>22.85</v>
          </cell>
          <cell r="W84" t="str">
            <v>22,72</v>
          </cell>
          <cell r="Z84" t="str">
            <v>22.68</v>
          </cell>
          <cell r="AA84" t="str">
            <v>22,52</v>
          </cell>
          <cell r="AD84" t="str">
            <v>22.90</v>
          </cell>
          <cell r="AE84" t="str">
            <v>22,69</v>
          </cell>
          <cell r="AH84" t="str">
            <v>22.36</v>
          </cell>
          <cell r="AI84" t="str">
            <v>22,85</v>
          </cell>
          <cell r="AL84" t="str">
            <v>22.73</v>
          </cell>
          <cell r="AM84" t="str">
            <v>22,68</v>
          </cell>
          <cell r="AP84" t="str">
            <v>22.58</v>
          </cell>
          <cell r="AQ84" t="str">
            <v>22,90</v>
          </cell>
          <cell r="AT84" t="str">
            <v>22.73</v>
          </cell>
          <cell r="AU84" t="str">
            <v>22,36</v>
          </cell>
          <cell r="AX84" t="str">
            <v>22.58</v>
          </cell>
          <cell r="AY84" t="str">
            <v>22,90</v>
          </cell>
          <cell r="BB84" t="str">
            <v>22.73</v>
          </cell>
          <cell r="BC84" t="str">
            <v>22,36</v>
          </cell>
          <cell r="BF84" t="str">
            <v>22.58</v>
          </cell>
        </row>
        <row r="85">
          <cell r="A85" t="str">
            <v>RUE VICTOR HUGO D34D2A 24A - UG19902</v>
          </cell>
          <cell r="B85" t="str">
            <v>Vacant</v>
          </cell>
          <cell r="C85" t="str">
            <v>20,60</v>
          </cell>
          <cell r="E85" t="str">
            <v>20.40</v>
          </cell>
          <cell r="G85" t="str">
            <v>20,84</v>
          </cell>
          <cell r="I85" t="str">
            <v>20.61</v>
          </cell>
          <cell r="K85" t="str">
            <v>20,40</v>
          </cell>
          <cell r="M85" t="str">
            <v>20.50</v>
          </cell>
          <cell r="O85" t="str">
            <v>20,61</v>
          </cell>
          <cell r="Q85" t="str">
            <v>20.69</v>
          </cell>
          <cell r="S85" t="str">
            <v>20,40</v>
          </cell>
          <cell r="U85" t="str">
            <v>20.60</v>
          </cell>
          <cell r="W85" t="str">
            <v>20,61</v>
          </cell>
          <cell r="Y85" t="str">
            <v>20.84</v>
          </cell>
          <cell r="AA85" t="str">
            <v>20,50</v>
          </cell>
          <cell r="AC85" t="str">
            <v>20.58</v>
          </cell>
          <cell r="AE85" t="str">
            <v>20,69</v>
          </cell>
          <cell r="AG85" t="str">
            <v>20.61</v>
          </cell>
          <cell r="AI85" t="str">
            <v>20,60</v>
          </cell>
          <cell r="AK85" t="str">
            <v>20.23</v>
          </cell>
          <cell r="AM85" t="str">
            <v>20,84</v>
          </cell>
          <cell r="AO85" t="str">
            <v>20.52</v>
          </cell>
          <cell r="AQ85" t="str">
            <v>20,58</v>
          </cell>
          <cell r="AS85" t="str">
            <v>20.23</v>
          </cell>
          <cell r="AU85" t="str">
            <v>20,61</v>
          </cell>
          <cell r="AW85" t="str">
            <v>20.52</v>
          </cell>
          <cell r="AY85" t="str">
            <v>20,58</v>
          </cell>
          <cell r="BA85" t="str">
            <v>20.23</v>
          </cell>
          <cell r="BC85" t="str">
            <v>20,61</v>
          </cell>
          <cell r="BE85" t="str">
            <v>20.52</v>
          </cell>
        </row>
        <row r="86">
          <cell r="A86" t="str">
            <v>RUE VICTOR HUGO D34CAD 30H - 19939</v>
          </cell>
          <cell r="B86" t="str">
            <v>Occupé</v>
          </cell>
          <cell r="C86" t="str">
            <v>23,73</v>
          </cell>
          <cell r="F86" t="str">
            <v>24.20</v>
          </cell>
          <cell r="G86" t="str">
            <v>23,94</v>
          </cell>
          <cell r="J86" t="str">
            <v>24.21</v>
          </cell>
          <cell r="K86" t="str">
            <v>24,20</v>
          </cell>
          <cell r="N86" t="str">
            <v>23.47</v>
          </cell>
          <cell r="O86" t="str">
            <v>24,21</v>
          </cell>
          <cell r="R86" t="str">
            <v>23.54</v>
          </cell>
          <cell r="S86" t="str">
            <v>24,20</v>
          </cell>
          <cell r="V86" t="str">
            <v>23.73</v>
          </cell>
          <cell r="W86" t="str">
            <v>24,21</v>
          </cell>
          <cell r="Z86" t="str">
            <v>23.94</v>
          </cell>
          <cell r="AA86" t="str">
            <v>23,47</v>
          </cell>
          <cell r="AD86" t="str">
            <v>24.17</v>
          </cell>
          <cell r="AE86" t="str">
            <v>23,54</v>
          </cell>
          <cell r="AH86" t="str">
            <v>23.58</v>
          </cell>
          <cell r="AI86" t="str">
            <v>23,73</v>
          </cell>
          <cell r="AL86" t="str">
            <v>24.02</v>
          </cell>
          <cell r="AM86" t="str">
            <v>23,94</v>
          </cell>
          <cell r="AP86" t="str">
            <v>23.56</v>
          </cell>
          <cell r="AQ86" t="str">
            <v>24,17</v>
          </cell>
          <cell r="AT86" t="str">
            <v>24.02</v>
          </cell>
          <cell r="AU86" t="str">
            <v>23,58</v>
          </cell>
          <cell r="AX86" t="str">
            <v>23.56</v>
          </cell>
          <cell r="AY86" t="str">
            <v>24,17</v>
          </cell>
          <cell r="BB86" t="str">
            <v>24.02</v>
          </cell>
          <cell r="BC86" t="str">
            <v>23,58</v>
          </cell>
          <cell r="BF86" t="str">
            <v>23.56</v>
          </cell>
        </row>
        <row r="87">
          <cell r="A87" t="str">
            <v>RUE VICTOR HUGO D35478 8B - UG 19837</v>
          </cell>
          <cell r="B87" t="str">
            <v>Occupé</v>
          </cell>
          <cell r="C87" t="str">
            <v>21,90</v>
          </cell>
          <cell r="F87" t="str">
            <v>21.78</v>
          </cell>
          <cell r="G87" t="str">
            <v>22,34</v>
          </cell>
          <cell r="J87" t="str">
            <v>22.14</v>
          </cell>
          <cell r="K87" t="str">
            <v>21,78</v>
          </cell>
          <cell r="N87" t="str">
            <v>21.58</v>
          </cell>
          <cell r="O87" t="str">
            <v>22,14</v>
          </cell>
          <cell r="R87" t="str">
            <v>22.01</v>
          </cell>
          <cell r="S87" t="str">
            <v>21,78</v>
          </cell>
          <cell r="V87" t="str">
            <v>21.90</v>
          </cell>
          <cell r="W87" t="str">
            <v>22,14</v>
          </cell>
          <cell r="Z87" t="str">
            <v>22.34</v>
          </cell>
          <cell r="AA87" t="str">
            <v>21,58</v>
          </cell>
          <cell r="AD87" t="str">
            <v>21.88</v>
          </cell>
          <cell r="AE87" t="str">
            <v>22,01</v>
          </cell>
          <cell r="AH87" t="str">
            <v>21.98</v>
          </cell>
          <cell r="AI87" t="str">
            <v>21,90</v>
          </cell>
          <cell r="AL87" t="str">
            <v>21.20</v>
          </cell>
          <cell r="AM87" t="str">
            <v>22,34</v>
          </cell>
          <cell r="AO87" t="str">
            <v>20.90</v>
          </cell>
          <cell r="AQ87" t="str">
            <v>21,88</v>
          </cell>
          <cell r="AT87" t="str">
            <v>21.20</v>
          </cell>
          <cell r="AU87" t="str">
            <v>21,98</v>
          </cell>
          <cell r="AW87" t="str">
            <v>20.90</v>
          </cell>
          <cell r="AY87" t="str">
            <v>21,88</v>
          </cell>
          <cell r="BB87" t="str">
            <v>21.20</v>
          </cell>
          <cell r="BC87" t="str">
            <v>21,98</v>
          </cell>
          <cell r="BE87" t="str">
            <v>20.90</v>
          </cell>
        </row>
        <row r="88">
          <cell r="A88" t="str">
            <v>RUE VICTOR HUGO D2A268 6B - UG 19831</v>
          </cell>
          <cell r="B88" t="str">
            <v>Vacant</v>
          </cell>
          <cell r="C88" t="str">
            <v>24,02</v>
          </cell>
          <cell r="F88" t="str">
            <v>24.12</v>
          </cell>
          <cell r="G88" t="str">
            <v>23,91</v>
          </cell>
          <cell r="J88" t="str">
            <v>24.13</v>
          </cell>
          <cell r="K88" t="str">
            <v>24,12</v>
          </cell>
          <cell r="N88" t="str">
            <v>24.12</v>
          </cell>
          <cell r="O88" t="str">
            <v>24,13</v>
          </cell>
          <cell r="R88" t="str">
            <v>23.96</v>
          </cell>
          <cell r="S88" t="str">
            <v>24,12</v>
          </cell>
          <cell r="V88" t="str">
            <v>24.02</v>
          </cell>
          <cell r="W88" t="str">
            <v>24,13</v>
          </cell>
          <cell r="Z88" t="str">
            <v>23.91</v>
          </cell>
          <cell r="AA88" t="str">
            <v>24,12</v>
          </cell>
          <cell r="AD88" t="str">
            <v>23.82</v>
          </cell>
          <cell r="AE88" t="str">
            <v>23,96</v>
          </cell>
          <cell r="AH88" t="str">
            <v>23.97</v>
          </cell>
          <cell r="AI88" t="str">
            <v>24,02</v>
          </cell>
          <cell r="AL88" t="str">
            <v>23.92</v>
          </cell>
          <cell r="AM88" t="str">
            <v>23,91</v>
          </cell>
          <cell r="AP88" t="str">
            <v>23.94</v>
          </cell>
          <cell r="AQ88" t="str">
            <v>23,82</v>
          </cell>
          <cell r="AT88" t="str">
            <v>23.92</v>
          </cell>
          <cell r="AU88" t="str">
            <v>23,97</v>
          </cell>
          <cell r="AX88" t="str">
            <v>23.94</v>
          </cell>
          <cell r="AY88" t="str">
            <v>23,82</v>
          </cell>
          <cell r="BB88" t="str">
            <v>23.92</v>
          </cell>
          <cell r="BC88" t="str">
            <v>23,97</v>
          </cell>
          <cell r="BF88" t="str">
            <v>23.94</v>
          </cell>
        </row>
        <row r="89">
          <cell r="A89" t="str">
            <v>RUE VICTOR HUGO D3A037 15D - UG19587</v>
          </cell>
          <cell r="B89" t="str">
            <v>Occupé</v>
          </cell>
          <cell r="C89" t="str">
            <v/>
          </cell>
          <cell r="D89" t="str">
            <v>13.70</v>
          </cell>
          <cell r="G89" t="str">
            <v/>
          </cell>
          <cell r="H89" t="str">
            <v>13.78</v>
          </cell>
          <cell r="K89" t="str">
            <v/>
          </cell>
          <cell r="O89" t="str">
            <v/>
          </cell>
          <cell r="S89" t="str">
            <v/>
          </cell>
          <cell r="W89" t="str">
            <v/>
          </cell>
          <cell r="AA89" t="str">
            <v/>
          </cell>
          <cell r="AE89" t="str">
            <v/>
          </cell>
          <cell r="AI89" t="str">
            <v/>
          </cell>
          <cell r="AM89" t="str">
            <v/>
          </cell>
          <cell r="AQ89" t="str">
            <v/>
          </cell>
          <cell r="AU89" t="str">
            <v/>
          </cell>
          <cell r="AY89" t="str">
            <v/>
          </cell>
          <cell r="BC89" t="str">
            <v/>
          </cell>
        </row>
        <row r="90">
          <cell r="A90" t="str">
            <v>RUE VICTOR HUGO D388EB 20E - UG 19886</v>
          </cell>
          <cell r="B90" t="str">
            <v>Occupé</v>
          </cell>
          <cell r="C90" t="str">
            <v>22,55</v>
          </cell>
          <cell r="G90" t="str">
            <v>22,85</v>
          </cell>
          <cell r="K90" t="str">
            <v>22,37</v>
          </cell>
          <cell r="N90" t="str">
            <v>22.37</v>
          </cell>
          <cell r="O90" t="str">
            <v>22,61</v>
          </cell>
          <cell r="R90" t="str">
            <v>22.75</v>
          </cell>
          <cell r="S90" t="str">
            <v>22,37</v>
          </cell>
          <cell r="V90" t="str">
            <v>22.55</v>
          </cell>
          <cell r="W90" t="str">
            <v>22,61</v>
          </cell>
          <cell r="Z90" t="str">
            <v>22.85</v>
          </cell>
          <cell r="AA90" t="str">
            <v>22,37</v>
          </cell>
          <cell r="AD90" t="str">
            <v>22.43</v>
          </cell>
          <cell r="AE90" t="str">
            <v>22,75</v>
          </cell>
          <cell r="AH90" t="str">
            <v>22.75</v>
          </cell>
          <cell r="AI90" t="str">
            <v>22,55</v>
          </cell>
          <cell r="AL90" t="str">
            <v>21.88</v>
          </cell>
          <cell r="AM90" t="str">
            <v>22,85</v>
          </cell>
          <cell r="AP90" t="str">
            <v>22.56</v>
          </cell>
          <cell r="AQ90" t="str">
            <v>22,43</v>
          </cell>
          <cell r="AT90" t="str">
            <v>21.88</v>
          </cell>
          <cell r="AU90" t="str">
            <v>22,75</v>
          </cell>
          <cell r="AX90" t="str">
            <v>22.56</v>
          </cell>
          <cell r="AY90" t="str">
            <v>22,43</v>
          </cell>
          <cell r="BB90" t="str">
            <v>21.88</v>
          </cell>
          <cell r="BC90" t="str">
            <v>22,75</v>
          </cell>
          <cell r="BF90" t="str">
            <v>22.56</v>
          </cell>
        </row>
        <row r="91">
          <cell r="A91" t="str">
            <v>RUE VICTOR HUGO D35949 34H - UG19957</v>
          </cell>
          <cell r="B91" t="str">
            <v>Vacant</v>
          </cell>
          <cell r="C91" t="str">
            <v>22,00</v>
          </cell>
          <cell r="F91" t="str">
            <v>22.37</v>
          </cell>
          <cell r="G91" t="str">
            <v>21,89</v>
          </cell>
          <cell r="J91" t="str">
            <v>22.61</v>
          </cell>
          <cell r="K91" t="str">
            <v>22,13</v>
          </cell>
          <cell r="N91" t="str">
            <v>22.20</v>
          </cell>
          <cell r="O91" t="str">
            <v>22,05</v>
          </cell>
          <cell r="R91" t="str">
            <v>22.02</v>
          </cell>
          <cell r="S91" t="str">
            <v>22,13</v>
          </cell>
          <cell r="V91" t="str">
            <v>22.00</v>
          </cell>
          <cell r="W91" t="str">
            <v>22,05</v>
          </cell>
          <cell r="Z91" t="str">
            <v>21.89</v>
          </cell>
          <cell r="AA91" t="str">
            <v>22,20</v>
          </cell>
          <cell r="AD91" t="str">
            <v>22.02</v>
          </cell>
          <cell r="AE91" t="str">
            <v>22,02</v>
          </cell>
          <cell r="AG91" t="str">
            <v>20.94</v>
          </cell>
          <cell r="AI91" t="str">
            <v>22,00</v>
          </cell>
          <cell r="AK91" t="str">
            <v>20.33</v>
          </cell>
          <cell r="AM91" t="str">
            <v>21,89</v>
          </cell>
          <cell r="AO91" t="str">
            <v>20.69</v>
          </cell>
          <cell r="AQ91" t="str">
            <v>22,02</v>
          </cell>
          <cell r="AS91" t="str">
            <v>20.33</v>
          </cell>
          <cell r="AU91" t="str">
            <v>20,94</v>
          </cell>
          <cell r="AW91" t="str">
            <v>20.69</v>
          </cell>
          <cell r="AY91" t="str">
            <v>22,02</v>
          </cell>
          <cell r="BA91" t="str">
            <v>20.33</v>
          </cell>
          <cell r="BC91" t="str">
            <v>20,94</v>
          </cell>
          <cell r="BE91" t="str">
            <v>20.69</v>
          </cell>
        </row>
        <row r="92">
          <cell r="A92" t="str">
            <v>RUE VICTOR HUGO D35894 8E - UG19840</v>
          </cell>
          <cell r="B92" t="str">
            <v>Occupé</v>
          </cell>
          <cell r="C92" t="str">
            <v>23,15</v>
          </cell>
          <cell r="F92" t="str">
            <v>22.13</v>
          </cell>
          <cell r="G92" t="str">
            <v>23,03</v>
          </cell>
          <cell r="J92" t="str">
            <v>22.05</v>
          </cell>
          <cell r="K92" t="str">
            <v>22,93</v>
          </cell>
          <cell r="N92" t="str">
            <v>22.93</v>
          </cell>
          <cell r="O92" t="str">
            <v>22,92</v>
          </cell>
          <cell r="R92" t="str">
            <v>22.83</v>
          </cell>
          <cell r="S92" t="str">
            <v>22,93</v>
          </cell>
          <cell r="V92" t="str">
            <v>23.15</v>
          </cell>
          <cell r="W92" t="str">
            <v>22,92</v>
          </cell>
          <cell r="Z92" t="str">
            <v>23.03</v>
          </cell>
          <cell r="AA92" t="str">
            <v>22,93</v>
          </cell>
          <cell r="AD92" t="str">
            <v>22.90</v>
          </cell>
          <cell r="AE92" t="str">
            <v>22,83</v>
          </cell>
          <cell r="AH92" t="str">
            <v>22.12</v>
          </cell>
          <cell r="AI92" t="str">
            <v>23,15</v>
          </cell>
          <cell r="AL92" t="str">
            <v>22.72</v>
          </cell>
          <cell r="AM92" t="str">
            <v>23,03</v>
          </cell>
          <cell r="AP92" t="str">
            <v>23.13</v>
          </cell>
          <cell r="AQ92" t="str">
            <v>22,90</v>
          </cell>
          <cell r="AT92" t="str">
            <v>22.72</v>
          </cell>
          <cell r="AU92" t="str">
            <v>22,12</v>
          </cell>
          <cell r="AX92" t="str">
            <v>23.13</v>
          </cell>
          <cell r="AY92" t="str">
            <v>22,90</v>
          </cell>
          <cell r="BB92" t="str">
            <v>22.72</v>
          </cell>
          <cell r="BC92" t="str">
            <v>22,12</v>
          </cell>
          <cell r="BF92" t="str">
            <v>23.13</v>
          </cell>
        </row>
        <row r="93">
          <cell r="A93" t="str">
            <v>RUE VICTOR HUGO 3C1288 30C - UG19934</v>
          </cell>
          <cell r="B93" t="str">
            <v>Occupé</v>
          </cell>
          <cell r="C93" t="str">
            <v>24,07</v>
          </cell>
          <cell r="F93" t="str">
            <v>22.93</v>
          </cell>
          <cell r="G93" t="str">
            <v>23,24</v>
          </cell>
          <cell r="J93" t="str">
            <v>22.92</v>
          </cell>
          <cell r="K93" t="str">
            <v>23,43</v>
          </cell>
          <cell r="N93" t="str">
            <v>23.85</v>
          </cell>
          <cell r="O93" t="str">
            <v>23,82</v>
          </cell>
          <cell r="R93" t="str">
            <v>23.98</v>
          </cell>
          <cell r="S93" t="str">
            <v>23,43</v>
          </cell>
          <cell r="V93" t="str">
            <v>24.07</v>
          </cell>
          <cell r="W93" t="str">
            <v>23,82</v>
          </cell>
          <cell r="Z93" t="str">
            <v>23.24</v>
          </cell>
          <cell r="AA93" t="str">
            <v>23,85</v>
          </cell>
          <cell r="AD93" t="str">
            <v>22.83</v>
          </cell>
          <cell r="AE93" t="str">
            <v>23,98</v>
          </cell>
          <cell r="AH93" t="str">
            <v>23.02</v>
          </cell>
          <cell r="AI93" t="str">
            <v>24,07</v>
          </cell>
          <cell r="AL93" t="str">
            <v>23.40</v>
          </cell>
          <cell r="AM93" t="str">
            <v>23,24</v>
          </cell>
          <cell r="AP93" t="str">
            <v>22.93</v>
          </cell>
          <cell r="AQ93" t="str">
            <v>22,83</v>
          </cell>
          <cell r="AT93" t="str">
            <v>23.40</v>
          </cell>
          <cell r="AU93" t="str">
            <v>23,02</v>
          </cell>
          <cell r="AX93" t="str">
            <v>22.93</v>
          </cell>
          <cell r="AY93" t="str">
            <v>22,83</v>
          </cell>
          <cell r="BB93" t="str">
            <v>23.40</v>
          </cell>
          <cell r="BC93" t="str">
            <v>23,02</v>
          </cell>
          <cell r="BF93" t="str">
            <v>22.93</v>
          </cell>
        </row>
        <row r="94">
          <cell r="A94" t="str">
            <v>RUE VICTOR HUGO 3C0B78 6C - UG19832</v>
          </cell>
          <cell r="B94" t="str">
            <v>Occupé</v>
          </cell>
          <cell r="C94" t="str">
            <v>23,58</v>
          </cell>
          <cell r="F94" t="str">
            <v>23.43</v>
          </cell>
          <cell r="G94" t="str">
            <v>23,42</v>
          </cell>
          <cell r="J94" t="str">
            <v>23.82</v>
          </cell>
          <cell r="K94" t="str">
            <v>23,32</v>
          </cell>
          <cell r="N94" t="str">
            <v>23.48</v>
          </cell>
          <cell r="O94" t="str">
            <v>24,01</v>
          </cell>
          <cell r="R94" t="str">
            <v>23.90</v>
          </cell>
          <cell r="S94" t="str">
            <v>23,32</v>
          </cell>
          <cell r="V94" t="str">
            <v>23.58</v>
          </cell>
          <cell r="W94" t="str">
            <v>24,01</v>
          </cell>
          <cell r="Z94" t="str">
            <v>23.42</v>
          </cell>
          <cell r="AA94" t="str">
            <v>23,48</v>
          </cell>
          <cell r="AD94" t="str">
            <v>23.13</v>
          </cell>
          <cell r="AE94" t="str">
            <v>23,90</v>
          </cell>
          <cell r="AH94" t="str">
            <v>23.99</v>
          </cell>
          <cell r="AI94" t="str">
            <v>23,58</v>
          </cell>
          <cell r="AL94" t="str">
            <v>23.22</v>
          </cell>
          <cell r="AM94" t="str">
            <v>23,42</v>
          </cell>
          <cell r="AP94" t="str">
            <v>24.28</v>
          </cell>
          <cell r="AQ94" t="str">
            <v>23,13</v>
          </cell>
          <cell r="AT94" t="str">
            <v>23.22</v>
          </cell>
          <cell r="AU94" t="str">
            <v>23,99</v>
          </cell>
          <cell r="AX94" t="str">
            <v>24.28</v>
          </cell>
          <cell r="AY94" t="str">
            <v>23,13</v>
          </cell>
          <cell r="BB94" t="str">
            <v>23.22</v>
          </cell>
          <cell r="BC94" t="str">
            <v>23,99</v>
          </cell>
          <cell r="BF94" t="str">
            <v>24.28</v>
          </cell>
        </row>
        <row r="95">
          <cell r="A95" t="str">
            <v>RUE VICTOR HUGO 3C125C 20J - UG19891</v>
          </cell>
          <cell r="B95" t="str">
            <v>Occupé</v>
          </cell>
          <cell r="C95" t="str">
            <v>23,18</v>
          </cell>
          <cell r="F95" t="str">
            <v>23.32</v>
          </cell>
          <cell r="G95" t="str">
            <v>23,72</v>
          </cell>
          <cell r="J95" t="str">
            <v>24.01</v>
          </cell>
          <cell r="K95" t="str">
            <v>22,45</v>
          </cell>
          <cell r="N95" t="str">
            <v>22.70</v>
          </cell>
          <cell r="O95" t="str">
            <v>23,12</v>
          </cell>
          <cell r="R95" t="str">
            <v>23.09</v>
          </cell>
          <cell r="S95" t="str">
            <v>22,45</v>
          </cell>
          <cell r="V95" t="str">
            <v>23.18</v>
          </cell>
          <cell r="W95" t="str">
            <v>23,12</v>
          </cell>
          <cell r="Z95" t="str">
            <v>23.72</v>
          </cell>
          <cell r="AA95" t="str">
            <v>22,70</v>
          </cell>
          <cell r="AD95" t="str">
            <v>23.68</v>
          </cell>
          <cell r="AE95" t="str">
            <v>23,09</v>
          </cell>
          <cell r="AH95" t="str">
            <v>24.12</v>
          </cell>
          <cell r="AI95" t="str">
            <v>23,18</v>
          </cell>
          <cell r="AL95" t="str">
            <v>23.70</v>
          </cell>
          <cell r="AM95" t="str">
            <v>23,72</v>
          </cell>
          <cell r="AP95" t="str">
            <v>24.18</v>
          </cell>
          <cell r="AQ95" t="str">
            <v>23,68</v>
          </cell>
          <cell r="AT95" t="str">
            <v>23.70</v>
          </cell>
          <cell r="AU95" t="str">
            <v>24,12</v>
          </cell>
          <cell r="AX95" t="str">
            <v>24.18</v>
          </cell>
          <cell r="AY95" t="str">
            <v>23,68</v>
          </cell>
          <cell r="BB95" t="str">
            <v>23.70</v>
          </cell>
          <cell r="BC95" t="str">
            <v>24,12</v>
          </cell>
          <cell r="BF95" t="str">
            <v>24.18</v>
          </cell>
        </row>
        <row r="96">
          <cell r="A96" t="str">
            <v>RUE VICTOR HUGO 3C0B11 11D - UG19571</v>
          </cell>
          <cell r="B96" t="str">
            <v>Vacant</v>
          </cell>
          <cell r="C96" t="str">
            <v>21,98</v>
          </cell>
          <cell r="F96" t="str">
            <v>22.45</v>
          </cell>
          <cell r="G96" t="str">
            <v>21,83</v>
          </cell>
          <cell r="J96" t="str">
            <v>23.12</v>
          </cell>
          <cell r="K96" t="str">
            <v>21,68</v>
          </cell>
          <cell r="N96" t="str">
            <v>21.98</v>
          </cell>
          <cell r="O96" t="str">
            <v>21,83</v>
          </cell>
          <cell r="R96" t="str">
            <v>22.17</v>
          </cell>
          <cell r="S96" t="str">
            <v>21,68</v>
          </cell>
          <cell r="V96" t="str">
            <v>21.98</v>
          </cell>
          <cell r="W96" t="str">
            <v>21,83</v>
          </cell>
          <cell r="Z96" t="str">
            <v>21.83</v>
          </cell>
          <cell r="AA96" t="str">
            <v>21,98</v>
          </cell>
          <cell r="AD96" t="str">
            <v>22.12</v>
          </cell>
          <cell r="AE96" t="str">
            <v>22,17</v>
          </cell>
          <cell r="AH96" t="str">
            <v>21.77</v>
          </cell>
          <cell r="AI96" t="str">
            <v>21,98</v>
          </cell>
          <cell r="AL96" t="str">
            <v>21.50</v>
          </cell>
          <cell r="AM96" t="str">
            <v>21,83</v>
          </cell>
          <cell r="AP96" t="str">
            <v>21.28</v>
          </cell>
          <cell r="AQ96" t="str">
            <v>22,12</v>
          </cell>
          <cell r="AT96" t="str">
            <v>21.50</v>
          </cell>
          <cell r="AU96" t="str">
            <v>21,77</v>
          </cell>
          <cell r="AX96" t="str">
            <v>21.28</v>
          </cell>
          <cell r="AY96" t="str">
            <v>22,12</v>
          </cell>
          <cell r="BB96" t="str">
            <v>21.50</v>
          </cell>
          <cell r="BC96" t="str">
            <v>21,77</v>
          </cell>
          <cell r="BF96" t="str">
            <v>21.28</v>
          </cell>
        </row>
        <row r="97">
          <cell r="A97" t="str">
            <v>RUE VICTOR HUGO 3BE4A8 10B - UG19843</v>
          </cell>
          <cell r="B97" t="str">
            <v>Occupé</v>
          </cell>
          <cell r="C97" t="str">
            <v/>
          </cell>
          <cell r="F97" t="str">
            <v>21.68</v>
          </cell>
          <cell r="G97" t="str">
            <v/>
          </cell>
          <cell r="J97" t="str">
            <v>21.83</v>
          </cell>
          <cell r="K97" t="str">
            <v/>
          </cell>
          <cell r="O97" t="str">
            <v/>
          </cell>
          <cell r="S97" t="str">
            <v/>
          </cell>
          <cell r="W97" t="str">
            <v/>
          </cell>
          <cell r="AA97" t="str">
            <v/>
          </cell>
          <cell r="AE97" t="str">
            <v/>
          </cell>
          <cell r="AI97" t="str">
            <v/>
          </cell>
          <cell r="AM97" t="str">
            <v/>
          </cell>
          <cell r="AQ97" t="str">
            <v/>
          </cell>
          <cell r="AU97" t="str">
            <v/>
          </cell>
          <cell r="AY97" t="str">
            <v/>
          </cell>
          <cell r="BC97" t="str">
            <v/>
          </cell>
        </row>
        <row r="98">
          <cell r="A98" t="str">
            <v>RUE VICTOR HUGO 3BD921 10E - UG19846</v>
          </cell>
          <cell r="B98" t="str">
            <v>Occupé</v>
          </cell>
          <cell r="C98" t="str">
            <v>22,20</v>
          </cell>
          <cell r="G98" t="str">
            <v>21,34</v>
          </cell>
          <cell r="K98" t="str">
            <v>20,78</v>
          </cell>
          <cell r="N98" t="str">
            <v>21.70</v>
          </cell>
          <cell r="O98" t="str">
            <v>21,53</v>
          </cell>
          <cell r="R98" t="str">
            <v>22.16</v>
          </cell>
          <cell r="S98" t="str">
            <v>20,78</v>
          </cell>
          <cell r="V98" t="str">
            <v>22.20</v>
          </cell>
          <cell r="W98" t="str">
            <v>21,53</v>
          </cell>
          <cell r="Z98" t="str">
            <v>21.34</v>
          </cell>
          <cell r="AA98" t="str">
            <v>21,70</v>
          </cell>
          <cell r="AD98" t="str">
            <v>21.77</v>
          </cell>
          <cell r="AE98" t="str">
            <v>22,16</v>
          </cell>
          <cell r="AG98" t="str">
            <v>20.77</v>
          </cell>
          <cell r="AI98" t="str">
            <v>22,20</v>
          </cell>
          <cell r="AK98" t="str">
            <v>21.00</v>
          </cell>
          <cell r="AM98" t="str">
            <v>21,34</v>
          </cell>
          <cell r="AP98" t="str">
            <v>21.61</v>
          </cell>
          <cell r="AQ98" t="str">
            <v>21,77</v>
          </cell>
          <cell r="AS98" t="str">
            <v>21.00</v>
          </cell>
          <cell r="AU98" t="str">
            <v>20,77</v>
          </cell>
          <cell r="AX98" t="str">
            <v>21.61</v>
          </cell>
          <cell r="AY98" t="str">
            <v>21,77</v>
          </cell>
          <cell r="BA98" t="str">
            <v>21.00</v>
          </cell>
          <cell r="BC98" t="str">
            <v>20,77</v>
          </cell>
          <cell r="BF98" t="str">
            <v>21.61</v>
          </cell>
        </row>
        <row r="99">
          <cell r="A99" t="str">
            <v>RUE VICTOR HUGO 3C0B82 34B - UG19951</v>
          </cell>
          <cell r="B99" t="str">
            <v>Occupé</v>
          </cell>
          <cell r="C99" t="str">
            <v>23,08</v>
          </cell>
          <cell r="D99" t="str">
            <v>13.73</v>
          </cell>
          <cell r="G99" t="str">
            <v>22,66</v>
          </cell>
          <cell r="H99" t="str">
            <v>13.88</v>
          </cell>
          <cell r="K99" t="str">
            <v>22,88</v>
          </cell>
          <cell r="N99" t="str">
            <v>23.12</v>
          </cell>
          <cell r="O99" t="str">
            <v>23,03</v>
          </cell>
          <cell r="R99" t="str">
            <v>23.06</v>
          </cell>
          <cell r="S99" t="str">
            <v>22,88</v>
          </cell>
          <cell r="V99" t="str">
            <v>23.08</v>
          </cell>
          <cell r="W99" t="str">
            <v>23,03</v>
          </cell>
          <cell r="Z99" t="str">
            <v>22.66</v>
          </cell>
          <cell r="AA99" t="str">
            <v>23,12</v>
          </cell>
          <cell r="AD99" t="str">
            <v>22.05</v>
          </cell>
          <cell r="AE99" t="str">
            <v>23,06</v>
          </cell>
          <cell r="AH99" t="str">
            <v>21.84</v>
          </cell>
          <cell r="AI99" t="str">
            <v>23,08</v>
          </cell>
          <cell r="AL99" t="str">
            <v>21.30</v>
          </cell>
          <cell r="AM99" t="str">
            <v>22,66</v>
          </cell>
          <cell r="AP99" t="str">
            <v>21.53</v>
          </cell>
          <cell r="AQ99" t="str">
            <v>22,05</v>
          </cell>
          <cell r="AT99" t="str">
            <v>21.30</v>
          </cell>
          <cell r="AU99" t="str">
            <v>21,84</v>
          </cell>
          <cell r="AX99" t="str">
            <v>21.53</v>
          </cell>
          <cell r="AY99" t="str">
            <v>22,05</v>
          </cell>
          <cell r="BB99" t="str">
            <v>21.30</v>
          </cell>
          <cell r="BC99" t="str">
            <v>21,84</v>
          </cell>
          <cell r="BF99" t="str">
            <v>21.53</v>
          </cell>
        </row>
        <row r="100">
          <cell r="A100" t="str">
            <v>RUE VICTOR HUGO 3C282D 19B- UG19603</v>
          </cell>
          <cell r="B100" t="str">
            <v>Occupé</v>
          </cell>
          <cell r="C100" t="str">
            <v>22,80</v>
          </cell>
          <cell r="E100" t="str">
            <v>20.78</v>
          </cell>
          <cell r="G100" t="str">
            <v>22,73</v>
          </cell>
          <cell r="J100" t="str">
            <v>21.53</v>
          </cell>
          <cell r="K100" t="str">
            <v>23,23</v>
          </cell>
          <cell r="N100" t="str">
            <v>23.38</v>
          </cell>
          <cell r="O100" t="str">
            <v>23,34</v>
          </cell>
          <cell r="R100" t="str">
            <v>23.06</v>
          </cell>
          <cell r="S100" t="str">
            <v>23,23</v>
          </cell>
          <cell r="V100" t="str">
            <v>22.80</v>
          </cell>
          <cell r="W100" t="str">
            <v>23,34</v>
          </cell>
          <cell r="Z100" t="str">
            <v>22.73</v>
          </cell>
          <cell r="AA100" t="str">
            <v>23,38</v>
          </cell>
          <cell r="AD100" t="str">
            <v>23.00</v>
          </cell>
          <cell r="AE100" t="str">
            <v>23,06</v>
          </cell>
          <cell r="AH100" t="str">
            <v>23.04</v>
          </cell>
          <cell r="AI100" t="str">
            <v>22,80</v>
          </cell>
          <cell r="AL100" t="str">
            <v>23.12</v>
          </cell>
          <cell r="AM100" t="str">
            <v>22,73</v>
          </cell>
          <cell r="AP100" t="str">
            <v>22.89</v>
          </cell>
          <cell r="AQ100" t="str">
            <v>23,00</v>
          </cell>
          <cell r="AT100" t="str">
            <v>23.12</v>
          </cell>
          <cell r="AU100" t="str">
            <v>23,04</v>
          </cell>
          <cell r="AX100" t="str">
            <v>22.89</v>
          </cell>
          <cell r="AY100" t="str">
            <v>23,00</v>
          </cell>
          <cell r="BB100" t="str">
            <v>23.12</v>
          </cell>
          <cell r="BC100" t="str">
            <v>23,04</v>
          </cell>
          <cell r="BF100" t="str">
            <v>22.89</v>
          </cell>
        </row>
        <row r="101">
          <cell r="A101" t="str">
            <v>RUE VICTOR HUGO D29E52 34G - UG19956</v>
          </cell>
          <cell r="B101" t="str">
            <v>Occupé</v>
          </cell>
          <cell r="C101" t="str">
            <v>23,08</v>
          </cell>
          <cell r="F101" t="str">
            <v>22.88</v>
          </cell>
          <cell r="G101" t="str">
            <v>23,09</v>
          </cell>
          <cell r="J101" t="str">
            <v>23.03</v>
          </cell>
          <cell r="K101" t="str">
            <v>23,80</v>
          </cell>
          <cell r="N101" t="str">
            <v>23.37</v>
          </cell>
          <cell r="O101" t="str">
            <v>22,96</v>
          </cell>
          <cell r="R101" t="str">
            <v>22.78</v>
          </cell>
          <cell r="S101" t="str">
            <v>23,80</v>
          </cell>
          <cell r="V101" t="str">
            <v>23.08</v>
          </cell>
          <cell r="W101" t="str">
            <v>22,96</v>
          </cell>
          <cell r="Z101" t="str">
            <v>23.09</v>
          </cell>
          <cell r="AA101" t="str">
            <v>23,37</v>
          </cell>
          <cell r="AD101" t="str">
            <v>23.78</v>
          </cell>
          <cell r="AE101" t="str">
            <v>22,78</v>
          </cell>
          <cell r="AH101" t="str">
            <v>23.04</v>
          </cell>
          <cell r="AI101" t="str">
            <v>23,08</v>
          </cell>
          <cell r="AL101" t="str">
            <v>23.17</v>
          </cell>
          <cell r="AM101" t="str">
            <v>23,09</v>
          </cell>
          <cell r="AP101" t="str">
            <v>22.81</v>
          </cell>
          <cell r="AQ101" t="str">
            <v>23,78</v>
          </cell>
          <cell r="AT101" t="str">
            <v>23.17</v>
          </cell>
          <cell r="AU101" t="str">
            <v>23,04</v>
          </cell>
          <cell r="AX101" t="str">
            <v>22.81</v>
          </cell>
          <cell r="AY101" t="str">
            <v>23,78</v>
          </cell>
          <cell r="BB101" t="str">
            <v>23.17</v>
          </cell>
          <cell r="BC101" t="str">
            <v>23,04</v>
          </cell>
          <cell r="BF101" t="str">
            <v>22.81</v>
          </cell>
        </row>
        <row r="102">
          <cell r="A102" t="str">
            <v>RUE VICTOR HUGO D39C0B 30J - UG19941</v>
          </cell>
          <cell r="B102" t="str">
            <v>Occupé</v>
          </cell>
          <cell r="C102" t="str">
            <v>25,53</v>
          </cell>
          <cell r="F102" t="str">
            <v>23.23</v>
          </cell>
          <cell r="G102" t="str">
            <v>24,93</v>
          </cell>
          <cell r="J102" t="str">
            <v>23.34</v>
          </cell>
          <cell r="K102" t="str">
            <v>25,50</v>
          </cell>
          <cell r="N102" t="str">
            <v>25.63</v>
          </cell>
          <cell r="O102" t="str">
            <v>25,50</v>
          </cell>
          <cell r="R102" t="str">
            <v>25.51</v>
          </cell>
          <cell r="S102" t="str">
            <v>25,50</v>
          </cell>
          <cell r="V102" t="str">
            <v>25.53</v>
          </cell>
          <cell r="W102" t="str">
            <v>25,50</v>
          </cell>
          <cell r="Z102" t="str">
            <v>24.93</v>
          </cell>
          <cell r="AA102" t="str">
            <v>25,63</v>
          </cell>
          <cell r="AD102" t="str">
            <v>24.73</v>
          </cell>
          <cell r="AE102" t="str">
            <v>25,51</v>
          </cell>
          <cell r="AH102" t="str">
            <v>25.03</v>
          </cell>
          <cell r="AI102" t="str">
            <v>25,53</v>
          </cell>
          <cell r="AL102" t="str">
            <v>24.97</v>
          </cell>
          <cell r="AM102" t="str">
            <v>24,93</v>
          </cell>
          <cell r="AP102" t="str">
            <v>24.44</v>
          </cell>
          <cell r="AQ102" t="str">
            <v>24,73</v>
          </cell>
          <cell r="AT102" t="str">
            <v>24.97</v>
          </cell>
          <cell r="AU102" t="str">
            <v>25,03</v>
          </cell>
          <cell r="AX102" t="str">
            <v>24.44</v>
          </cell>
          <cell r="AY102" t="str">
            <v>24,73</v>
          </cell>
          <cell r="BB102" t="str">
            <v>24.97</v>
          </cell>
          <cell r="BC102" t="str">
            <v>25,03</v>
          </cell>
          <cell r="BF102" t="str">
            <v>24.44</v>
          </cell>
        </row>
        <row r="103">
          <cell r="A103" t="str">
            <v>RUE VICTOR HUGO D2F6E3 23A - UG19622</v>
          </cell>
          <cell r="B103" t="str">
            <v>Vacant</v>
          </cell>
          <cell r="C103" t="str">
            <v>21,17</v>
          </cell>
          <cell r="F103" t="str">
            <v>23.80</v>
          </cell>
          <cell r="G103" t="str">
            <v>20,54</v>
          </cell>
          <cell r="J103" t="str">
            <v>22.96</v>
          </cell>
          <cell r="K103" t="str">
            <v>21,50</v>
          </cell>
          <cell r="N103" t="str">
            <v>21.50</v>
          </cell>
          <cell r="O103" t="str">
            <v>20,92</v>
          </cell>
          <cell r="Q103" t="str">
            <v>20.88</v>
          </cell>
          <cell r="S103" t="str">
            <v>21,50</v>
          </cell>
          <cell r="V103" t="str">
            <v>21.17</v>
          </cell>
          <cell r="W103" t="str">
            <v>20,92</v>
          </cell>
          <cell r="Y103" t="str">
            <v>20.54</v>
          </cell>
          <cell r="AA103" t="str">
            <v>21,50</v>
          </cell>
          <cell r="AD103" t="str">
            <v>21.50</v>
          </cell>
          <cell r="AE103" t="str">
            <v>20,88</v>
          </cell>
          <cell r="AH103" t="str">
            <v>21.04</v>
          </cell>
          <cell r="AI103" t="str">
            <v>21,17</v>
          </cell>
          <cell r="AL103" t="str">
            <v>21.73</v>
          </cell>
          <cell r="AM103" t="str">
            <v>20,54</v>
          </cell>
          <cell r="AP103" t="str">
            <v>21.19</v>
          </cell>
          <cell r="AQ103" t="str">
            <v>21,50</v>
          </cell>
          <cell r="AT103" t="str">
            <v>21.73</v>
          </cell>
          <cell r="AU103" t="str">
            <v>21,04</v>
          </cell>
          <cell r="AX103" t="str">
            <v>21.19</v>
          </cell>
          <cell r="AY103" t="str">
            <v>21,50</v>
          </cell>
          <cell r="BB103" t="str">
            <v>21.73</v>
          </cell>
          <cell r="BC103" t="str">
            <v>21,04</v>
          </cell>
          <cell r="BF103" t="str">
            <v>21.19</v>
          </cell>
        </row>
        <row r="104">
          <cell r="A104" t="str">
            <v>RUE VICTOR HUGO 3C0B50 33B - UG19673</v>
          </cell>
          <cell r="B104" t="str">
            <v>Vacant</v>
          </cell>
          <cell r="C104" t="str">
            <v>21,12</v>
          </cell>
          <cell r="F104" t="str">
            <v>25.50</v>
          </cell>
          <cell r="G104" t="str">
            <v>20,73</v>
          </cell>
          <cell r="J104" t="str">
            <v>25.50</v>
          </cell>
          <cell r="K104" t="str">
            <v>23,33</v>
          </cell>
          <cell r="N104" t="str">
            <v>21.90</v>
          </cell>
          <cell r="O104" t="str">
            <v>22,33</v>
          </cell>
          <cell r="R104" t="str">
            <v>21.34</v>
          </cell>
          <cell r="S104" t="str">
            <v>23,33</v>
          </cell>
          <cell r="V104" t="str">
            <v>21.12</v>
          </cell>
          <cell r="W104" t="str">
            <v>22,33</v>
          </cell>
          <cell r="Y104" t="str">
            <v>20.73</v>
          </cell>
          <cell r="AA104" t="str">
            <v>21,90</v>
          </cell>
          <cell r="AC104" t="str">
            <v>20.75</v>
          </cell>
          <cell r="AE104" t="str">
            <v>21,34</v>
          </cell>
          <cell r="AG104" t="str">
            <v>20.25</v>
          </cell>
          <cell r="AI104" t="str">
            <v>21,12</v>
          </cell>
          <cell r="AK104" t="str">
            <v>19.77</v>
          </cell>
          <cell r="AM104" t="str">
            <v>20,73</v>
          </cell>
          <cell r="AO104" t="str">
            <v>20.37</v>
          </cell>
          <cell r="AQ104" t="str">
            <v>20,75</v>
          </cell>
          <cell r="AS104" t="str">
            <v>19.77</v>
          </cell>
          <cell r="AU104" t="str">
            <v>20,25</v>
          </cell>
          <cell r="AW104" t="str">
            <v>20.37</v>
          </cell>
          <cell r="AY104" t="str">
            <v>20,75</v>
          </cell>
          <cell r="BA104" t="str">
            <v>19.77</v>
          </cell>
          <cell r="BC104" t="str">
            <v>20,25</v>
          </cell>
          <cell r="BE104" t="str">
            <v>20.37</v>
          </cell>
        </row>
        <row r="105">
          <cell r="A105" t="str">
            <v>RUE VICTOR HUGO D35207 30F - UG 19937</v>
          </cell>
          <cell r="B105" t="str">
            <v>Occupé</v>
          </cell>
          <cell r="C105" t="str">
            <v>23,78</v>
          </cell>
          <cell r="F105" t="str">
            <v>21.50</v>
          </cell>
          <cell r="G105" t="str">
            <v>22,85</v>
          </cell>
          <cell r="I105" t="str">
            <v>20.92</v>
          </cell>
          <cell r="K105" t="str">
            <v>24,03</v>
          </cell>
          <cell r="N105" t="str">
            <v>24.23</v>
          </cell>
          <cell r="O105" t="str">
            <v>23,89</v>
          </cell>
          <cell r="R105" t="str">
            <v>23.55</v>
          </cell>
          <cell r="S105" t="str">
            <v>24,03</v>
          </cell>
          <cell r="V105" t="str">
            <v>23.78</v>
          </cell>
          <cell r="W105" t="str">
            <v>23,89</v>
          </cell>
          <cell r="Z105" t="str">
            <v>22.85</v>
          </cell>
          <cell r="AA105" t="str">
            <v>24,23</v>
          </cell>
          <cell r="AD105" t="str">
            <v>23.70</v>
          </cell>
          <cell r="AE105" t="str">
            <v>23,55</v>
          </cell>
          <cell r="AH105" t="str">
            <v>23.16</v>
          </cell>
          <cell r="AI105" t="str">
            <v>23,78</v>
          </cell>
          <cell r="AL105" t="str">
            <v>23.27</v>
          </cell>
          <cell r="AM105" t="str">
            <v>22,85</v>
          </cell>
          <cell r="AP105" t="str">
            <v>23.69</v>
          </cell>
          <cell r="AQ105" t="str">
            <v>23,70</v>
          </cell>
          <cell r="AT105" t="str">
            <v>23.27</v>
          </cell>
          <cell r="AU105" t="str">
            <v>23,16</v>
          </cell>
          <cell r="AX105" t="str">
            <v>23.69</v>
          </cell>
          <cell r="AY105" t="str">
            <v>23,70</v>
          </cell>
          <cell r="BB105" t="str">
            <v>23.27</v>
          </cell>
          <cell r="BC105" t="str">
            <v>23,16</v>
          </cell>
          <cell r="BF105" t="str">
            <v>23.69</v>
          </cell>
        </row>
        <row r="106">
          <cell r="A106" t="str">
            <v>RUE VICTOR HUGO D351FF 63B - UG19799</v>
          </cell>
          <cell r="B106" t="str">
            <v>Vacant</v>
          </cell>
          <cell r="C106" t="str">
            <v>22,18</v>
          </cell>
          <cell r="F106" t="str">
            <v>23.33</v>
          </cell>
          <cell r="G106" t="str">
            <v>22,23</v>
          </cell>
          <cell r="J106" t="str">
            <v>22.33</v>
          </cell>
          <cell r="K106" t="str">
            <v>23,00</v>
          </cell>
          <cell r="N106" t="str">
            <v>22.68</v>
          </cell>
          <cell r="O106" t="str">
            <v>22,25</v>
          </cell>
          <cell r="R106" t="str">
            <v>21.97</v>
          </cell>
          <cell r="S106" t="str">
            <v>23,00</v>
          </cell>
          <cell r="V106" t="str">
            <v>22.18</v>
          </cell>
          <cell r="W106" t="str">
            <v>22,25</v>
          </cell>
          <cell r="Z106" t="str">
            <v>22.23</v>
          </cell>
          <cell r="AA106" t="str">
            <v>22,68</v>
          </cell>
          <cell r="AD106" t="str">
            <v>22.38</v>
          </cell>
          <cell r="AE106" t="str">
            <v>21,97</v>
          </cell>
          <cell r="AH106" t="str">
            <v>22.15</v>
          </cell>
          <cell r="AI106" t="str">
            <v>22,18</v>
          </cell>
          <cell r="AL106" t="str">
            <v>22.95</v>
          </cell>
          <cell r="AM106" t="str">
            <v>22,23</v>
          </cell>
          <cell r="AP106" t="str">
            <v>22.17</v>
          </cell>
          <cell r="AQ106" t="str">
            <v>22,38</v>
          </cell>
          <cell r="AT106" t="str">
            <v>22.95</v>
          </cell>
          <cell r="AU106" t="str">
            <v>22,15</v>
          </cell>
          <cell r="AX106" t="str">
            <v>22.17</v>
          </cell>
          <cell r="AY106" t="str">
            <v>22,38</v>
          </cell>
          <cell r="BB106" t="str">
            <v>22.95</v>
          </cell>
          <cell r="BC106" t="str">
            <v>22,15</v>
          </cell>
          <cell r="BF106" t="str">
            <v>22.17</v>
          </cell>
        </row>
        <row r="107">
          <cell r="A107" t="str">
            <v>RUE VICTOR HUGO D34CF8 16C - UG19868</v>
          </cell>
          <cell r="B107" t="str">
            <v>Occupé</v>
          </cell>
          <cell r="C107" t="str">
            <v>21,38</v>
          </cell>
          <cell r="F107" t="str">
            <v>24.03</v>
          </cell>
          <cell r="G107" t="str">
            <v>21,89</v>
          </cell>
          <cell r="J107" t="str">
            <v>23.89</v>
          </cell>
          <cell r="K107" t="str">
            <v>21,07</v>
          </cell>
          <cell r="N107" t="str">
            <v>21.23</v>
          </cell>
          <cell r="O107" t="str">
            <v>21,61</v>
          </cell>
          <cell r="R107" t="str">
            <v>21.71</v>
          </cell>
          <cell r="S107" t="str">
            <v>21,07</v>
          </cell>
          <cell r="V107" t="str">
            <v>21.38</v>
          </cell>
          <cell r="W107" t="str">
            <v>21,61</v>
          </cell>
          <cell r="Z107" t="str">
            <v>21.89</v>
          </cell>
          <cell r="AA107" t="str">
            <v>21,23</v>
          </cell>
          <cell r="AD107" t="str">
            <v>21.48</v>
          </cell>
          <cell r="AE107" t="str">
            <v>21,71</v>
          </cell>
          <cell r="AH107" t="str">
            <v>21.84</v>
          </cell>
          <cell r="AI107" t="str">
            <v>21,38</v>
          </cell>
          <cell r="AL107" t="str">
            <v>21.28</v>
          </cell>
          <cell r="AM107" t="str">
            <v>21,89</v>
          </cell>
          <cell r="AP107" t="str">
            <v>21.97</v>
          </cell>
          <cell r="AQ107" t="str">
            <v>21,48</v>
          </cell>
          <cell r="AT107" t="str">
            <v>21.28</v>
          </cell>
          <cell r="AU107" t="str">
            <v>21,84</v>
          </cell>
          <cell r="AX107" t="str">
            <v>21.97</v>
          </cell>
          <cell r="AY107" t="str">
            <v>21,48</v>
          </cell>
          <cell r="BB107" t="str">
            <v>21.28</v>
          </cell>
          <cell r="BC107" t="str">
            <v>21,84</v>
          </cell>
          <cell r="BF107" t="str">
            <v>21.97</v>
          </cell>
        </row>
        <row r="108">
          <cell r="A108" t="str">
            <v>RUE DU POITOU D29E4D 3A - UG 20352</v>
          </cell>
          <cell r="B108" t="str">
            <v>Occupé</v>
          </cell>
          <cell r="C108" t="str">
            <v>21,73</v>
          </cell>
          <cell r="F108" t="str">
            <v>23.00</v>
          </cell>
          <cell r="G108" t="str">
            <v>21,67</v>
          </cell>
          <cell r="J108" t="str">
            <v>22.25</v>
          </cell>
          <cell r="K108" t="str">
            <v>22,32</v>
          </cell>
          <cell r="N108" t="str">
            <v>22.22</v>
          </cell>
          <cell r="O108" t="str">
            <v>22,27</v>
          </cell>
          <cell r="R108" t="str">
            <v>22.12</v>
          </cell>
          <cell r="S108" t="str">
            <v>22,32</v>
          </cell>
          <cell r="V108" t="str">
            <v>21.73</v>
          </cell>
          <cell r="W108" t="str">
            <v>22,27</v>
          </cell>
          <cell r="Z108" t="str">
            <v>21.67</v>
          </cell>
          <cell r="AA108" t="str">
            <v>22,22</v>
          </cell>
          <cell r="AD108" t="str">
            <v>21.73</v>
          </cell>
          <cell r="AE108" t="str">
            <v>22,12</v>
          </cell>
          <cell r="AH108" t="str">
            <v>21.69</v>
          </cell>
          <cell r="AI108" t="str">
            <v>21,73</v>
          </cell>
          <cell r="AL108" t="str">
            <v>21.73</v>
          </cell>
          <cell r="AM108" t="str">
            <v>21,67</v>
          </cell>
          <cell r="AP108" t="str">
            <v>21.57</v>
          </cell>
          <cell r="AQ108" t="str">
            <v>21,73</v>
          </cell>
          <cell r="AT108" t="str">
            <v>21.73</v>
          </cell>
          <cell r="AU108" t="str">
            <v>21,69</v>
          </cell>
          <cell r="AX108" t="str">
            <v>21.57</v>
          </cell>
          <cell r="AY108" t="str">
            <v>21,73</v>
          </cell>
          <cell r="BB108" t="str">
            <v>21.73</v>
          </cell>
          <cell r="BC108" t="str">
            <v>21,69</v>
          </cell>
          <cell r="BF108" t="str">
            <v>21.57</v>
          </cell>
        </row>
        <row r="109">
          <cell r="A109" t="str">
            <v>RUE DU POITOU D3522A 3G - UG 20358</v>
          </cell>
          <cell r="B109" t="str">
            <v>Occupé</v>
          </cell>
          <cell r="C109" t="str">
            <v>21,20</v>
          </cell>
          <cell r="F109" t="str">
            <v>21.07</v>
          </cell>
          <cell r="G109" t="str">
            <v>21,16</v>
          </cell>
          <cell r="J109" t="str">
            <v>21.61</v>
          </cell>
          <cell r="K109" t="str">
            <v>20,87</v>
          </cell>
          <cell r="M109" t="str">
            <v>20.82</v>
          </cell>
          <cell r="O109" t="str">
            <v>21,01</v>
          </cell>
          <cell r="R109" t="str">
            <v>21.14</v>
          </cell>
          <cell r="S109" t="str">
            <v>20,87</v>
          </cell>
          <cell r="V109" t="str">
            <v>21.20</v>
          </cell>
          <cell r="W109" t="str">
            <v>21,01</v>
          </cell>
          <cell r="Z109" t="str">
            <v>21.16</v>
          </cell>
          <cell r="AA109" t="str">
            <v>20,82</v>
          </cell>
          <cell r="AC109" t="str">
            <v>19.88</v>
          </cell>
          <cell r="AE109" t="str">
            <v>21,14</v>
          </cell>
          <cell r="AG109" t="str">
            <v>19.04</v>
          </cell>
          <cell r="AI109" t="str">
            <v>21,20</v>
          </cell>
          <cell r="AJ109" t="str">
            <v>17.97</v>
          </cell>
          <cell r="AM109" t="str">
            <v>21,16</v>
          </cell>
          <cell r="AN109" t="str">
            <v>18.46</v>
          </cell>
          <cell r="AQ109" t="str">
            <v>19,88</v>
          </cell>
          <cell r="AR109" t="str">
            <v>17.97</v>
          </cell>
          <cell r="AU109" t="str">
            <v>19,04</v>
          </cell>
          <cell r="AV109" t="str">
            <v>18.46</v>
          </cell>
          <cell r="AY109" t="str">
            <v>19,88</v>
          </cell>
          <cell r="AZ109" t="str">
            <v>17.97</v>
          </cell>
          <cell r="BC109" t="str">
            <v>19,04</v>
          </cell>
          <cell r="BD109" t="str">
            <v>18.46</v>
          </cell>
        </row>
        <row r="110">
          <cell r="A110" t="str">
            <v>RUE DU POITOU D29E3C 1I - UG 20350</v>
          </cell>
          <cell r="B110" t="str">
            <v>Occupé</v>
          </cell>
          <cell r="C110" t="str">
            <v>22,02</v>
          </cell>
          <cell r="F110" t="str">
            <v>22.32</v>
          </cell>
          <cell r="G110" t="str">
            <v>21,85</v>
          </cell>
          <cell r="J110" t="str">
            <v>22.27</v>
          </cell>
          <cell r="K110" t="str">
            <v>22,18</v>
          </cell>
          <cell r="N110" t="str">
            <v>22.32</v>
          </cell>
          <cell r="O110" t="str">
            <v>22,38</v>
          </cell>
          <cell r="R110" t="str">
            <v>22.32</v>
          </cell>
          <cell r="S110" t="str">
            <v>22,18</v>
          </cell>
          <cell r="V110" t="str">
            <v>22.02</v>
          </cell>
          <cell r="W110" t="str">
            <v>22,38</v>
          </cell>
          <cell r="Z110" t="str">
            <v>21.85</v>
          </cell>
          <cell r="AA110" t="str">
            <v>22,32</v>
          </cell>
          <cell r="AD110" t="str">
            <v>21.58</v>
          </cell>
          <cell r="AE110" t="str">
            <v>22,32</v>
          </cell>
          <cell r="AH110" t="str">
            <v>21.49</v>
          </cell>
          <cell r="AI110" t="str">
            <v>22,02</v>
          </cell>
          <cell r="AL110" t="str">
            <v>21.25</v>
          </cell>
          <cell r="AM110" t="str">
            <v>21,85</v>
          </cell>
          <cell r="AP110" t="str">
            <v>21.19</v>
          </cell>
          <cell r="AQ110" t="str">
            <v>21,58</v>
          </cell>
          <cell r="AT110" t="str">
            <v>21.25</v>
          </cell>
          <cell r="AU110" t="str">
            <v>21,49</v>
          </cell>
          <cell r="AX110" t="str">
            <v>21.19</v>
          </cell>
          <cell r="AY110" t="str">
            <v>21,58</v>
          </cell>
          <cell r="BB110" t="str">
            <v>21.25</v>
          </cell>
          <cell r="BC110" t="str">
            <v>21,49</v>
          </cell>
          <cell r="BF110" t="str">
            <v>21.19</v>
          </cell>
        </row>
        <row r="111">
          <cell r="A111" t="str">
            <v>RUE BALZAC D29E2F 14F - UG 19121</v>
          </cell>
          <cell r="B111" t="str">
            <v>Vacant</v>
          </cell>
          <cell r="C111" t="str">
            <v>24,03</v>
          </cell>
          <cell r="E111" t="str">
            <v>20.87</v>
          </cell>
          <cell r="G111" t="str">
            <v>24,10</v>
          </cell>
          <cell r="J111" t="str">
            <v>21.01</v>
          </cell>
          <cell r="K111" t="str">
            <v>24,12</v>
          </cell>
          <cell r="N111" t="str">
            <v>23.80</v>
          </cell>
          <cell r="O111" t="str">
            <v>23,89</v>
          </cell>
          <cell r="R111" t="str">
            <v>24.02</v>
          </cell>
          <cell r="S111" t="str">
            <v>24,12</v>
          </cell>
          <cell r="V111" t="str">
            <v>24.03</v>
          </cell>
          <cell r="W111" t="str">
            <v>23,89</v>
          </cell>
          <cell r="Z111" t="str">
            <v>24.10</v>
          </cell>
          <cell r="AA111" t="str">
            <v>23,80</v>
          </cell>
          <cell r="AD111" t="str">
            <v>24.38</v>
          </cell>
          <cell r="AE111" t="str">
            <v>24,02</v>
          </cell>
          <cell r="AH111" t="str">
            <v>24.28</v>
          </cell>
          <cell r="AI111" t="str">
            <v>24,03</v>
          </cell>
          <cell r="AL111" t="str">
            <v>24.30</v>
          </cell>
          <cell r="AM111" t="str">
            <v>24,10</v>
          </cell>
          <cell r="AP111" t="str">
            <v>24.20</v>
          </cell>
          <cell r="AQ111" t="str">
            <v>24,38</v>
          </cell>
          <cell r="AT111" t="str">
            <v>24.30</v>
          </cell>
          <cell r="AU111" t="str">
            <v>24,28</v>
          </cell>
          <cell r="AX111" t="str">
            <v>24.20</v>
          </cell>
          <cell r="AY111" t="str">
            <v>24,38</v>
          </cell>
          <cell r="BB111" t="str">
            <v>24.30</v>
          </cell>
          <cell r="BC111" t="str">
            <v>24,28</v>
          </cell>
          <cell r="BF111" t="str">
            <v>24.20</v>
          </cell>
        </row>
        <row r="112">
          <cell r="A112" t="str">
            <v>RUE BALZAC D2F70E 20E - UG 19150</v>
          </cell>
          <cell r="B112" t="str">
            <v>Occupé</v>
          </cell>
          <cell r="C112" t="str">
            <v>23,60</v>
          </cell>
          <cell r="F112" t="str">
            <v>22.18</v>
          </cell>
          <cell r="G112" t="str">
            <v>23,56</v>
          </cell>
          <cell r="J112" t="str">
            <v>22.38</v>
          </cell>
          <cell r="K112" t="str">
            <v>23,42</v>
          </cell>
          <cell r="N112" t="str">
            <v>23.58</v>
          </cell>
          <cell r="O112" t="str">
            <v>23,55</v>
          </cell>
          <cell r="R112" t="str">
            <v>23.58</v>
          </cell>
          <cell r="S112" t="str">
            <v>23,42</v>
          </cell>
          <cell r="V112" t="str">
            <v>23.60</v>
          </cell>
          <cell r="W112" t="str">
            <v>23,55</v>
          </cell>
          <cell r="Z112" t="str">
            <v>23.56</v>
          </cell>
          <cell r="AA112" t="str">
            <v>23,58</v>
          </cell>
          <cell r="AD112" t="str">
            <v>23.57</v>
          </cell>
          <cell r="AE112" t="str">
            <v>23,58</v>
          </cell>
          <cell r="AH112" t="str">
            <v>23.23</v>
          </cell>
          <cell r="AI112" t="str">
            <v>23,60</v>
          </cell>
          <cell r="AL112" t="str">
            <v>23.35</v>
          </cell>
          <cell r="AM112" t="str">
            <v>23,56</v>
          </cell>
          <cell r="AP112" t="str">
            <v>22.78</v>
          </cell>
          <cell r="AQ112" t="str">
            <v>23,57</v>
          </cell>
          <cell r="AT112" t="str">
            <v>23.35</v>
          </cell>
          <cell r="AU112" t="str">
            <v>23,23</v>
          </cell>
          <cell r="AX112" t="str">
            <v>22.78</v>
          </cell>
          <cell r="AY112" t="str">
            <v>23,57</v>
          </cell>
          <cell r="BB112" t="str">
            <v>23.35</v>
          </cell>
          <cell r="BC112" t="str">
            <v>23,23</v>
          </cell>
          <cell r="BF112" t="str">
            <v>22.78</v>
          </cell>
        </row>
        <row r="113">
          <cell r="A113" t="str">
            <v>RUE BALZAC D2F6BF 20G - UG 19152</v>
          </cell>
          <cell r="B113" t="str">
            <v>Occupé</v>
          </cell>
          <cell r="C113" t="str">
            <v>22,37</v>
          </cell>
          <cell r="F113" t="str">
            <v>24.12</v>
          </cell>
          <cell r="G113" t="str">
            <v>22,59</v>
          </cell>
          <cell r="J113" t="str">
            <v>23.89</v>
          </cell>
          <cell r="K113" t="str">
            <v>22,17</v>
          </cell>
          <cell r="N113" t="str">
            <v>22.40</v>
          </cell>
          <cell r="O113" t="str">
            <v>22,93</v>
          </cell>
          <cell r="R113" t="str">
            <v>22.84</v>
          </cell>
          <cell r="S113" t="str">
            <v>22,17</v>
          </cell>
          <cell r="V113" t="str">
            <v>22.37</v>
          </cell>
          <cell r="W113" t="str">
            <v>22,93</v>
          </cell>
          <cell r="Z113" t="str">
            <v>22.59</v>
          </cell>
          <cell r="AA113" t="str">
            <v>22,40</v>
          </cell>
          <cell r="AD113" t="str">
            <v>22.27</v>
          </cell>
          <cell r="AE113" t="str">
            <v>22,84</v>
          </cell>
          <cell r="AH113" t="str">
            <v>22.84</v>
          </cell>
          <cell r="AI113" t="str">
            <v>22,37</v>
          </cell>
          <cell r="AL113" t="str">
            <v>22.05</v>
          </cell>
          <cell r="AM113" t="str">
            <v>22,59</v>
          </cell>
          <cell r="AP113" t="str">
            <v>22.66</v>
          </cell>
          <cell r="AQ113" t="str">
            <v>22,27</v>
          </cell>
          <cell r="AT113" t="str">
            <v>22.05</v>
          </cell>
          <cell r="AU113" t="str">
            <v>22,84</v>
          </cell>
          <cell r="AX113" t="str">
            <v>22.66</v>
          </cell>
          <cell r="AY113" t="str">
            <v>22,27</v>
          </cell>
          <cell r="BB113" t="str">
            <v>22.05</v>
          </cell>
          <cell r="BC113" t="str">
            <v>22,84</v>
          </cell>
          <cell r="BF113" t="str">
            <v>22.66</v>
          </cell>
        </row>
        <row r="114">
          <cell r="A114" t="str">
            <v>RUE BALZAC D35407 2A - UG 19056</v>
          </cell>
          <cell r="B114" t="str">
            <v>Occupé</v>
          </cell>
          <cell r="C114" t="str">
            <v>23,35</v>
          </cell>
          <cell r="F114" t="str">
            <v>23.42</v>
          </cell>
          <cell r="G114" t="str">
            <v>23,38</v>
          </cell>
          <cell r="J114" t="str">
            <v>23.55</v>
          </cell>
          <cell r="K114" t="str">
            <v>23,22</v>
          </cell>
          <cell r="N114" t="str">
            <v>23.42</v>
          </cell>
          <cell r="O114" t="str">
            <v>23,52</v>
          </cell>
          <cell r="R114" t="str">
            <v>23.56</v>
          </cell>
          <cell r="S114" t="str">
            <v>23,22</v>
          </cell>
          <cell r="V114" t="str">
            <v>23.35</v>
          </cell>
          <cell r="W114" t="str">
            <v>23,52</v>
          </cell>
          <cell r="Z114" t="str">
            <v>23.38</v>
          </cell>
          <cell r="AA114" t="str">
            <v>23,42</v>
          </cell>
          <cell r="AD114" t="str">
            <v>23.45</v>
          </cell>
          <cell r="AE114" t="str">
            <v>23,56</v>
          </cell>
          <cell r="AH114" t="str">
            <v>23.43</v>
          </cell>
          <cell r="AI114" t="str">
            <v>23,35</v>
          </cell>
          <cell r="AL114" t="str">
            <v>22.77</v>
          </cell>
          <cell r="AM114" t="str">
            <v>23,38</v>
          </cell>
          <cell r="AP114" t="str">
            <v>22.65</v>
          </cell>
          <cell r="AQ114" t="str">
            <v>23,45</v>
          </cell>
          <cell r="AT114" t="str">
            <v>22.77</v>
          </cell>
          <cell r="AU114" t="str">
            <v>23,43</v>
          </cell>
          <cell r="AX114" t="str">
            <v>22.65</v>
          </cell>
          <cell r="AY114" t="str">
            <v>23,45</v>
          </cell>
          <cell r="BB114" t="str">
            <v>22.77</v>
          </cell>
          <cell r="BC114" t="str">
            <v>23,43</v>
          </cell>
          <cell r="BF114" t="str">
            <v>22.65</v>
          </cell>
        </row>
        <row r="115">
          <cell r="A115" t="str">
            <v>RUE BALZAC D3B587 6J - UG 19085</v>
          </cell>
          <cell r="B115" t="str">
            <v>Occupé</v>
          </cell>
          <cell r="C115" t="str">
            <v>20,77</v>
          </cell>
          <cell r="F115" t="str">
            <v>22.17</v>
          </cell>
          <cell r="G115" t="str">
            <v>21,21</v>
          </cell>
          <cell r="J115" t="str">
            <v>22.93</v>
          </cell>
          <cell r="K115" t="str">
            <v>20,32</v>
          </cell>
          <cell r="M115" t="str">
            <v>20.47</v>
          </cell>
          <cell r="O115" t="str">
            <v>21,33</v>
          </cell>
          <cell r="R115" t="str">
            <v>21.39</v>
          </cell>
          <cell r="S115" t="str">
            <v>20,32</v>
          </cell>
          <cell r="U115" t="str">
            <v>20.77</v>
          </cell>
          <cell r="W115" t="str">
            <v>21,33</v>
          </cell>
          <cell r="Z115" t="str">
            <v>21.21</v>
          </cell>
          <cell r="AA115" t="str">
            <v>20,47</v>
          </cell>
          <cell r="AC115" t="str">
            <v>20.50</v>
          </cell>
          <cell r="AE115" t="str">
            <v>21,39</v>
          </cell>
          <cell r="AH115" t="str">
            <v>21.42</v>
          </cell>
          <cell r="AI115" t="str">
            <v>20,77</v>
          </cell>
          <cell r="AK115" t="str">
            <v>20.10</v>
          </cell>
          <cell r="AM115" t="str">
            <v>21,21</v>
          </cell>
          <cell r="AP115" t="str">
            <v>21.38</v>
          </cell>
          <cell r="AQ115" t="str">
            <v>20,50</v>
          </cell>
          <cell r="AS115" t="str">
            <v>20.10</v>
          </cell>
          <cell r="AU115" t="str">
            <v>21,42</v>
          </cell>
          <cell r="AX115" t="str">
            <v>21.38</v>
          </cell>
          <cell r="AY115" t="str">
            <v>20,50</v>
          </cell>
          <cell r="BA115" t="str">
            <v>20.10</v>
          </cell>
          <cell r="BC115" t="str">
            <v>21,42</v>
          </cell>
          <cell r="BF115" t="str">
            <v>21.38</v>
          </cell>
        </row>
        <row r="116">
          <cell r="A116" t="str">
            <v>RUE BALZAC D34CE9 20A - UG 19146</v>
          </cell>
          <cell r="B116" t="str">
            <v>Occupé</v>
          </cell>
          <cell r="C116" t="str">
            <v>23,32</v>
          </cell>
          <cell r="F116" t="str">
            <v>23.22</v>
          </cell>
          <cell r="G116" t="str">
            <v>23,04</v>
          </cell>
          <cell r="J116" t="str">
            <v>23.52</v>
          </cell>
          <cell r="K116" t="str">
            <v>23,38</v>
          </cell>
          <cell r="N116" t="str">
            <v>23.38</v>
          </cell>
          <cell r="O116" t="str">
            <v>22,95</v>
          </cell>
          <cell r="R116" t="str">
            <v>23.01</v>
          </cell>
          <cell r="S116" t="str">
            <v>23,38</v>
          </cell>
          <cell r="V116" t="str">
            <v>23.32</v>
          </cell>
          <cell r="W116" t="str">
            <v>22,95</v>
          </cell>
          <cell r="Z116" t="str">
            <v>23.04</v>
          </cell>
          <cell r="AA116" t="str">
            <v>23,38</v>
          </cell>
          <cell r="AD116" t="str">
            <v>23.53</v>
          </cell>
          <cell r="AE116" t="str">
            <v>23,01</v>
          </cell>
          <cell r="AH116" t="str">
            <v>22.64</v>
          </cell>
          <cell r="AI116" t="str">
            <v>23,32</v>
          </cell>
          <cell r="AL116" t="str">
            <v>23.10</v>
          </cell>
          <cell r="AM116" t="str">
            <v>23,04</v>
          </cell>
          <cell r="AP116" t="str">
            <v>22.16</v>
          </cell>
          <cell r="AQ116" t="str">
            <v>23,53</v>
          </cell>
          <cell r="AT116" t="str">
            <v>23.10</v>
          </cell>
          <cell r="AU116" t="str">
            <v>22,64</v>
          </cell>
          <cell r="AX116" t="str">
            <v>22.16</v>
          </cell>
          <cell r="AY116" t="str">
            <v>23,53</v>
          </cell>
          <cell r="BB116" t="str">
            <v>23.10</v>
          </cell>
          <cell r="BC116" t="str">
            <v>22,64</v>
          </cell>
          <cell r="BF116" t="str">
            <v>22.16</v>
          </cell>
        </row>
        <row r="117">
          <cell r="A117" t="str">
            <v>RUE BALZAC D34CC5 20C - UG 19148</v>
          </cell>
          <cell r="B117" t="str">
            <v>Occupé</v>
          </cell>
          <cell r="C117" t="str">
            <v>23,27</v>
          </cell>
          <cell r="E117" t="str">
            <v>20.32</v>
          </cell>
          <cell r="G117" t="str">
            <v>23,54</v>
          </cell>
          <cell r="J117" t="str">
            <v>21.33</v>
          </cell>
          <cell r="K117" t="str">
            <v>22,73</v>
          </cell>
          <cell r="N117" t="str">
            <v>23.33</v>
          </cell>
          <cell r="O117" t="str">
            <v>23,84</v>
          </cell>
          <cell r="R117" t="str">
            <v>23.88</v>
          </cell>
          <cell r="S117" t="str">
            <v>22,73</v>
          </cell>
          <cell r="V117" t="str">
            <v>23.27</v>
          </cell>
          <cell r="W117" t="str">
            <v>23,84</v>
          </cell>
          <cell r="Z117" t="str">
            <v>23.54</v>
          </cell>
          <cell r="AA117" t="str">
            <v>23,33</v>
          </cell>
          <cell r="AD117" t="str">
            <v>23.07</v>
          </cell>
          <cell r="AE117" t="str">
            <v>23,88</v>
          </cell>
          <cell r="AH117" t="str">
            <v>23.78</v>
          </cell>
          <cell r="AI117" t="str">
            <v>23,27</v>
          </cell>
          <cell r="AL117" t="str">
            <v>22.80</v>
          </cell>
          <cell r="AM117" t="str">
            <v>23,54</v>
          </cell>
          <cell r="AP117" t="str">
            <v>23.50</v>
          </cell>
          <cell r="AQ117" t="str">
            <v>23,07</v>
          </cell>
          <cell r="AT117" t="str">
            <v>22.80</v>
          </cell>
          <cell r="AU117" t="str">
            <v>23,78</v>
          </cell>
          <cell r="AX117" t="str">
            <v>23.50</v>
          </cell>
          <cell r="AY117" t="str">
            <v>23,07</v>
          </cell>
          <cell r="BB117" t="str">
            <v>22.80</v>
          </cell>
          <cell r="BC117" t="str">
            <v>23,78</v>
          </cell>
          <cell r="BF117" t="str">
            <v>23.50</v>
          </cell>
        </row>
        <row r="118">
          <cell r="A118" t="str">
            <v>RUE BALZAC 3C0B6C 20I - UG19152</v>
          </cell>
          <cell r="C118" t="str">
            <v>22,45</v>
          </cell>
          <cell r="F118" t="str">
            <v>23.38</v>
          </cell>
          <cell r="G118" t="str">
            <v>22,14</v>
          </cell>
          <cell r="J118" t="str">
            <v>22.95</v>
          </cell>
          <cell r="K118" t="str">
            <v>22,22</v>
          </cell>
          <cell r="N118" t="str">
            <v>22.25</v>
          </cell>
          <cell r="O118" t="str">
            <v>21,69</v>
          </cell>
          <cell r="R118" t="str">
            <v>22.04</v>
          </cell>
          <cell r="S118" t="str">
            <v>22,22</v>
          </cell>
          <cell r="V118" t="str">
            <v>22.45</v>
          </cell>
          <cell r="W118" t="str">
            <v>21,69</v>
          </cell>
          <cell r="Z118" t="str">
            <v>22.14</v>
          </cell>
          <cell r="AA118" t="str">
            <v>22,25</v>
          </cell>
          <cell r="AD118" t="str">
            <v>22.65</v>
          </cell>
          <cell r="AE118" t="str">
            <v>22,04</v>
          </cell>
          <cell r="AH118" t="str">
            <v>22.54</v>
          </cell>
          <cell r="AI118" t="str">
            <v>22,45</v>
          </cell>
          <cell r="AL118" t="str">
            <v>22.63</v>
          </cell>
          <cell r="AM118" t="str">
            <v>22,14</v>
          </cell>
          <cell r="AP118" t="str">
            <v>22.32</v>
          </cell>
          <cell r="AQ118" t="str">
            <v>22,65</v>
          </cell>
          <cell r="AT118" t="str">
            <v>22.63</v>
          </cell>
          <cell r="AU118" t="str">
            <v>22,54</v>
          </cell>
          <cell r="AX118" t="str">
            <v>22.32</v>
          </cell>
          <cell r="AY118" t="str">
            <v>22,65</v>
          </cell>
          <cell r="BB118" t="str">
            <v>22.63</v>
          </cell>
          <cell r="BC118" t="str">
            <v>22,54</v>
          </cell>
          <cell r="BF118" t="str">
            <v>22.32</v>
          </cell>
        </row>
        <row r="119">
          <cell r="A119" t="str">
            <v>RUE BALZAC D3A002 4C - UG19068</v>
          </cell>
          <cell r="C119" t="str">
            <v>23,88</v>
          </cell>
          <cell r="F119" t="str">
            <v>22.73</v>
          </cell>
          <cell r="G119" t="str">
            <v>24,03</v>
          </cell>
          <cell r="J119" t="str">
            <v>23.84</v>
          </cell>
          <cell r="K119" t="str">
            <v>24,20</v>
          </cell>
          <cell r="N119" t="str">
            <v>23.77</v>
          </cell>
          <cell r="O119" t="str">
            <v>23,70</v>
          </cell>
          <cell r="R119" t="str">
            <v>23.82</v>
          </cell>
          <cell r="S119" t="str">
            <v>24,20</v>
          </cell>
          <cell r="V119" t="str">
            <v>23.88</v>
          </cell>
          <cell r="W119" t="str">
            <v>23,70</v>
          </cell>
          <cell r="Z119" t="str">
            <v>24.03</v>
          </cell>
          <cell r="AA119" t="str">
            <v>23,77</v>
          </cell>
          <cell r="AD119" t="str">
            <v>23.93</v>
          </cell>
          <cell r="AE119" t="str">
            <v>23,82</v>
          </cell>
          <cell r="AH119" t="str">
            <v>24.28</v>
          </cell>
          <cell r="AI119" t="str">
            <v>23,88</v>
          </cell>
          <cell r="AL119" t="str">
            <v>24.02</v>
          </cell>
          <cell r="AM119" t="str">
            <v>24,03</v>
          </cell>
          <cell r="AP119" t="str">
            <v>23.96</v>
          </cell>
          <cell r="AQ119" t="str">
            <v>23,93</v>
          </cell>
          <cell r="AT119" t="str">
            <v>24.02</v>
          </cell>
          <cell r="AU119" t="str">
            <v>24,28</v>
          </cell>
          <cell r="AX119" t="str">
            <v>23.96</v>
          </cell>
          <cell r="AY119" t="str">
            <v>23,93</v>
          </cell>
          <cell r="BB119" t="str">
            <v>24.02</v>
          </cell>
          <cell r="BC119" t="str">
            <v>24,28</v>
          </cell>
          <cell r="BF119" t="str">
            <v>23.96</v>
          </cell>
        </row>
        <row r="120">
          <cell r="A120" t="str">
            <v>RUE BALZAC D35211 4J - UG19075</v>
          </cell>
          <cell r="C120" t="str">
            <v>24,92</v>
          </cell>
          <cell r="F120" t="str">
            <v>22.22</v>
          </cell>
          <cell r="G120" t="str">
            <v>24,86</v>
          </cell>
          <cell r="K120" t="str">
            <v>24,63</v>
          </cell>
          <cell r="N120" t="str">
            <v>24.75</v>
          </cell>
          <cell r="O120" t="str">
            <v>24,66</v>
          </cell>
          <cell r="S120" t="str">
            <v>24,63</v>
          </cell>
          <cell r="V120" t="str">
            <v>24.92</v>
          </cell>
          <cell r="W120" t="str">
            <v>24,66</v>
          </cell>
          <cell r="AA120" t="str">
            <v>24,75</v>
          </cell>
          <cell r="AD120" t="str">
            <v>25.07</v>
          </cell>
          <cell r="AE120" t="str">
            <v>24,65</v>
          </cell>
          <cell r="AI120" t="str">
            <v>24,92</v>
          </cell>
          <cell r="AL120" t="str">
            <v>24.90</v>
          </cell>
          <cell r="AM120" t="str">
            <v>24,86</v>
          </cell>
          <cell r="AQ120" t="str">
            <v>25,07</v>
          </cell>
          <cell r="AT120" t="str">
            <v>24.90</v>
          </cell>
          <cell r="AU120" t="str">
            <v>24,91</v>
          </cell>
          <cell r="AY120" t="str">
            <v>25,07</v>
          </cell>
          <cell r="BB120" t="str">
            <v>24.90</v>
          </cell>
          <cell r="BC120" t="str">
            <v>24,91</v>
          </cell>
        </row>
        <row r="121">
          <cell r="A121" t="str">
            <v>RUE BALZAC D39BED 16J - UG19135</v>
          </cell>
          <cell r="C121" t="str">
            <v>23,73</v>
          </cell>
          <cell r="F121" t="str">
            <v>24.20</v>
          </cell>
          <cell r="G121" t="str">
            <v>23,73</v>
          </cell>
          <cell r="K121" t="str">
            <v>23,65</v>
          </cell>
          <cell r="N121" t="str">
            <v>23.80</v>
          </cell>
          <cell r="O121" t="str">
            <v>23,81</v>
          </cell>
          <cell r="S121" t="str">
            <v>23,65</v>
          </cell>
          <cell r="V121" t="str">
            <v>23.73</v>
          </cell>
          <cell r="W121" t="str">
            <v>23,81</v>
          </cell>
          <cell r="AA121" t="str">
            <v>23,80</v>
          </cell>
          <cell r="AD121" t="str">
            <v>23.98</v>
          </cell>
          <cell r="AE121" t="str">
            <v>23,78</v>
          </cell>
          <cell r="AI121" t="str">
            <v>23,73</v>
          </cell>
          <cell r="AL121" t="str">
            <v>23.97</v>
          </cell>
          <cell r="AM121" t="str">
            <v>23,73</v>
          </cell>
          <cell r="AQ121" t="str">
            <v>23,98</v>
          </cell>
          <cell r="AT121" t="str">
            <v>23.97</v>
          </cell>
          <cell r="AU121" t="str">
            <v>24,01</v>
          </cell>
          <cell r="AY121" t="str">
            <v>23,98</v>
          </cell>
          <cell r="BB121" t="str">
            <v>23.97</v>
          </cell>
          <cell r="BC121" t="str">
            <v>24,01</v>
          </cell>
        </row>
        <row r="122">
          <cell r="A122" t="str">
            <v>RUE DES LIEVRES D29E66 8G - UG 19988</v>
          </cell>
          <cell r="C122" t="str">
            <v>23,62</v>
          </cell>
          <cell r="F122" t="str">
            <v>24.63</v>
          </cell>
          <cell r="G122" t="str">
            <v>23,66</v>
          </cell>
          <cell r="K122" t="str">
            <v>23,33</v>
          </cell>
          <cell r="N122" t="str">
            <v>23.67</v>
          </cell>
          <cell r="O122" t="str">
            <v>23,33</v>
          </cell>
          <cell r="S122" t="str">
            <v>23,33</v>
          </cell>
          <cell r="V122" t="str">
            <v>23.62</v>
          </cell>
          <cell r="W122" t="str">
            <v>23,33</v>
          </cell>
          <cell r="AA122" t="str">
            <v>23,67</v>
          </cell>
          <cell r="AD122" t="str">
            <v>24.00</v>
          </cell>
          <cell r="AE122" t="str">
            <v>23,52</v>
          </cell>
          <cell r="AI122" t="str">
            <v>23,62</v>
          </cell>
          <cell r="AL122" t="str">
            <v>24.08</v>
          </cell>
          <cell r="AM122" t="str">
            <v>23,66</v>
          </cell>
          <cell r="AQ122" t="str">
            <v>24,00</v>
          </cell>
          <cell r="AT122" t="str">
            <v>24.08</v>
          </cell>
          <cell r="AU122" t="str">
            <v>23,78</v>
          </cell>
          <cell r="AY122" t="str">
            <v>24,00</v>
          </cell>
          <cell r="BB122" t="str">
            <v>24.08</v>
          </cell>
          <cell r="BC122" t="str">
            <v>23,78</v>
          </cell>
        </row>
        <row r="123">
          <cell r="A123" t="str">
            <v>RUE DES LIEVRES D3C6D2 4C - UG 19968</v>
          </cell>
          <cell r="C123" t="str">
            <v>24,13</v>
          </cell>
          <cell r="F123" t="str">
            <v>23.65</v>
          </cell>
          <cell r="G123" t="str">
            <v>23,92</v>
          </cell>
          <cell r="K123" t="str">
            <v>24,68</v>
          </cell>
          <cell r="N123" t="str">
            <v>24.48</v>
          </cell>
          <cell r="O123" t="str">
            <v>24,39</v>
          </cell>
          <cell r="S123" t="str">
            <v>24,68</v>
          </cell>
          <cell r="V123" t="str">
            <v>24.13</v>
          </cell>
          <cell r="W123" t="str">
            <v>24,39</v>
          </cell>
          <cell r="AA123" t="str">
            <v>24,48</v>
          </cell>
          <cell r="AD123" t="str">
            <v>23.93</v>
          </cell>
          <cell r="AE123" t="str">
            <v>24,19</v>
          </cell>
          <cell r="AI123" t="str">
            <v>24,13</v>
          </cell>
          <cell r="AL123" t="str">
            <v>23.80</v>
          </cell>
          <cell r="AM123" t="str">
            <v>23,92</v>
          </cell>
          <cell r="AQ123" t="str">
            <v>23,93</v>
          </cell>
          <cell r="AT123" t="str">
            <v>23.80</v>
          </cell>
          <cell r="AU123" t="str">
            <v>23,78</v>
          </cell>
          <cell r="AY123" t="str">
            <v>23,93</v>
          </cell>
          <cell r="BB123" t="str">
            <v>23.80</v>
          </cell>
          <cell r="BC123" t="str">
            <v>23,78</v>
          </cell>
        </row>
        <row r="124">
          <cell r="A124" t="str">
            <v>RUE DES LIEVRES D3BE82 4D - UG 19969</v>
          </cell>
          <cell r="C124" t="str">
            <v>23,95</v>
          </cell>
          <cell r="F124" t="str">
            <v>23.33</v>
          </cell>
          <cell r="G124" t="str">
            <v>23,72</v>
          </cell>
          <cell r="K124" t="str">
            <v>24,43</v>
          </cell>
          <cell r="N124" t="str">
            <v>24.23</v>
          </cell>
          <cell r="O124" t="str">
            <v>23,44</v>
          </cell>
          <cell r="S124" t="str">
            <v>24,43</v>
          </cell>
          <cell r="V124" t="str">
            <v>23.95</v>
          </cell>
          <cell r="W124" t="str">
            <v>23,44</v>
          </cell>
          <cell r="AA124" t="str">
            <v>24,23</v>
          </cell>
          <cell r="AD124" t="str">
            <v>24.02</v>
          </cell>
          <cell r="AE124" t="str">
            <v>23,49</v>
          </cell>
          <cell r="AI124" t="str">
            <v>23,95</v>
          </cell>
          <cell r="AL124" t="str">
            <v>23.83</v>
          </cell>
          <cell r="AM124" t="str">
            <v>23,72</v>
          </cell>
          <cell r="AQ124" t="str">
            <v>24,02</v>
          </cell>
          <cell r="AT124" t="str">
            <v>23.83</v>
          </cell>
          <cell r="AU124" t="str">
            <v>23,07</v>
          </cell>
          <cell r="AY124" t="str">
            <v>24,02</v>
          </cell>
          <cell r="BB124" t="str">
            <v>23.83</v>
          </cell>
          <cell r="BC124" t="str">
            <v>23,07</v>
          </cell>
        </row>
        <row r="125">
          <cell r="A125" t="str">
            <v>IMPASSE DUMAS D3BC89 2B - UG19357</v>
          </cell>
          <cell r="C125" t="str">
            <v>22,18</v>
          </cell>
          <cell r="F125" t="str">
            <v>24.68</v>
          </cell>
          <cell r="G125" t="str">
            <v>22,13</v>
          </cell>
          <cell r="K125" t="str">
            <v>22,10</v>
          </cell>
          <cell r="N125" t="str">
            <v>22.20</v>
          </cell>
          <cell r="O125" t="str">
            <v>22,16</v>
          </cell>
          <cell r="S125" t="str">
            <v>22,10</v>
          </cell>
          <cell r="V125" t="str">
            <v>22.18</v>
          </cell>
          <cell r="W125" t="str">
            <v>22,16</v>
          </cell>
          <cell r="AA125" t="str">
            <v>22,20</v>
          </cell>
          <cell r="AD125" t="str">
            <v>22.22</v>
          </cell>
          <cell r="AE125" t="str">
            <v>22,15</v>
          </cell>
          <cell r="AI125" t="str">
            <v>22,18</v>
          </cell>
          <cell r="AL125" t="str">
            <v>22.03</v>
          </cell>
          <cell r="AM125" t="str">
            <v>22,13</v>
          </cell>
          <cell r="AQ125" t="str">
            <v>22,22</v>
          </cell>
          <cell r="AT125" t="str">
            <v>22.03</v>
          </cell>
          <cell r="AU125" t="str">
            <v>22,07</v>
          </cell>
          <cell r="AY125" t="str">
            <v>22,22</v>
          </cell>
          <cell r="BB125" t="str">
            <v>22.03</v>
          </cell>
          <cell r="BC125" t="str">
            <v>22,07</v>
          </cell>
        </row>
        <row r="126">
          <cell r="A126" t="str">
            <v>RUE MUSSET 3C0B72 3E - UG20328</v>
          </cell>
          <cell r="C126" t="str">
            <v/>
          </cell>
          <cell r="F126" t="str">
            <v>24.43</v>
          </cell>
          <cell r="G126" t="str">
            <v/>
          </cell>
          <cell r="K126" t="str">
            <v/>
          </cell>
          <cell r="O126" t="str">
            <v/>
          </cell>
          <cell r="S126" t="str">
            <v/>
          </cell>
          <cell r="W126" t="str">
            <v/>
          </cell>
          <cell r="AA126" t="str">
            <v/>
          </cell>
          <cell r="AE126" t="str">
            <v/>
          </cell>
          <cell r="AI126" t="str">
            <v/>
          </cell>
          <cell r="AM126" t="str">
            <v/>
          </cell>
          <cell r="AQ126" t="str">
            <v/>
          </cell>
          <cell r="AU126" t="str">
            <v/>
          </cell>
          <cell r="AY126" t="str">
            <v/>
          </cell>
          <cell r="BC126" t="str">
            <v/>
          </cell>
        </row>
        <row r="127">
          <cell r="A127" t="str">
            <v>RUE MUSSET 3C0AFD 1B - UG20319</v>
          </cell>
          <cell r="C127" t="str">
            <v>23,90</v>
          </cell>
          <cell r="F127" t="str">
            <v>22.10</v>
          </cell>
          <cell r="G127" t="str">
            <v>23,81</v>
          </cell>
          <cell r="K127" t="str">
            <v>24,05</v>
          </cell>
          <cell r="N127" t="str">
            <v>23.97</v>
          </cell>
          <cell r="O127" t="str">
            <v>23,94</v>
          </cell>
          <cell r="S127" t="str">
            <v>24,05</v>
          </cell>
          <cell r="V127" t="str">
            <v>23.90</v>
          </cell>
          <cell r="W127" t="str">
            <v>23,94</v>
          </cell>
          <cell r="AA127" t="str">
            <v>23,97</v>
          </cell>
          <cell r="AD127" t="str">
            <v>24.00</v>
          </cell>
          <cell r="AE127" t="str">
            <v>24,06</v>
          </cell>
          <cell r="AI127" t="str">
            <v>23,90</v>
          </cell>
          <cell r="AL127" t="str">
            <v>23.95</v>
          </cell>
          <cell r="AM127" t="str">
            <v>23,81</v>
          </cell>
          <cell r="AQ127" t="str">
            <v>24,00</v>
          </cell>
          <cell r="AT127" t="str">
            <v>23.95</v>
          </cell>
          <cell r="AU127" t="str">
            <v>24,06</v>
          </cell>
          <cell r="AY127" t="str">
            <v>24,00</v>
          </cell>
          <cell r="BB127" t="str">
            <v>23.95</v>
          </cell>
          <cell r="BC127" t="str">
            <v>24,06</v>
          </cell>
        </row>
        <row r="128">
          <cell r="A128" t="str">
            <v>RUE DE LA LOI 3C0AE8 12D - UG20089</v>
          </cell>
          <cell r="C128" t="str">
            <v>23,17</v>
          </cell>
          <cell r="G128" t="str">
            <v>23,19</v>
          </cell>
          <cell r="K128" t="str">
            <v>23,88</v>
          </cell>
          <cell r="N128" t="str">
            <v>23.70</v>
          </cell>
          <cell r="O128" t="str">
            <v>23,54</v>
          </cell>
          <cell r="S128" t="str">
            <v>23,88</v>
          </cell>
          <cell r="V128" t="str">
            <v>23.17</v>
          </cell>
          <cell r="W128" t="str">
            <v>23,54</v>
          </cell>
          <cell r="AA128" t="str">
            <v>23,70</v>
          </cell>
          <cell r="AD128" t="str">
            <v>23.70</v>
          </cell>
          <cell r="AE128" t="str">
            <v>23,06</v>
          </cell>
          <cell r="AI128" t="str">
            <v>23,17</v>
          </cell>
          <cell r="AL128" t="str">
            <v>23.37</v>
          </cell>
          <cell r="AM128" t="str">
            <v>23,19</v>
          </cell>
          <cell r="AQ128" t="str">
            <v>23,70</v>
          </cell>
          <cell r="AT128" t="str">
            <v>23.37</v>
          </cell>
          <cell r="AU128" t="str">
            <v>23,08</v>
          </cell>
          <cell r="AY128" t="str">
            <v>23,70</v>
          </cell>
          <cell r="BB128" t="str">
            <v>23.37</v>
          </cell>
          <cell r="BC128" t="str">
            <v>23,08</v>
          </cell>
        </row>
        <row r="129">
          <cell r="A129" t="str">
            <v>RUE DE LA LOI 3C0B10 7G - UG20020</v>
          </cell>
          <cell r="C129" t="str">
            <v>24,07</v>
          </cell>
          <cell r="F129" t="str">
            <v>24.05</v>
          </cell>
          <cell r="G129" t="str">
            <v>23,96</v>
          </cell>
          <cell r="K129" t="str">
            <v>23,30</v>
          </cell>
          <cell r="N129" t="str">
            <v>24.12</v>
          </cell>
          <cell r="O129" t="str">
            <v>24,21</v>
          </cell>
          <cell r="S129" t="str">
            <v>23,30</v>
          </cell>
          <cell r="V129" t="str">
            <v>24.07</v>
          </cell>
          <cell r="W129" t="str">
            <v>24,21</v>
          </cell>
          <cell r="AA129" t="str">
            <v>24,12</v>
          </cell>
          <cell r="AD129" t="str">
            <v>24.73</v>
          </cell>
          <cell r="AE129" t="str">
            <v>24,08</v>
          </cell>
          <cell r="AI129" t="str">
            <v>24,07</v>
          </cell>
          <cell r="AL129" t="str">
            <v>24.00</v>
          </cell>
          <cell r="AM129" t="str">
            <v>23,96</v>
          </cell>
          <cell r="AQ129" t="str">
            <v>24,73</v>
          </cell>
          <cell r="AT129" t="str">
            <v>24.00</v>
          </cell>
          <cell r="AU129" t="str">
            <v>24,44</v>
          </cell>
          <cell r="AY129" t="str">
            <v>24,73</v>
          </cell>
          <cell r="BB129" t="str">
            <v>24.00</v>
          </cell>
          <cell r="BC129" t="str">
            <v>24,44</v>
          </cell>
        </row>
        <row r="130">
          <cell r="A130" t="str">
            <v>RUE DE LA LOI D3BB74 7C - UG20016</v>
          </cell>
          <cell r="C130" t="str">
            <v>23,33</v>
          </cell>
          <cell r="F130" t="str">
            <v>23.88</v>
          </cell>
          <cell r="G130" t="str">
            <v>23,39</v>
          </cell>
          <cell r="K130" t="str">
            <v>23,75</v>
          </cell>
          <cell r="N130" t="str">
            <v>23.62</v>
          </cell>
          <cell r="O130" t="str">
            <v>23,12</v>
          </cell>
          <cell r="S130" t="str">
            <v>23,75</v>
          </cell>
          <cell r="V130" t="str">
            <v>23.33</v>
          </cell>
          <cell r="W130" t="str">
            <v>23,12</v>
          </cell>
          <cell r="AA130" t="str">
            <v>23,62</v>
          </cell>
          <cell r="AD130" t="str">
            <v>22.63</v>
          </cell>
          <cell r="AE130" t="str">
            <v>23,31</v>
          </cell>
          <cell r="AI130" t="str">
            <v>23,33</v>
          </cell>
          <cell r="AL130" t="str">
            <v>23.37</v>
          </cell>
          <cell r="AM130" t="str">
            <v>23,39</v>
          </cell>
          <cell r="AQ130" t="str">
            <v>22,63</v>
          </cell>
          <cell r="AT130" t="str">
            <v>23.37</v>
          </cell>
          <cell r="AU130" t="str">
            <v>22,04</v>
          </cell>
          <cell r="AY130" t="str">
            <v>22,63</v>
          </cell>
          <cell r="BB130" t="str">
            <v>23.37</v>
          </cell>
          <cell r="BC130" t="str">
            <v>22,04</v>
          </cell>
        </row>
        <row r="131">
          <cell r="A131" t="str">
            <v>RUE DE LA LOI 3C0B3C 1D - UG19993</v>
          </cell>
          <cell r="C131" t="str">
            <v/>
          </cell>
          <cell r="F131" t="str">
            <v>23.30</v>
          </cell>
          <cell r="G131" t="str">
            <v/>
          </cell>
          <cell r="K131" t="str">
            <v/>
          </cell>
          <cell r="O131" t="str">
            <v/>
          </cell>
          <cell r="S131" t="str">
            <v/>
          </cell>
          <cell r="W131" t="str">
            <v/>
          </cell>
          <cell r="AA131" t="str">
            <v/>
          </cell>
          <cell r="AE131" t="str">
            <v/>
          </cell>
          <cell r="AI131" t="str">
            <v/>
          </cell>
          <cell r="AM131" t="str">
            <v/>
          </cell>
          <cell r="AQ131" t="str">
            <v/>
          </cell>
          <cell r="AU131" t="str">
            <v/>
          </cell>
          <cell r="AY131" t="str">
            <v/>
          </cell>
          <cell r="BC131" t="str">
            <v/>
          </cell>
        </row>
        <row r="132">
          <cell r="A132" t="str">
            <v>RUE DE LA LOI D3549C 4H - UG20061</v>
          </cell>
          <cell r="C132" t="str">
            <v>23,67</v>
          </cell>
          <cell r="F132" t="str">
            <v>23.75</v>
          </cell>
          <cell r="G132" t="str">
            <v>23,07</v>
          </cell>
          <cell r="K132" t="str">
            <v>24,63</v>
          </cell>
          <cell r="N132" t="str">
            <v>24.23</v>
          </cell>
          <cell r="O132" t="str">
            <v>23,87</v>
          </cell>
          <cell r="S132" t="str">
            <v>24,63</v>
          </cell>
          <cell r="V132" t="str">
            <v>23.67</v>
          </cell>
          <cell r="W132" t="str">
            <v>23,87</v>
          </cell>
          <cell r="AA132" t="str">
            <v>24,23</v>
          </cell>
          <cell r="AD132" t="str">
            <v>23.60</v>
          </cell>
          <cell r="AE132" t="str">
            <v>23,64</v>
          </cell>
          <cell r="AI132" t="str">
            <v>23,67</v>
          </cell>
          <cell r="AL132" t="str">
            <v>23.35</v>
          </cell>
          <cell r="AM132" t="str">
            <v>23,07</v>
          </cell>
          <cell r="AQ132" t="str">
            <v>23,60</v>
          </cell>
          <cell r="AT132" t="str">
            <v>23.35</v>
          </cell>
          <cell r="AU132" t="str">
            <v>22,90</v>
          </cell>
          <cell r="AY132" t="str">
            <v>23,60</v>
          </cell>
          <cell r="BB132" t="str">
            <v>23.35</v>
          </cell>
          <cell r="BC132" t="str">
            <v>22,90</v>
          </cell>
        </row>
        <row r="133">
          <cell r="A133" t="str">
            <v>RUE DE LA LOI 3C0B0A 5H - UG20013</v>
          </cell>
          <cell r="C133" t="str">
            <v>22,92</v>
          </cell>
          <cell r="G133" t="str">
            <v>22,71</v>
          </cell>
          <cell r="K133" t="str">
            <v>23,90</v>
          </cell>
          <cell r="N133" t="str">
            <v>23.67</v>
          </cell>
          <cell r="O133" t="str">
            <v>23,51</v>
          </cell>
          <cell r="S133" t="str">
            <v>23,90</v>
          </cell>
          <cell r="V133" t="str">
            <v>22.92</v>
          </cell>
          <cell r="W133" t="str">
            <v>23,51</v>
          </cell>
          <cell r="AA133" t="str">
            <v>23,67</v>
          </cell>
          <cell r="AD133" t="str">
            <v>22.92</v>
          </cell>
          <cell r="AE133" t="str">
            <v>23,21</v>
          </cell>
          <cell r="AI133" t="str">
            <v>22,92</v>
          </cell>
          <cell r="AL133" t="str">
            <v>23.03</v>
          </cell>
          <cell r="AM133" t="str">
            <v>22,71</v>
          </cell>
          <cell r="AQ133" t="str">
            <v>22,92</v>
          </cell>
          <cell r="AT133" t="str">
            <v>23.03</v>
          </cell>
          <cell r="AU133" t="str">
            <v>22,80</v>
          </cell>
          <cell r="AY133" t="str">
            <v>22,92</v>
          </cell>
          <cell r="BB133" t="str">
            <v>23.03</v>
          </cell>
          <cell r="BC133" t="str">
            <v>22,80</v>
          </cell>
        </row>
        <row r="134">
          <cell r="A134" t="str">
            <v>RUE DE LA LOI 3C0B3A 9A - UG20022</v>
          </cell>
          <cell r="C134" t="str">
            <v>22,95</v>
          </cell>
          <cell r="F134" t="str">
            <v>24.63</v>
          </cell>
          <cell r="G134" t="str">
            <v>22,56</v>
          </cell>
          <cell r="K134" t="str">
            <v>22,48</v>
          </cell>
          <cell r="N134" t="str">
            <v>22.32</v>
          </cell>
          <cell r="O134" t="str">
            <v>21,69</v>
          </cell>
          <cell r="S134" t="str">
            <v>22,48</v>
          </cell>
          <cell r="V134" t="str">
            <v>22.95</v>
          </cell>
          <cell r="W134" t="str">
            <v>21,69</v>
          </cell>
          <cell r="AA134" t="str">
            <v>22,32</v>
          </cell>
          <cell r="AD134" t="str">
            <v>22.80</v>
          </cell>
          <cell r="AE134" t="str">
            <v>22,03</v>
          </cell>
          <cell r="AI134" t="str">
            <v>22,95</v>
          </cell>
          <cell r="AL134" t="str">
            <v>22.58</v>
          </cell>
          <cell r="AM134" t="str">
            <v>22,56</v>
          </cell>
          <cell r="AQ134" t="str">
            <v>22,80</v>
          </cell>
          <cell r="AT134" t="str">
            <v>22.58</v>
          </cell>
          <cell r="AU134" t="str">
            <v>21,73</v>
          </cell>
          <cell r="AY134" t="str">
            <v>22,80</v>
          </cell>
          <cell r="BB134" t="str">
            <v>22.58</v>
          </cell>
          <cell r="BC134" t="str">
            <v>21,73</v>
          </cell>
        </row>
        <row r="135">
          <cell r="A135" t="str">
            <v>RUE DE PUTTELANGE D35232 9A - UG20370</v>
          </cell>
          <cell r="C135" t="str">
            <v/>
          </cell>
          <cell r="F135" t="str">
            <v>23.90</v>
          </cell>
          <cell r="G135" t="str">
            <v/>
          </cell>
          <cell r="K135" t="str">
            <v/>
          </cell>
          <cell r="O135" t="str">
            <v/>
          </cell>
          <cell r="S135" t="str">
            <v/>
          </cell>
          <cell r="W135" t="str">
            <v/>
          </cell>
          <cell r="AA135" t="str">
            <v/>
          </cell>
          <cell r="AE135" t="str">
            <v/>
          </cell>
          <cell r="AI135" t="str">
            <v/>
          </cell>
          <cell r="AM135" t="str">
            <v/>
          </cell>
          <cell r="AQ135" t="str">
            <v/>
          </cell>
          <cell r="AU135" t="str">
            <v/>
          </cell>
          <cell r="AY135" t="str">
            <v/>
          </cell>
          <cell r="BC135" t="str">
            <v/>
          </cell>
        </row>
        <row r="136">
          <cell r="A136" t="str">
            <v>RUE DE PUTTELANGE 3C0B79 10B - UG20381</v>
          </cell>
          <cell r="C136" t="str">
            <v/>
          </cell>
          <cell r="F136" t="str">
            <v>22.48</v>
          </cell>
          <cell r="G136" t="str">
            <v/>
          </cell>
          <cell r="K136" t="str">
            <v/>
          </cell>
          <cell r="O136" t="str">
            <v/>
          </cell>
          <cell r="S136" t="str">
            <v/>
          </cell>
          <cell r="W136" t="str">
            <v/>
          </cell>
          <cell r="AA136" t="str">
            <v/>
          </cell>
          <cell r="AE136" t="str">
            <v/>
          </cell>
          <cell r="AI136" t="str">
            <v/>
          </cell>
          <cell r="AM136" t="str">
            <v/>
          </cell>
          <cell r="AQ136" t="str">
            <v/>
          </cell>
          <cell r="AU136" t="str">
            <v/>
          </cell>
          <cell r="AY136" t="str">
            <v/>
          </cell>
          <cell r="BC136" t="str">
            <v/>
          </cell>
        </row>
        <row r="137">
          <cell r="A137" t="str">
            <v>RUE DE PUTTELANGE 3C0B3B 9B - UG20371</v>
          </cell>
          <cell r="C137" t="str">
            <v/>
          </cell>
          <cell r="G137" t="str">
            <v/>
          </cell>
          <cell r="K137" t="str">
            <v/>
          </cell>
          <cell r="O137" t="str">
            <v/>
          </cell>
          <cell r="S137" t="str">
            <v/>
          </cell>
          <cell r="W137" t="str">
            <v/>
          </cell>
          <cell r="AA137" t="str">
            <v/>
          </cell>
          <cell r="AE137" t="str">
            <v/>
          </cell>
          <cell r="AI137" t="str">
            <v/>
          </cell>
          <cell r="AM137" t="str">
            <v/>
          </cell>
          <cell r="AQ137" t="str">
            <v/>
          </cell>
          <cell r="AU137" t="str">
            <v/>
          </cell>
          <cell r="AY137" t="str">
            <v/>
          </cell>
          <cell r="BC137" t="str">
            <v/>
          </cell>
        </row>
        <row r="138">
          <cell r="A138" t="str">
            <v>RUE DES TREMBLES 3C0B22 23A - UG20756</v>
          </cell>
          <cell r="C138" t="str">
            <v/>
          </cell>
          <cell r="G138" t="str">
            <v/>
          </cell>
          <cell r="K138" t="str">
            <v/>
          </cell>
          <cell r="O138" t="str">
            <v/>
          </cell>
          <cell r="S138" t="str">
            <v/>
          </cell>
          <cell r="W138" t="str">
            <v/>
          </cell>
          <cell r="AA138" t="str">
            <v/>
          </cell>
          <cell r="AE138" t="str">
            <v/>
          </cell>
          <cell r="AI138" t="str">
            <v/>
          </cell>
          <cell r="AM138" t="str">
            <v/>
          </cell>
          <cell r="AQ138" t="str">
            <v/>
          </cell>
          <cell r="AU138" t="str">
            <v/>
          </cell>
          <cell r="AY138" t="str">
            <v/>
          </cell>
          <cell r="BC138" t="str">
            <v/>
          </cell>
        </row>
        <row r="139">
          <cell r="A139" t="str">
            <v>RUE DES TREMBLES D35231 8B - UG20765</v>
          </cell>
          <cell r="C139" t="str">
            <v>24,07</v>
          </cell>
          <cell r="G139" t="str">
            <v>23,77</v>
          </cell>
          <cell r="K139" t="str">
            <v>23,58</v>
          </cell>
          <cell r="N139" t="str">
            <v>23.62</v>
          </cell>
          <cell r="O139" t="str">
            <v>22,74</v>
          </cell>
          <cell r="S139" t="str">
            <v>23,58</v>
          </cell>
          <cell r="V139" t="str">
            <v>24.07</v>
          </cell>
          <cell r="W139" t="str">
            <v>22,74</v>
          </cell>
          <cell r="AA139" t="str">
            <v>23,62</v>
          </cell>
          <cell r="AD139" t="str">
            <v>24.08</v>
          </cell>
          <cell r="AE139" t="str">
            <v>23,74</v>
          </cell>
          <cell r="AI139" t="str">
            <v>24,07</v>
          </cell>
          <cell r="AL139" t="str">
            <v>23.78</v>
          </cell>
          <cell r="AM139" t="str">
            <v>23,77</v>
          </cell>
          <cell r="AQ139" t="str">
            <v>24,08</v>
          </cell>
          <cell r="AT139" t="str">
            <v>23.78</v>
          </cell>
          <cell r="AU139" t="str">
            <v>23,25</v>
          </cell>
          <cell r="AY139" t="str">
            <v>24,08</v>
          </cell>
          <cell r="BB139" t="str">
            <v>23.78</v>
          </cell>
          <cell r="BC139" t="str">
            <v>23,25</v>
          </cell>
        </row>
        <row r="140">
          <cell r="A140" t="str">
            <v>RUE DE PUTTELANGE D35903 18B - UG20389</v>
          </cell>
          <cell r="C140" t="str">
            <v>23,03</v>
          </cell>
          <cell r="G140" t="str">
            <v>22,78</v>
          </cell>
          <cell r="K140" t="str">
            <v>23,32</v>
          </cell>
          <cell r="N140" t="str">
            <v>23.12</v>
          </cell>
          <cell r="O140" t="str">
            <v>23,24</v>
          </cell>
          <cell r="S140" t="str">
            <v>23,32</v>
          </cell>
          <cell r="V140" t="str">
            <v>23.03</v>
          </cell>
          <cell r="W140" t="str">
            <v>23,24</v>
          </cell>
          <cell r="AA140" t="str">
            <v>23,12</v>
          </cell>
          <cell r="AD140" t="str">
            <v>23.35</v>
          </cell>
          <cell r="AE140" t="str">
            <v>23,06</v>
          </cell>
          <cell r="AI140" t="str">
            <v>23,03</v>
          </cell>
          <cell r="AL140" t="str">
            <v>23.53</v>
          </cell>
          <cell r="AM140" t="str">
            <v>22,78</v>
          </cell>
          <cell r="AQ140" t="str">
            <v>23,35</v>
          </cell>
          <cell r="AT140" t="str">
            <v>23.53</v>
          </cell>
          <cell r="AU140" t="str">
            <v>22,87</v>
          </cell>
          <cell r="AY140" t="str">
            <v>23,35</v>
          </cell>
          <cell r="BB140" t="str">
            <v>23.53</v>
          </cell>
          <cell r="BC140" t="str">
            <v>22,87</v>
          </cell>
        </row>
        <row r="141">
          <cell r="A141" t="str">
            <v xml:space="preserve"> </v>
          </cell>
          <cell r="C141" t="str">
            <v/>
          </cell>
          <cell r="F141" t="str">
            <v>23.58</v>
          </cell>
          <cell r="G141" t="str">
            <v/>
          </cell>
          <cell r="K141" t="str">
            <v/>
          </cell>
          <cell r="N141" t="str">
            <v>23.82</v>
          </cell>
          <cell r="O141" t="str">
            <v/>
          </cell>
          <cell r="S141" t="str">
            <v/>
          </cell>
          <cell r="W141" t="str">
            <v/>
          </cell>
          <cell r="AA141" t="str">
            <v/>
          </cell>
          <cell r="AE141" t="str">
            <v/>
          </cell>
          <cell r="AI141" t="str">
            <v/>
          </cell>
          <cell r="AM141" t="str">
            <v/>
          </cell>
          <cell r="AQ141" t="str">
            <v/>
          </cell>
          <cell r="AU141" t="str">
            <v/>
          </cell>
          <cell r="AY141" t="str">
            <v/>
          </cell>
          <cell r="BC141" t="str">
            <v/>
          </cell>
        </row>
        <row r="142">
          <cell r="A142" t="str">
            <v xml:space="preserve"> </v>
          </cell>
          <cell r="C142" t="str">
            <v/>
          </cell>
          <cell r="F142" t="str">
            <v>23.32</v>
          </cell>
          <cell r="G142" t="str">
            <v/>
          </cell>
          <cell r="K142" t="str">
            <v/>
          </cell>
          <cell r="N142" t="str">
            <v>23.57</v>
          </cell>
          <cell r="O142" t="str">
            <v/>
          </cell>
          <cell r="S142" t="str">
            <v/>
          </cell>
          <cell r="W142" t="str">
            <v/>
          </cell>
          <cell r="AA142" t="str">
            <v/>
          </cell>
          <cell r="AE142" t="str">
            <v/>
          </cell>
          <cell r="AI142" t="str">
            <v/>
          </cell>
          <cell r="AM142" t="str">
            <v/>
          </cell>
          <cell r="AQ142" t="str">
            <v/>
          </cell>
          <cell r="AU142" t="str">
            <v/>
          </cell>
          <cell r="AY142" t="str">
            <v/>
          </cell>
          <cell r="BC142" t="str">
            <v/>
          </cell>
        </row>
        <row r="143">
          <cell r="C143" t="str">
            <v/>
          </cell>
          <cell r="G143" t="str">
            <v/>
          </cell>
          <cell r="K143" t="str">
            <v/>
          </cell>
          <cell r="O143" t="str">
            <v/>
          </cell>
          <cell r="S143" t="str">
            <v/>
          </cell>
          <cell r="W143" t="str">
            <v/>
          </cell>
          <cell r="AA143" t="str">
            <v/>
          </cell>
          <cell r="AE143" t="str">
            <v/>
          </cell>
          <cell r="AI143" t="str">
            <v/>
          </cell>
          <cell r="AM143" t="str">
            <v/>
          </cell>
          <cell r="AQ143" t="str">
            <v/>
          </cell>
          <cell r="AU143" t="str">
            <v/>
          </cell>
          <cell r="AY143" t="str">
            <v/>
          </cell>
          <cell r="BC143" t="str">
            <v/>
          </cell>
        </row>
        <row r="144">
          <cell r="C144" t="str">
            <v/>
          </cell>
          <cell r="G144" t="str">
            <v/>
          </cell>
          <cell r="K144" t="str">
            <v/>
          </cell>
          <cell r="O144" t="str">
            <v/>
          </cell>
          <cell r="S144" t="str">
            <v/>
          </cell>
          <cell r="W144" t="str">
            <v/>
          </cell>
          <cell r="AA144" t="str">
            <v/>
          </cell>
          <cell r="AE144" t="str">
            <v/>
          </cell>
          <cell r="AI144" t="str">
            <v/>
          </cell>
          <cell r="AM144" t="str">
            <v/>
          </cell>
          <cell r="AQ144" t="str">
            <v/>
          </cell>
          <cell r="AU144" t="str">
            <v/>
          </cell>
          <cell r="AY144" t="str">
            <v/>
          </cell>
          <cell r="BC144" t="str">
            <v/>
          </cell>
        </row>
        <row r="145">
          <cell r="C145" t="str">
            <v/>
          </cell>
          <cell r="G145" t="str">
            <v/>
          </cell>
          <cell r="K145" t="str">
            <v/>
          </cell>
          <cell r="O145" t="str">
            <v/>
          </cell>
          <cell r="S145" t="str">
            <v/>
          </cell>
          <cell r="W145" t="str">
            <v/>
          </cell>
          <cell r="AA145" t="str">
            <v/>
          </cell>
          <cell r="AE145" t="str">
            <v/>
          </cell>
          <cell r="AI145" t="str">
            <v/>
          </cell>
          <cell r="AM145" t="str">
            <v/>
          </cell>
          <cell r="AQ145" t="str">
            <v/>
          </cell>
          <cell r="AU145" t="str">
            <v/>
          </cell>
          <cell r="AY145" t="str">
            <v/>
          </cell>
          <cell r="BC145" t="str">
            <v/>
          </cell>
        </row>
        <row r="146">
          <cell r="C146" t="str">
            <v/>
          </cell>
          <cell r="G146" t="str">
            <v/>
          </cell>
          <cell r="K146" t="str">
            <v/>
          </cell>
          <cell r="O146" t="str">
            <v/>
          </cell>
          <cell r="S146" t="str">
            <v/>
          </cell>
          <cell r="W146" t="str">
            <v/>
          </cell>
          <cell r="AA146" t="str">
            <v/>
          </cell>
          <cell r="AE146" t="str">
            <v/>
          </cell>
          <cell r="AI146" t="str">
            <v/>
          </cell>
          <cell r="AM146" t="str">
            <v/>
          </cell>
          <cell r="AQ146" t="str">
            <v/>
          </cell>
          <cell r="AU146" t="str">
            <v/>
          </cell>
          <cell r="AY146" t="str">
            <v/>
          </cell>
          <cell r="BC146" t="str">
            <v/>
          </cell>
        </row>
        <row r="147">
          <cell r="C147" t="str">
            <v/>
          </cell>
          <cell r="G147" t="str">
            <v/>
          </cell>
          <cell r="K147" t="str">
            <v/>
          </cell>
          <cell r="O147" t="str">
            <v/>
          </cell>
          <cell r="S147" t="str">
            <v/>
          </cell>
          <cell r="W147" t="str">
            <v/>
          </cell>
          <cell r="AA147" t="str">
            <v/>
          </cell>
          <cell r="AE147" t="str">
            <v/>
          </cell>
          <cell r="AI147" t="str">
            <v/>
          </cell>
          <cell r="AM147" t="str">
            <v/>
          </cell>
          <cell r="AQ147" t="str">
            <v/>
          </cell>
          <cell r="AU147" t="str">
            <v/>
          </cell>
          <cell r="AY147" t="str">
            <v/>
          </cell>
          <cell r="BC147" t="str">
            <v/>
          </cell>
        </row>
        <row r="148">
          <cell r="C148" t="str">
            <v/>
          </cell>
          <cell r="G148" t="str">
            <v/>
          </cell>
          <cell r="K148" t="str">
            <v/>
          </cell>
          <cell r="O148" t="str">
            <v/>
          </cell>
          <cell r="S148" t="str">
            <v/>
          </cell>
          <cell r="W148" t="str">
            <v/>
          </cell>
          <cell r="AA148" t="str">
            <v/>
          </cell>
          <cell r="AE148" t="str">
            <v/>
          </cell>
          <cell r="AI148" t="str">
            <v/>
          </cell>
          <cell r="AM148" t="str">
            <v/>
          </cell>
          <cell r="AQ148" t="str">
            <v/>
          </cell>
          <cell r="AU148" t="str">
            <v/>
          </cell>
          <cell r="AY148" t="str">
            <v/>
          </cell>
          <cell r="BC148" t="str">
            <v/>
          </cell>
        </row>
        <row r="149">
          <cell r="C149" t="str">
            <v/>
          </cell>
          <cell r="G149" t="str">
            <v/>
          </cell>
          <cell r="K149" t="str">
            <v/>
          </cell>
          <cell r="O149" t="str">
            <v/>
          </cell>
          <cell r="S149" t="str">
            <v/>
          </cell>
          <cell r="W149" t="str">
            <v/>
          </cell>
          <cell r="AA149" t="str">
            <v/>
          </cell>
          <cell r="AE149" t="str">
            <v/>
          </cell>
          <cell r="AI149" t="str">
            <v/>
          </cell>
          <cell r="AM149" t="str">
            <v/>
          </cell>
          <cell r="AQ149" t="str">
            <v/>
          </cell>
          <cell r="AU149" t="str">
            <v/>
          </cell>
          <cell r="AY149" t="str">
            <v/>
          </cell>
          <cell r="BC149" t="str">
            <v/>
          </cell>
        </row>
        <row r="150">
          <cell r="C150" t="str">
            <v/>
          </cell>
          <cell r="G150" t="str">
            <v/>
          </cell>
          <cell r="K150" t="str">
            <v/>
          </cell>
          <cell r="O150" t="str">
            <v/>
          </cell>
          <cell r="S150" t="str">
            <v/>
          </cell>
          <cell r="W150" t="str">
            <v/>
          </cell>
          <cell r="AA150" t="str">
            <v/>
          </cell>
          <cell r="AE150" t="str">
            <v/>
          </cell>
          <cell r="AI150" t="str">
            <v/>
          </cell>
          <cell r="AM150" t="str">
            <v/>
          </cell>
          <cell r="AQ150" t="str">
            <v/>
          </cell>
          <cell r="AU150" t="str">
            <v/>
          </cell>
          <cell r="AY150" t="str">
            <v/>
          </cell>
          <cell r="BC150" t="str">
            <v/>
          </cell>
        </row>
        <row r="151">
          <cell r="C151" t="str">
            <v/>
          </cell>
          <cell r="G151" t="str">
            <v/>
          </cell>
          <cell r="K151" t="str">
            <v/>
          </cell>
          <cell r="O151" t="str">
            <v/>
          </cell>
          <cell r="S151" t="str">
            <v/>
          </cell>
          <cell r="W151" t="str">
            <v/>
          </cell>
          <cell r="AA151" t="str">
            <v/>
          </cell>
          <cell r="AE151" t="str">
            <v/>
          </cell>
          <cell r="AI151" t="str">
            <v/>
          </cell>
          <cell r="AM151" t="str">
            <v/>
          </cell>
          <cell r="AQ151" t="str">
            <v/>
          </cell>
          <cell r="AU151" t="str">
            <v/>
          </cell>
          <cell r="AY151" t="str">
            <v/>
          </cell>
          <cell r="BC151" t="str">
            <v/>
          </cell>
        </row>
        <row r="152">
          <cell r="C152" t="str">
            <v/>
          </cell>
          <cell r="G152" t="str">
            <v/>
          </cell>
          <cell r="K152" t="str">
            <v/>
          </cell>
          <cell r="O152" t="str">
            <v/>
          </cell>
          <cell r="S152" t="str">
            <v/>
          </cell>
          <cell r="W152" t="str">
            <v/>
          </cell>
          <cell r="AA152" t="str">
            <v/>
          </cell>
          <cell r="AE152" t="str">
            <v/>
          </cell>
          <cell r="AI152" t="str">
            <v/>
          </cell>
          <cell r="AM152" t="str">
            <v/>
          </cell>
          <cell r="AQ152" t="str">
            <v/>
          </cell>
          <cell r="AU152" t="str">
            <v/>
          </cell>
          <cell r="AY152" t="str">
            <v/>
          </cell>
          <cell r="BC152" t="str">
            <v/>
          </cell>
        </row>
        <row r="153">
          <cell r="C153" t="str">
            <v/>
          </cell>
          <cell r="G153" t="str">
            <v/>
          </cell>
          <cell r="K153" t="str">
            <v/>
          </cell>
          <cell r="O153" t="str">
            <v/>
          </cell>
          <cell r="S153" t="str">
            <v/>
          </cell>
          <cell r="W153" t="str">
            <v/>
          </cell>
          <cell r="AA153" t="str">
            <v/>
          </cell>
          <cell r="AE153" t="str">
            <v/>
          </cell>
          <cell r="AI153" t="str">
            <v/>
          </cell>
          <cell r="AM153" t="str">
            <v/>
          </cell>
          <cell r="AQ153" t="str">
            <v/>
          </cell>
          <cell r="AU153" t="str">
            <v/>
          </cell>
          <cell r="AY153" t="str">
            <v/>
          </cell>
          <cell r="BC153" t="str">
            <v/>
          </cell>
        </row>
        <row r="154">
          <cell r="C154" t="str">
            <v/>
          </cell>
          <cell r="G154" t="str">
            <v/>
          </cell>
          <cell r="K154" t="str">
            <v/>
          </cell>
          <cell r="O154" t="str">
            <v/>
          </cell>
          <cell r="S154" t="str">
            <v/>
          </cell>
          <cell r="W154" t="str">
            <v/>
          </cell>
          <cell r="AA154" t="str">
            <v/>
          </cell>
          <cell r="AE154" t="str">
            <v/>
          </cell>
          <cell r="AI154" t="str">
            <v/>
          </cell>
          <cell r="AM154" t="str">
            <v/>
          </cell>
          <cell r="AQ154" t="str">
            <v/>
          </cell>
          <cell r="AU154" t="str">
            <v/>
          </cell>
          <cell r="AY154" t="str">
            <v/>
          </cell>
          <cell r="BC154" t="str">
            <v/>
          </cell>
        </row>
        <row r="155">
          <cell r="C155" t="str">
            <v/>
          </cell>
          <cell r="G155" t="str">
            <v/>
          </cell>
          <cell r="K155" t="str">
            <v/>
          </cell>
          <cell r="O155" t="str">
            <v/>
          </cell>
          <cell r="S155" t="str">
            <v/>
          </cell>
          <cell r="W155" t="str">
            <v/>
          </cell>
          <cell r="AA155" t="str">
            <v/>
          </cell>
          <cell r="AE155" t="str">
            <v/>
          </cell>
          <cell r="AI155" t="str">
            <v/>
          </cell>
          <cell r="AM155" t="str">
            <v/>
          </cell>
          <cell r="AQ155" t="str">
            <v/>
          </cell>
          <cell r="AU155" t="str">
            <v/>
          </cell>
          <cell r="AY155" t="str">
            <v/>
          </cell>
          <cell r="BC155" t="str">
            <v/>
          </cell>
        </row>
        <row r="156">
          <cell r="C156" t="str">
            <v/>
          </cell>
          <cell r="G156" t="str">
            <v/>
          </cell>
          <cell r="K156" t="str">
            <v/>
          </cell>
          <cell r="O156" t="str">
            <v/>
          </cell>
          <cell r="S156" t="str">
            <v/>
          </cell>
          <cell r="W156" t="str">
            <v/>
          </cell>
          <cell r="AA156" t="str">
            <v/>
          </cell>
          <cell r="AE156" t="str">
            <v/>
          </cell>
          <cell r="AI156" t="str">
            <v/>
          </cell>
          <cell r="AM156" t="str">
            <v/>
          </cell>
          <cell r="AQ156" t="str">
            <v/>
          </cell>
          <cell r="AU156" t="str">
            <v/>
          </cell>
          <cell r="AY156" t="str">
            <v/>
          </cell>
          <cell r="BC156" t="str">
            <v/>
          </cell>
        </row>
        <row r="157">
          <cell r="C157" t="str">
            <v/>
          </cell>
          <cell r="G157" t="str">
            <v/>
          </cell>
          <cell r="K157" t="str">
            <v/>
          </cell>
          <cell r="O157" t="str">
            <v/>
          </cell>
          <cell r="S157" t="str">
            <v/>
          </cell>
          <cell r="W157" t="str">
            <v/>
          </cell>
          <cell r="AA157" t="str">
            <v/>
          </cell>
          <cell r="AE157" t="str">
            <v/>
          </cell>
          <cell r="AI157" t="str">
            <v/>
          </cell>
          <cell r="AM157" t="str">
            <v/>
          </cell>
          <cell r="AQ157" t="str">
            <v/>
          </cell>
          <cell r="AU157" t="str">
            <v/>
          </cell>
          <cell r="AY157" t="str">
            <v/>
          </cell>
          <cell r="BC157" t="str">
            <v/>
          </cell>
        </row>
        <row r="158">
          <cell r="C158" t="str">
            <v/>
          </cell>
          <cell r="G158" t="str">
            <v/>
          </cell>
          <cell r="K158" t="str">
            <v/>
          </cell>
          <cell r="O158" t="str">
            <v/>
          </cell>
          <cell r="S158" t="str">
            <v/>
          </cell>
          <cell r="W158" t="str">
            <v/>
          </cell>
          <cell r="AA158" t="str">
            <v/>
          </cell>
          <cell r="AE158" t="str">
            <v/>
          </cell>
          <cell r="AI158" t="str">
            <v/>
          </cell>
          <cell r="AM158" t="str">
            <v/>
          </cell>
          <cell r="AQ158" t="str">
            <v/>
          </cell>
          <cell r="AU158" t="str">
            <v/>
          </cell>
          <cell r="AY158" t="str">
            <v/>
          </cell>
          <cell r="BC158" t="str">
            <v/>
          </cell>
        </row>
        <row r="159">
          <cell r="C159" t="str">
            <v/>
          </cell>
          <cell r="G159" t="str">
            <v/>
          </cell>
          <cell r="K159" t="str">
            <v/>
          </cell>
          <cell r="O159" t="str">
            <v/>
          </cell>
          <cell r="S159" t="str">
            <v/>
          </cell>
          <cell r="W159" t="str">
            <v/>
          </cell>
          <cell r="AA159" t="str">
            <v/>
          </cell>
          <cell r="AE159" t="str">
            <v/>
          </cell>
          <cell r="AI159" t="str">
            <v/>
          </cell>
          <cell r="AM159" t="str">
            <v/>
          </cell>
          <cell r="AQ159" t="str">
            <v/>
          </cell>
          <cell r="AU159" t="str">
            <v/>
          </cell>
          <cell r="AY159" t="str">
            <v/>
          </cell>
          <cell r="BC159" t="str">
            <v/>
          </cell>
        </row>
        <row r="160">
          <cell r="C160" t="str">
            <v/>
          </cell>
          <cell r="G160" t="str">
            <v/>
          </cell>
          <cell r="K160" t="str">
            <v/>
          </cell>
          <cell r="O160" t="str">
            <v/>
          </cell>
          <cell r="S160" t="str">
            <v/>
          </cell>
          <cell r="W160" t="str">
            <v/>
          </cell>
          <cell r="AA160" t="str">
            <v/>
          </cell>
          <cell r="AE160" t="str">
            <v/>
          </cell>
          <cell r="AI160" t="str">
            <v/>
          </cell>
          <cell r="AM160" t="str">
            <v/>
          </cell>
          <cell r="AQ160" t="str">
            <v/>
          </cell>
          <cell r="AU160" t="str">
            <v/>
          </cell>
          <cell r="AY160" t="str">
            <v/>
          </cell>
          <cell r="BC160" t="str">
            <v/>
          </cell>
        </row>
        <row r="161">
          <cell r="C161" t="str">
            <v/>
          </cell>
          <cell r="G161" t="str">
            <v/>
          </cell>
          <cell r="K161" t="str">
            <v/>
          </cell>
          <cell r="O161" t="str">
            <v/>
          </cell>
          <cell r="S161" t="str">
            <v/>
          </cell>
          <cell r="W161" t="str">
            <v/>
          </cell>
          <cell r="AA161" t="str">
            <v/>
          </cell>
          <cell r="AE161" t="str">
            <v/>
          </cell>
          <cell r="AI161" t="str">
            <v/>
          </cell>
          <cell r="AM161" t="str">
            <v/>
          </cell>
          <cell r="AQ161" t="str">
            <v/>
          </cell>
          <cell r="AU161" t="str">
            <v/>
          </cell>
          <cell r="AY161" t="str">
            <v/>
          </cell>
          <cell r="BC161" t="str">
            <v/>
          </cell>
        </row>
        <row r="162">
          <cell r="C162" t="str">
            <v/>
          </cell>
          <cell r="G162" t="str">
            <v/>
          </cell>
          <cell r="K162" t="str">
            <v/>
          </cell>
          <cell r="O162" t="str">
            <v/>
          </cell>
          <cell r="S162" t="str">
            <v/>
          </cell>
          <cell r="W162" t="str">
            <v/>
          </cell>
          <cell r="AA162" t="str">
            <v/>
          </cell>
          <cell r="AE162" t="str">
            <v/>
          </cell>
          <cell r="AI162" t="str">
            <v/>
          </cell>
          <cell r="AM162" t="str">
            <v/>
          </cell>
          <cell r="AQ162" t="str">
            <v/>
          </cell>
          <cell r="AU162" t="str">
            <v/>
          </cell>
          <cell r="AY162" t="str">
            <v/>
          </cell>
          <cell r="BC162" t="str">
            <v/>
          </cell>
        </row>
        <row r="163">
          <cell r="C163" t="str">
            <v/>
          </cell>
          <cell r="G163" t="str">
            <v/>
          </cell>
          <cell r="K163" t="str">
            <v/>
          </cell>
          <cell r="O163" t="str">
            <v/>
          </cell>
          <cell r="S163" t="str">
            <v/>
          </cell>
          <cell r="W163" t="str">
            <v/>
          </cell>
          <cell r="AA163" t="str">
            <v/>
          </cell>
          <cell r="AE163" t="str">
            <v/>
          </cell>
          <cell r="AI163" t="str">
            <v/>
          </cell>
          <cell r="AM163" t="str">
            <v/>
          </cell>
          <cell r="AQ163" t="str">
            <v/>
          </cell>
          <cell r="AU163" t="str">
            <v/>
          </cell>
          <cell r="AY163" t="str">
            <v/>
          </cell>
          <cell r="BC163" t="str">
            <v/>
          </cell>
        </row>
        <row r="164">
          <cell r="C164" t="str">
            <v/>
          </cell>
          <cell r="G164" t="str">
            <v/>
          </cell>
          <cell r="K164" t="str">
            <v/>
          </cell>
          <cell r="O164" t="str">
            <v/>
          </cell>
          <cell r="S164" t="str">
            <v/>
          </cell>
          <cell r="W164" t="str">
            <v/>
          </cell>
          <cell r="AA164" t="str">
            <v/>
          </cell>
          <cell r="AE164" t="str">
            <v/>
          </cell>
          <cell r="AI164" t="str">
            <v/>
          </cell>
          <cell r="AM164" t="str">
            <v/>
          </cell>
          <cell r="AQ164" t="str">
            <v/>
          </cell>
          <cell r="AU164" t="str">
            <v/>
          </cell>
          <cell r="AY164" t="str">
            <v/>
          </cell>
          <cell r="BC164" t="str">
            <v/>
          </cell>
        </row>
        <row r="165">
          <cell r="C165" t="str">
            <v/>
          </cell>
          <cell r="G165" t="str">
            <v/>
          </cell>
          <cell r="K165" t="str">
            <v/>
          </cell>
          <cell r="O165" t="str">
            <v/>
          </cell>
          <cell r="S165" t="str">
            <v/>
          </cell>
          <cell r="W165" t="str">
            <v/>
          </cell>
          <cell r="AA165" t="str">
            <v/>
          </cell>
          <cell r="AE165" t="str">
            <v/>
          </cell>
          <cell r="AI165" t="str">
            <v/>
          </cell>
          <cell r="AM165" t="str">
            <v/>
          </cell>
          <cell r="AQ165" t="str">
            <v/>
          </cell>
          <cell r="AU165" t="str">
            <v/>
          </cell>
          <cell r="AY165" t="str">
            <v/>
          </cell>
          <cell r="BC165" t="str">
            <v/>
          </cell>
        </row>
        <row r="166">
          <cell r="C166" t="str">
            <v/>
          </cell>
          <cell r="G166" t="str">
            <v/>
          </cell>
          <cell r="K166" t="str">
            <v/>
          </cell>
          <cell r="O166" t="str">
            <v/>
          </cell>
          <cell r="S166" t="str">
            <v/>
          </cell>
          <cell r="W166" t="str">
            <v/>
          </cell>
          <cell r="AA166" t="str">
            <v/>
          </cell>
          <cell r="AE166" t="str">
            <v/>
          </cell>
          <cell r="AI166" t="str">
            <v/>
          </cell>
          <cell r="AM166" t="str">
            <v/>
          </cell>
          <cell r="AQ166" t="str">
            <v/>
          </cell>
          <cell r="AU166" t="str">
            <v/>
          </cell>
          <cell r="AY166" t="str">
            <v/>
          </cell>
          <cell r="BC166" t="str">
            <v/>
          </cell>
        </row>
        <row r="167">
          <cell r="C167" t="str">
            <v/>
          </cell>
          <cell r="G167" t="str">
            <v/>
          </cell>
          <cell r="K167" t="str">
            <v/>
          </cell>
          <cell r="O167" t="str">
            <v/>
          </cell>
          <cell r="S167" t="str">
            <v/>
          </cell>
          <cell r="W167" t="str">
            <v/>
          </cell>
          <cell r="AA167" t="str">
            <v/>
          </cell>
          <cell r="AE167" t="str">
            <v/>
          </cell>
          <cell r="AI167" t="str">
            <v/>
          </cell>
          <cell r="AM167" t="str">
            <v/>
          </cell>
          <cell r="AQ167" t="str">
            <v/>
          </cell>
          <cell r="AU167" t="str">
            <v/>
          </cell>
          <cell r="AY167" t="str">
            <v/>
          </cell>
          <cell r="BC167" t="str">
            <v/>
          </cell>
        </row>
        <row r="168">
          <cell r="C168" t="str">
            <v/>
          </cell>
          <cell r="G168" t="str">
            <v/>
          </cell>
          <cell r="K168" t="str">
            <v/>
          </cell>
          <cell r="O168" t="str">
            <v/>
          </cell>
          <cell r="S168" t="str">
            <v/>
          </cell>
          <cell r="W168" t="str">
            <v/>
          </cell>
          <cell r="AA168" t="str">
            <v/>
          </cell>
          <cell r="AE168" t="str">
            <v/>
          </cell>
          <cell r="AI168" t="str">
            <v/>
          </cell>
          <cell r="AM168" t="str">
            <v/>
          </cell>
          <cell r="AQ168" t="str">
            <v/>
          </cell>
          <cell r="AU168" t="str">
            <v/>
          </cell>
          <cell r="AY168" t="str">
            <v/>
          </cell>
          <cell r="BC168" t="str">
            <v/>
          </cell>
        </row>
        <row r="169">
          <cell r="C169" t="str">
            <v/>
          </cell>
          <cell r="G169" t="str">
            <v/>
          </cell>
          <cell r="K169" t="str">
            <v/>
          </cell>
          <cell r="O169" t="str">
            <v/>
          </cell>
          <cell r="S169" t="str">
            <v/>
          </cell>
          <cell r="W169" t="str">
            <v/>
          </cell>
          <cell r="AA169" t="str">
            <v/>
          </cell>
          <cell r="AE169" t="str">
            <v/>
          </cell>
          <cell r="AI169" t="str">
            <v/>
          </cell>
          <cell r="AM169" t="str">
            <v/>
          </cell>
          <cell r="AQ169" t="str">
            <v/>
          </cell>
          <cell r="AU169" t="str">
            <v/>
          </cell>
          <cell r="AY169" t="str">
            <v/>
          </cell>
          <cell r="BC169" t="str">
            <v/>
          </cell>
        </row>
        <row r="170">
          <cell r="C170" t="str">
            <v/>
          </cell>
          <cell r="G170" t="str">
            <v/>
          </cell>
          <cell r="K170" t="str">
            <v/>
          </cell>
          <cell r="O170" t="str">
            <v/>
          </cell>
          <cell r="S170" t="str">
            <v/>
          </cell>
          <cell r="W170" t="str">
            <v/>
          </cell>
          <cell r="AA170" t="str">
            <v/>
          </cell>
          <cell r="AE170" t="str">
            <v/>
          </cell>
          <cell r="AI170" t="str">
            <v/>
          </cell>
          <cell r="AM170" t="str">
            <v/>
          </cell>
          <cell r="AQ170" t="str">
            <v/>
          </cell>
          <cell r="AU170" t="str">
            <v/>
          </cell>
          <cell r="AY170" t="str">
            <v/>
          </cell>
          <cell r="BC170" t="str">
            <v/>
          </cell>
        </row>
        <row r="171">
          <cell r="C171" t="str">
            <v/>
          </cell>
          <cell r="G171" t="str">
            <v/>
          </cell>
          <cell r="K171" t="str">
            <v/>
          </cell>
          <cell r="O171" t="str">
            <v/>
          </cell>
          <cell r="S171" t="str">
            <v/>
          </cell>
          <cell r="W171" t="str">
            <v/>
          </cell>
          <cell r="AA171" t="str">
            <v/>
          </cell>
          <cell r="AE171" t="str">
            <v/>
          </cell>
          <cell r="AI171" t="str">
            <v/>
          </cell>
          <cell r="AM171" t="str">
            <v/>
          </cell>
          <cell r="AQ171" t="str">
            <v/>
          </cell>
          <cell r="AU171" t="str">
            <v/>
          </cell>
          <cell r="AY171" t="str">
            <v/>
          </cell>
          <cell r="BC171" t="str">
            <v/>
          </cell>
        </row>
        <row r="172">
          <cell r="C172" t="str">
            <v/>
          </cell>
          <cell r="G172" t="str">
            <v/>
          </cell>
          <cell r="K172" t="str">
            <v/>
          </cell>
          <cell r="O172" t="str">
            <v/>
          </cell>
          <cell r="S172" t="str">
            <v/>
          </cell>
          <cell r="W172" t="str">
            <v/>
          </cell>
          <cell r="AA172" t="str">
            <v/>
          </cell>
          <cell r="AE172" t="str">
            <v/>
          </cell>
          <cell r="AI172" t="str">
            <v/>
          </cell>
          <cell r="AM172" t="str">
            <v/>
          </cell>
          <cell r="AQ172" t="str">
            <v/>
          </cell>
          <cell r="AU172" t="str">
            <v/>
          </cell>
          <cell r="AY172" t="str">
            <v/>
          </cell>
          <cell r="BC172" t="str">
            <v/>
          </cell>
        </row>
        <row r="173">
          <cell r="C173" t="str">
            <v/>
          </cell>
          <cell r="G173" t="str">
            <v/>
          </cell>
          <cell r="K173" t="str">
            <v/>
          </cell>
          <cell r="O173" t="str">
            <v/>
          </cell>
          <cell r="S173" t="str">
            <v/>
          </cell>
          <cell r="W173" t="str">
            <v/>
          </cell>
          <cell r="AA173" t="str">
            <v/>
          </cell>
          <cell r="AE173" t="str">
            <v/>
          </cell>
          <cell r="AI173" t="str">
            <v/>
          </cell>
          <cell r="AM173" t="str">
            <v/>
          </cell>
          <cell r="AQ173" t="str">
            <v/>
          </cell>
          <cell r="AU173" t="str">
            <v/>
          </cell>
          <cell r="AY173" t="str">
            <v/>
          </cell>
          <cell r="BC173" t="str">
            <v/>
          </cell>
        </row>
        <row r="174">
          <cell r="C174" t="str">
            <v/>
          </cell>
          <cell r="G174" t="str">
            <v/>
          </cell>
          <cell r="K174" t="str">
            <v/>
          </cell>
          <cell r="O174" t="str">
            <v/>
          </cell>
          <cell r="S174" t="str">
            <v/>
          </cell>
          <cell r="W174" t="str">
            <v/>
          </cell>
          <cell r="AA174" t="str">
            <v/>
          </cell>
          <cell r="AE174" t="str">
            <v/>
          </cell>
          <cell r="AI174" t="str">
            <v/>
          </cell>
          <cell r="AM174" t="str">
            <v/>
          </cell>
          <cell r="AQ174" t="str">
            <v/>
          </cell>
          <cell r="AU174" t="str">
            <v/>
          </cell>
          <cell r="AY174" t="str">
            <v/>
          </cell>
          <cell r="BC174" t="str">
            <v/>
          </cell>
        </row>
        <row r="175">
          <cell r="C175" t="str">
            <v/>
          </cell>
          <cell r="G175" t="str">
            <v/>
          </cell>
          <cell r="K175" t="str">
            <v/>
          </cell>
          <cell r="O175" t="str">
            <v/>
          </cell>
          <cell r="S175" t="str">
            <v/>
          </cell>
          <cell r="W175" t="str">
            <v/>
          </cell>
          <cell r="AA175" t="str">
            <v/>
          </cell>
          <cell r="AE175" t="str">
            <v/>
          </cell>
          <cell r="AI175" t="str">
            <v/>
          </cell>
          <cell r="AM175" t="str">
            <v/>
          </cell>
          <cell r="AQ175" t="str">
            <v/>
          </cell>
          <cell r="AU175" t="str">
            <v/>
          </cell>
          <cell r="AY175" t="str">
            <v/>
          </cell>
          <cell r="BC175" t="str">
            <v/>
          </cell>
        </row>
        <row r="176">
          <cell r="C176" t="str">
            <v/>
          </cell>
          <cell r="G176" t="str">
            <v/>
          </cell>
          <cell r="K176" t="str">
            <v/>
          </cell>
          <cell r="O176" t="str">
            <v/>
          </cell>
          <cell r="S176" t="str">
            <v/>
          </cell>
          <cell r="W176" t="str">
            <v/>
          </cell>
          <cell r="AA176" t="str">
            <v/>
          </cell>
          <cell r="AE176" t="str">
            <v/>
          </cell>
          <cell r="AI176" t="str">
            <v/>
          </cell>
          <cell r="AM176" t="str">
            <v/>
          </cell>
          <cell r="AQ176" t="str">
            <v/>
          </cell>
          <cell r="AU176" t="str">
            <v/>
          </cell>
          <cell r="AY176" t="str">
            <v/>
          </cell>
          <cell r="BC176" t="str">
            <v/>
          </cell>
        </row>
        <row r="177">
          <cell r="C177" t="str">
            <v/>
          </cell>
          <cell r="G177" t="str">
            <v/>
          </cell>
          <cell r="K177" t="str">
            <v/>
          </cell>
          <cell r="O177" t="str">
            <v/>
          </cell>
          <cell r="S177" t="str">
            <v/>
          </cell>
          <cell r="W177" t="str">
            <v/>
          </cell>
          <cell r="AA177" t="str">
            <v/>
          </cell>
          <cell r="AE177" t="str">
            <v/>
          </cell>
          <cell r="AI177" t="str">
            <v/>
          </cell>
          <cell r="AM177" t="str">
            <v/>
          </cell>
          <cell r="AQ177" t="str">
            <v/>
          </cell>
          <cell r="AU177" t="str">
            <v/>
          </cell>
          <cell r="AY177" t="str">
            <v/>
          </cell>
          <cell r="BC177" t="str">
            <v/>
          </cell>
        </row>
        <row r="178">
          <cell r="C178" t="str">
            <v/>
          </cell>
          <cell r="G178" t="str">
            <v/>
          </cell>
          <cell r="K178" t="str">
            <v/>
          </cell>
          <cell r="O178" t="str">
            <v/>
          </cell>
          <cell r="S178" t="str">
            <v/>
          </cell>
          <cell r="W178" t="str">
            <v/>
          </cell>
          <cell r="AA178" t="str">
            <v/>
          </cell>
          <cell r="AE178" t="str">
            <v/>
          </cell>
          <cell r="AI178" t="str">
            <v/>
          </cell>
          <cell r="AM178" t="str">
            <v/>
          </cell>
          <cell r="AQ178" t="str">
            <v/>
          </cell>
          <cell r="AU178" t="str">
            <v/>
          </cell>
          <cell r="AY178" t="str">
            <v/>
          </cell>
          <cell r="BC178" t="str">
            <v/>
          </cell>
        </row>
        <row r="179">
          <cell r="C179" t="str">
            <v/>
          </cell>
          <cell r="G179" t="str">
            <v/>
          </cell>
          <cell r="K179" t="str">
            <v/>
          </cell>
          <cell r="O179" t="str">
            <v/>
          </cell>
          <cell r="S179" t="str">
            <v/>
          </cell>
          <cell r="W179" t="str">
            <v/>
          </cell>
          <cell r="AA179" t="str">
            <v/>
          </cell>
          <cell r="AE179" t="str">
            <v/>
          </cell>
          <cell r="AI179" t="str">
            <v/>
          </cell>
          <cell r="AM179" t="str">
            <v/>
          </cell>
          <cell r="AQ179" t="str">
            <v/>
          </cell>
          <cell r="AU179" t="str">
            <v/>
          </cell>
          <cell r="AY179" t="str">
            <v/>
          </cell>
          <cell r="BC179" t="str">
            <v/>
          </cell>
        </row>
        <row r="180">
          <cell r="C180" t="str">
            <v/>
          </cell>
          <cell r="G180" t="str">
            <v/>
          </cell>
          <cell r="K180" t="str">
            <v/>
          </cell>
          <cell r="O180" t="str">
            <v/>
          </cell>
          <cell r="S180" t="str">
            <v/>
          </cell>
          <cell r="W180" t="str">
            <v/>
          </cell>
          <cell r="AA180" t="str">
            <v/>
          </cell>
          <cell r="AE180" t="str">
            <v/>
          </cell>
          <cell r="AI180" t="str">
            <v/>
          </cell>
          <cell r="AM180" t="str">
            <v/>
          </cell>
          <cell r="AQ180" t="str">
            <v/>
          </cell>
          <cell r="AU180" t="str">
            <v/>
          </cell>
          <cell r="AY180" t="str">
            <v/>
          </cell>
          <cell r="BC180" t="str">
            <v/>
          </cell>
        </row>
        <row r="181">
          <cell r="C181" t="str">
            <v/>
          </cell>
          <cell r="G181" t="str">
            <v/>
          </cell>
          <cell r="K181" t="str">
            <v/>
          </cell>
          <cell r="O181" t="str">
            <v/>
          </cell>
          <cell r="S181" t="str">
            <v/>
          </cell>
          <cell r="W181" t="str">
            <v/>
          </cell>
          <cell r="AA181" t="str">
            <v/>
          </cell>
          <cell r="AE181" t="str">
            <v/>
          </cell>
          <cell r="AI181" t="str">
            <v/>
          </cell>
          <cell r="AM181" t="str">
            <v/>
          </cell>
          <cell r="AQ181" t="str">
            <v/>
          </cell>
          <cell r="AU181" t="str">
            <v/>
          </cell>
          <cell r="AY181" t="str">
            <v/>
          </cell>
          <cell r="BC181" t="str">
            <v/>
          </cell>
        </row>
        <row r="182">
          <cell r="C182" t="str">
            <v/>
          </cell>
          <cell r="G182" t="str">
            <v/>
          </cell>
          <cell r="K182" t="str">
            <v/>
          </cell>
          <cell r="O182" t="str">
            <v/>
          </cell>
          <cell r="S182" t="str">
            <v/>
          </cell>
          <cell r="W182" t="str">
            <v/>
          </cell>
          <cell r="AA182" t="str">
            <v/>
          </cell>
          <cell r="AE182" t="str">
            <v/>
          </cell>
          <cell r="AI182" t="str">
            <v/>
          </cell>
          <cell r="AM182" t="str">
            <v/>
          </cell>
          <cell r="AQ182" t="str">
            <v/>
          </cell>
          <cell r="AU182" t="str">
            <v/>
          </cell>
          <cell r="AY182" t="str">
            <v/>
          </cell>
          <cell r="BC182" t="str">
            <v/>
          </cell>
        </row>
        <row r="183">
          <cell r="C183" t="str">
            <v/>
          </cell>
          <cell r="G183" t="str">
            <v/>
          </cell>
          <cell r="K183" t="str">
            <v/>
          </cell>
          <cell r="O183" t="str">
            <v/>
          </cell>
          <cell r="S183" t="str">
            <v/>
          </cell>
          <cell r="W183" t="str">
            <v/>
          </cell>
          <cell r="AA183" t="str">
            <v/>
          </cell>
          <cell r="AE183" t="str">
            <v/>
          </cell>
          <cell r="AI183" t="str">
            <v/>
          </cell>
          <cell r="AM183" t="str">
            <v/>
          </cell>
          <cell r="AQ183" t="str">
            <v/>
          </cell>
          <cell r="AU183" t="str">
            <v/>
          </cell>
          <cell r="AY183" t="str">
            <v/>
          </cell>
          <cell r="BC183" t="str">
            <v/>
          </cell>
        </row>
        <row r="184">
          <cell r="C184" t="str">
            <v/>
          </cell>
          <cell r="G184" t="str">
            <v/>
          </cell>
          <cell r="K184" t="str">
            <v/>
          </cell>
          <cell r="O184" t="str">
            <v/>
          </cell>
          <cell r="S184" t="str">
            <v/>
          </cell>
          <cell r="W184" t="str">
            <v/>
          </cell>
          <cell r="AA184" t="str">
            <v/>
          </cell>
          <cell r="AE184" t="str">
            <v/>
          </cell>
          <cell r="AI184" t="str">
            <v/>
          </cell>
          <cell r="AM184" t="str">
            <v/>
          </cell>
          <cell r="AQ184" t="str">
            <v/>
          </cell>
          <cell r="AU184" t="str">
            <v/>
          </cell>
          <cell r="AY184" t="str">
            <v/>
          </cell>
          <cell r="BC184" t="str">
            <v/>
          </cell>
        </row>
        <row r="185">
          <cell r="C185" t="str">
            <v/>
          </cell>
          <cell r="G185" t="str">
            <v/>
          </cell>
          <cell r="K185" t="str">
            <v/>
          </cell>
          <cell r="O185" t="str">
            <v/>
          </cell>
          <cell r="S185" t="str">
            <v/>
          </cell>
          <cell r="W185" t="str">
            <v/>
          </cell>
          <cell r="AA185" t="str">
            <v/>
          </cell>
          <cell r="AE185" t="str">
            <v/>
          </cell>
          <cell r="AI185" t="str">
            <v/>
          </cell>
          <cell r="AM185" t="str">
            <v/>
          </cell>
          <cell r="AQ185" t="str">
            <v/>
          </cell>
          <cell r="AU185" t="str">
            <v/>
          </cell>
          <cell r="AY185" t="str">
            <v/>
          </cell>
          <cell r="BC185" t="str">
            <v/>
          </cell>
        </row>
        <row r="186">
          <cell r="C186" t="str">
            <v/>
          </cell>
          <cell r="G186" t="str">
            <v/>
          </cell>
          <cell r="K186" t="str">
            <v/>
          </cell>
          <cell r="O186" t="str">
            <v/>
          </cell>
          <cell r="S186" t="str">
            <v/>
          </cell>
          <cell r="W186" t="str">
            <v/>
          </cell>
          <cell r="AA186" t="str">
            <v/>
          </cell>
          <cell r="AE186" t="str">
            <v/>
          </cell>
          <cell r="AI186" t="str">
            <v/>
          </cell>
          <cell r="AM186" t="str">
            <v/>
          </cell>
          <cell r="AQ186" t="str">
            <v/>
          </cell>
          <cell r="AU186" t="str">
            <v/>
          </cell>
          <cell r="AY186" t="str">
            <v/>
          </cell>
          <cell r="BC186" t="str">
            <v/>
          </cell>
        </row>
        <row r="187">
          <cell r="C187" t="str">
            <v/>
          </cell>
          <cell r="G187" t="str">
            <v/>
          </cell>
          <cell r="K187" t="str">
            <v/>
          </cell>
          <cell r="O187" t="str">
            <v/>
          </cell>
          <cell r="S187" t="str">
            <v/>
          </cell>
          <cell r="W187" t="str">
            <v/>
          </cell>
          <cell r="AA187" t="str">
            <v/>
          </cell>
          <cell r="AE187" t="str">
            <v/>
          </cell>
          <cell r="AI187" t="str">
            <v/>
          </cell>
          <cell r="AM187" t="str">
            <v/>
          </cell>
          <cell r="AQ187" t="str">
            <v/>
          </cell>
          <cell r="AU187" t="str">
            <v/>
          </cell>
          <cell r="AY187" t="str">
            <v/>
          </cell>
          <cell r="BC187" t="str">
            <v/>
          </cell>
        </row>
        <row r="188">
          <cell r="C188" t="str">
            <v/>
          </cell>
          <cell r="G188" t="str">
            <v/>
          </cell>
          <cell r="K188" t="str">
            <v/>
          </cell>
          <cell r="O188" t="str">
            <v/>
          </cell>
          <cell r="S188" t="str">
            <v/>
          </cell>
          <cell r="W188" t="str">
            <v/>
          </cell>
          <cell r="AA188" t="str">
            <v/>
          </cell>
          <cell r="AE188" t="str">
            <v/>
          </cell>
          <cell r="AI188" t="str">
            <v/>
          </cell>
          <cell r="AM188" t="str">
            <v/>
          </cell>
          <cell r="AQ188" t="str">
            <v/>
          </cell>
          <cell r="AU188" t="str">
            <v/>
          </cell>
          <cell r="AY188" t="str">
            <v/>
          </cell>
          <cell r="BC188" t="str">
            <v/>
          </cell>
        </row>
        <row r="189">
          <cell r="C189" t="str">
            <v/>
          </cell>
          <cell r="G189" t="str">
            <v/>
          </cell>
          <cell r="K189" t="str">
            <v/>
          </cell>
          <cell r="O189" t="str">
            <v/>
          </cell>
          <cell r="S189" t="str">
            <v/>
          </cell>
          <cell r="W189" t="str">
            <v/>
          </cell>
          <cell r="AA189" t="str">
            <v/>
          </cell>
          <cell r="AE189" t="str">
            <v/>
          </cell>
          <cell r="AI189" t="str">
            <v/>
          </cell>
          <cell r="AM189" t="str">
            <v/>
          </cell>
          <cell r="AQ189" t="str">
            <v/>
          </cell>
          <cell r="AU189" t="str">
            <v/>
          </cell>
          <cell r="AY189" t="str">
            <v/>
          </cell>
          <cell r="BC189" t="str">
            <v/>
          </cell>
        </row>
        <row r="190">
          <cell r="C190" t="str">
            <v/>
          </cell>
          <cell r="G190" t="str">
            <v/>
          </cell>
          <cell r="K190" t="str">
            <v/>
          </cell>
          <cell r="O190" t="str">
            <v/>
          </cell>
          <cell r="S190" t="str">
            <v/>
          </cell>
          <cell r="W190" t="str">
            <v/>
          </cell>
          <cell r="AA190" t="str">
            <v/>
          </cell>
          <cell r="AE190" t="str">
            <v/>
          </cell>
          <cell r="AI190" t="str">
            <v/>
          </cell>
          <cell r="AM190" t="str">
            <v/>
          </cell>
          <cell r="AQ190" t="str">
            <v/>
          </cell>
          <cell r="AU190" t="str">
            <v/>
          </cell>
          <cell r="AY190" t="str">
            <v/>
          </cell>
          <cell r="BC190" t="str">
            <v/>
          </cell>
        </row>
        <row r="191">
          <cell r="C191" t="str">
            <v/>
          </cell>
          <cell r="G191" t="str">
            <v/>
          </cell>
          <cell r="K191" t="str">
            <v/>
          </cell>
          <cell r="O191" t="str">
            <v/>
          </cell>
          <cell r="S191" t="str">
            <v/>
          </cell>
          <cell r="W191" t="str">
            <v/>
          </cell>
          <cell r="AA191" t="str">
            <v/>
          </cell>
          <cell r="AE191" t="str">
            <v/>
          </cell>
          <cell r="AI191" t="str">
            <v/>
          </cell>
          <cell r="AM191" t="str">
            <v/>
          </cell>
          <cell r="AQ191" t="str">
            <v/>
          </cell>
          <cell r="AU191" t="str">
            <v/>
          </cell>
          <cell r="AY191" t="str">
            <v/>
          </cell>
          <cell r="BC191" t="str">
            <v/>
          </cell>
        </row>
        <row r="192">
          <cell r="C192" t="str">
            <v/>
          </cell>
          <cell r="G192" t="str">
            <v/>
          </cell>
          <cell r="K192" t="str">
            <v/>
          </cell>
          <cell r="O192" t="str">
            <v/>
          </cell>
          <cell r="S192" t="str">
            <v/>
          </cell>
          <cell r="W192" t="str">
            <v/>
          </cell>
          <cell r="AA192" t="str">
            <v/>
          </cell>
          <cell r="AE192" t="str">
            <v/>
          </cell>
          <cell r="AI192" t="str">
            <v/>
          </cell>
          <cell r="AM192" t="str">
            <v/>
          </cell>
          <cell r="AQ192" t="str">
            <v/>
          </cell>
          <cell r="AU192" t="str">
            <v/>
          </cell>
          <cell r="AY192" t="str">
            <v/>
          </cell>
          <cell r="BC192" t="str">
            <v/>
          </cell>
        </row>
        <row r="193">
          <cell r="C193" t="str">
            <v/>
          </cell>
          <cell r="G193" t="str">
            <v/>
          </cell>
          <cell r="K193" t="str">
            <v/>
          </cell>
          <cell r="O193" t="str">
            <v/>
          </cell>
          <cell r="S193" t="str">
            <v/>
          </cell>
          <cell r="W193" t="str">
            <v/>
          </cell>
          <cell r="AA193" t="str">
            <v/>
          </cell>
          <cell r="AE193" t="str">
            <v/>
          </cell>
          <cell r="AI193" t="str">
            <v/>
          </cell>
          <cell r="AM193" t="str">
            <v/>
          </cell>
          <cell r="AQ193" t="str">
            <v/>
          </cell>
          <cell r="AU193" t="str">
            <v/>
          </cell>
          <cell r="AY193" t="str">
            <v/>
          </cell>
          <cell r="BC193" t="str">
            <v/>
          </cell>
        </row>
        <row r="194">
          <cell r="C194" t="str">
            <v/>
          </cell>
          <cell r="G194" t="str">
            <v/>
          </cell>
          <cell r="K194" t="str">
            <v/>
          </cell>
          <cell r="O194" t="str">
            <v/>
          </cell>
          <cell r="S194" t="str">
            <v/>
          </cell>
          <cell r="W194" t="str">
            <v/>
          </cell>
          <cell r="AA194" t="str">
            <v/>
          </cell>
          <cell r="AE194" t="str">
            <v/>
          </cell>
          <cell r="AI194" t="str">
            <v/>
          </cell>
          <cell r="AM194" t="str">
            <v/>
          </cell>
          <cell r="AQ194" t="str">
            <v/>
          </cell>
          <cell r="AU194" t="str">
            <v/>
          </cell>
          <cell r="AY194" t="str">
            <v/>
          </cell>
          <cell r="BC194" t="str">
            <v/>
          </cell>
        </row>
        <row r="195">
          <cell r="C195" t="str">
            <v/>
          </cell>
          <cell r="G195" t="str">
            <v/>
          </cell>
          <cell r="K195" t="str">
            <v/>
          </cell>
          <cell r="O195" t="str">
            <v/>
          </cell>
          <cell r="S195" t="str">
            <v/>
          </cell>
          <cell r="W195" t="str">
            <v/>
          </cell>
          <cell r="AA195" t="str">
            <v/>
          </cell>
          <cell r="AE195" t="str">
            <v/>
          </cell>
          <cell r="AI195" t="str">
            <v/>
          </cell>
          <cell r="AM195" t="str">
            <v/>
          </cell>
          <cell r="AQ195" t="str">
            <v/>
          </cell>
          <cell r="AU195" t="str">
            <v/>
          </cell>
          <cell r="AY195" t="str">
            <v/>
          </cell>
          <cell r="BC195" t="str">
            <v/>
          </cell>
        </row>
        <row r="196">
          <cell r="C196" t="str">
            <v/>
          </cell>
          <cell r="G196" t="str">
            <v/>
          </cell>
          <cell r="K196" t="str">
            <v/>
          </cell>
          <cell r="O196" t="str">
            <v/>
          </cell>
          <cell r="S196" t="str">
            <v/>
          </cell>
          <cell r="W196" t="str">
            <v/>
          </cell>
          <cell r="AA196" t="str">
            <v/>
          </cell>
          <cell r="AE196" t="str">
            <v/>
          </cell>
          <cell r="AI196" t="str">
            <v/>
          </cell>
          <cell r="AM196" t="str">
            <v/>
          </cell>
          <cell r="AQ196" t="str">
            <v/>
          </cell>
          <cell r="AU196" t="str">
            <v/>
          </cell>
          <cell r="AY196" t="str">
            <v/>
          </cell>
          <cell r="BC196" t="str">
            <v/>
          </cell>
        </row>
        <row r="197">
          <cell r="C197" t="str">
            <v/>
          </cell>
          <cell r="G197" t="str">
            <v/>
          </cell>
          <cell r="K197" t="str">
            <v/>
          </cell>
          <cell r="O197" t="str">
            <v/>
          </cell>
          <cell r="S197" t="str">
            <v/>
          </cell>
          <cell r="W197" t="str">
            <v/>
          </cell>
          <cell r="AA197" t="str">
            <v/>
          </cell>
          <cell r="AE197" t="str">
            <v/>
          </cell>
          <cell r="AI197" t="str">
            <v/>
          </cell>
          <cell r="AM197" t="str">
            <v/>
          </cell>
          <cell r="AQ197" t="str">
            <v/>
          </cell>
          <cell r="AU197" t="str">
            <v/>
          </cell>
          <cell r="AY197" t="str">
            <v/>
          </cell>
          <cell r="BC197" t="str">
            <v/>
          </cell>
        </row>
        <row r="198">
          <cell r="C198" t="str">
            <v/>
          </cell>
          <cell r="G198" t="str">
            <v/>
          </cell>
          <cell r="K198" t="str">
            <v/>
          </cell>
          <cell r="O198" t="str">
            <v/>
          </cell>
          <cell r="S198" t="str">
            <v/>
          </cell>
          <cell r="W198" t="str">
            <v/>
          </cell>
          <cell r="AA198" t="str">
            <v/>
          </cell>
          <cell r="AE198" t="str">
            <v/>
          </cell>
          <cell r="AI198" t="str">
            <v/>
          </cell>
          <cell r="AM198" t="str">
            <v/>
          </cell>
          <cell r="AQ198" t="str">
            <v/>
          </cell>
          <cell r="AU198" t="str">
            <v/>
          </cell>
          <cell r="AY198" t="str">
            <v/>
          </cell>
          <cell r="BC198" t="str">
            <v/>
          </cell>
        </row>
        <row r="199">
          <cell r="C199" t="str">
            <v/>
          </cell>
          <cell r="G199" t="str">
            <v/>
          </cell>
          <cell r="K199" t="str">
            <v/>
          </cell>
          <cell r="O199" t="str">
            <v/>
          </cell>
          <cell r="S199" t="str">
            <v/>
          </cell>
          <cell r="W199" t="str">
            <v/>
          </cell>
          <cell r="AA199" t="str">
            <v/>
          </cell>
          <cell r="AE199" t="str">
            <v/>
          </cell>
          <cell r="AI199" t="str">
            <v/>
          </cell>
          <cell r="AM199" t="str">
            <v/>
          </cell>
          <cell r="AQ199" t="str">
            <v/>
          </cell>
          <cell r="AU199" t="str">
            <v/>
          </cell>
          <cell r="AY199" t="str">
            <v/>
          </cell>
          <cell r="BC199" t="str">
            <v/>
          </cell>
        </row>
        <row r="200">
          <cell r="C200" t="str">
            <v/>
          </cell>
          <cell r="G200" t="str">
            <v/>
          </cell>
          <cell r="K200" t="str">
            <v/>
          </cell>
          <cell r="O200" t="str">
            <v/>
          </cell>
          <cell r="S200" t="str">
            <v/>
          </cell>
          <cell r="W200" t="str">
            <v/>
          </cell>
          <cell r="AA200" t="str">
            <v/>
          </cell>
          <cell r="AE200" t="str">
            <v/>
          </cell>
          <cell r="AI200" t="str">
            <v/>
          </cell>
          <cell r="AM200" t="str">
            <v/>
          </cell>
          <cell r="AQ200" t="str">
            <v/>
          </cell>
          <cell r="AU200" t="str">
            <v/>
          </cell>
          <cell r="AY200" t="str">
            <v/>
          </cell>
          <cell r="BC200" t="str">
            <v/>
          </cell>
        </row>
        <row r="201">
          <cell r="C201" t="str">
            <v/>
          </cell>
          <cell r="G201" t="str">
            <v/>
          </cell>
          <cell r="K201" t="str">
            <v/>
          </cell>
          <cell r="O201" t="str">
            <v/>
          </cell>
          <cell r="S201" t="str">
            <v/>
          </cell>
          <cell r="W201" t="str">
            <v/>
          </cell>
          <cell r="AA201" t="str">
            <v/>
          </cell>
          <cell r="AE201" t="str">
            <v/>
          </cell>
          <cell r="AI201" t="str">
            <v/>
          </cell>
          <cell r="AM201" t="str">
            <v/>
          </cell>
          <cell r="AQ201" t="str">
            <v/>
          </cell>
          <cell r="AU201" t="str">
            <v/>
          </cell>
          <cell r="AY201" t="str">
            <v/>
          </cell>
          <cell r="BC201" t="str">
            <v/>
          </cell>
        </row>
        <row r="202">
          <cell r="C202" t="str">
            <v/>
          </cell>
          <cell r="G202" t="str">
            <v/>
          </cell>
          <cell r="K202" t="str">
            <v/>
          </cell>
          <cell r="O202" t="str">
            <v/>
          </cell>
          <cell r="S202" t="str">
            <v/>
          </cell>
          <cell r="W202" t="str">
            <v/>
          </cell>
          <cell r="AA202" t="str">
            <v/>
          </cell>
          <cell r="AE202" t="str">
            <v/>
          </cell>
          <cell r="AI202" t="str">
            <v/>
          </cell>
          <cell r="AM202" t="str">
            <v/>
          </cell>
          <cell r="AQ202" t="str">
            <v/>
          </cell>
          <cell r="AU202" t="str">
            <v/>
          </cell>
          <cell r="AY202" t="str">
            <v/>
          </cell>
          <cell r="BC202" t="str">
            <v/>
          </cell>
        </row>
        <row r="203">
          <cell r="C203" t="str">
            <v/>
          </cell>
          <cell r="G203" t="str">
            <v/>
          </cell>
          <cell r="K203" t="str">
            <v/>
          </cell>
          <cell r="O203" t="str">
            <v/>
          </cell>
          <cell r="S203" t="str">
            <v/>
          </cell>
          <cell r="W203" t="str">
            <v/>
          </cell>
          <cell r="AA203" t="str">
            <v/>
          </cell>
          <cell r="AE203" t="str">
            <v/>
          </cell>
          <cell r="AI203" t="str">
            <v/>
          </cell>
          <cell r="AM203" t="str">
            <v/>
          </cell>
          <cell r="AQ203" t="str">
            <v/>
          </cell>
          <cell r="AU203" t="str">
            <v/>
          </cell>
          <cell r="AY203" t="str">
            <v/>
          </cell>
          <cell r="BC203" t="str">
            <v/>
          </cell>
        </row>
        <row r="204">
          <cell r="A204" t="str">
            <v>TOTAL</v>
          </cell>
          <cell r="C204">
            <v>130</v>
          </cell>
          <cell r="D204">
            <v>2</v>
          </cell>
          <cell r="E204">
            <v>15</v>
          </cell>
          <cell r="F204">
            <v>113</v>
          </cell>
          <cell r="G204">
            <v>130</v>
          </cell>
          <cell r="H204">
            <v>2</v>
          </cell>
          <cell r="I204">
            <v>13</v>
          </cell>
          <cell r="J204">
            <v>98</v>
          </cell>
          <cell r="K204">
            <v>130</v>
          </cell>
          <cell r="L204">
            <v>0</v>
          </cell>
          <cell r="M204">
            <v>12</v>
          </cell>
          <cell r="N204">
            <v>118</v>
          </cell>
          <cell r="O204">
            <v>130</v>
          </cell>
          <cell r="P204">
            <v>0</v>
          </cell>
          <cell r="Q204">
            <v>10</v>
          </cell>
          <cell r="R204">
            <v>103</v>
          </cell>
          <cell r="S204">
            <v>129</v>
          </cell>
          <cell r="T204">
            <v>0</v>
          </cell>
          <cell r="U204">
            <v>13</v>
          </cell>
          <cell r="V204">
            <v>116</v>
          </cell>
          <cell r="W204">
            <v>130</v>
          </cell>
          <cell r="X204">
            <v>0</v>
          </cell>
          <cell r="Y204">
            <v>12</v>
          </cell>
          <cell r="Z204">
            <v>101</v>
          </cell>
          <cell r="AA204">
            <v>130</v>
          </cell>
          <cell r="AB204">
            <v>0</v>
          </cell>
          <cell r="AC204">
            <v>14</v>
          </cell>
          <cell r="AD204">
            <v>116</v>
          </cell>
          <cell r="AE204">
            <v>130</v>
          </cell>
          <cell r="AF204">
            <v>0</v>
          </cell>
          <cell r="AG204">
            <v>13</v>
          </cell>
          <cell r="AH204">
            <v>100</v>
          </cell>
          <cell r="AI204">
            <v>130</v>
          </cell>
          <cell r="AJ204">
            <v>2</v>
          </cell>
          <cell r="AK204">
            <v>13</v>
          </cell>
          <cell r="AL204">
            <v>115</v>
          </cell>
          <cell r="AM204">
            <v>130</v>
          </cell>
          <cell r="AN204">
            <v>1</v>
          </cell>
          <cell r="AO204">
            <v>11</v>
          </cell>
          <cell r="AP204">
            <v>101</v>
          </cell>
          <cell r="AQ204">
            <v>130</v>
          </cell>
          <cell r="AR204">
            <v>2</v>
          </cell>
          <cell r="AS204">
            <v>13</v>
          </cell>
          <cell r="AT204">
            <v>115</v>
          </cell>
          <cell r="AU204">
            <v>130</v>
          </cell>
          <cell r="AV204">
            <v>1</v>
          </cell>
          <cell r="AW204">
            <v>11</v>
          </cell>
          <cell r="AX204">
            <v>101</v>
          </cell>
          <cell r="AY204">
            <v>130</v>
          </cell>
          <cell r="AZ204">
            <v>2</v>
          </cell>
          <cell r="BA204">
            <v>13</v>
          </cell>
          <cell r="BB204">
            <v>115</v>
          </cell>
          <cell r="BC204">
            <v>130</v>
          </cell>
          <cell r="BD204">
            <v>1</v>
          </cell>
          <cell r="BE204">
            <v>11</v>
          </cell>
          <cell r="BF204">
            <v>101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F40B3-FF02-422B-8A36-0D8559A47FAF}">
  <dimension ref="A1:T30"/>
  <sheetViews>
    <sheetView tabSelected="1" topLeftCell="B1" zoomScale="80" zoomScaleNormal="80" zoomScaleSheetLayoutView="70" zoomScalePageLayoutView="69" workbookViewId="0">
      <selection activeCell="B3" sqref="B3"/>
    </sheetView>
  </sheetViews>
  <sheetFormatPr baseColWidth="10" defaultRowHeight="15" x14ac:dyDescent="0.25"/>
  <cols>
    <col min="1" max="1" width="23.7109375" hidden="1" customWidth="1"/>
    <col min="2" max="2" width="34.140625" customWidth="1"/>
    <col min="3" max="3" width="12.140625" bestFit="1" customWidth="1"/>
    <col min="4" max="10" width="11" customWidth="1"/>
    <col min="11" max="11" width="33.5703125" customWidth="1"/>
    <col min="12" max="12" width="13.85546875" bestFit="1" customWidth="1"/>
    <col min="13" max="19" width="10.7109375" bestFit="1" customWidth="1"/>
  </cols>
  <sheetData>
    <row r="1" spans="1:19" ht="36.75" customHeight="1" thickBot="1" x14ac:dyDescent="0.3">
      <c r="A1" s="38"/>
      <c r="B1" s="41" t="str">
        <f>"Evolution des températures de jour : " &amp;B2</f>
        <v>Evolution des températures de jour : Rue 2</v>
      </c>
      <c r="C1" s="42"/>
      <c r="D1" s="42"/>
      <c r="E1" s="42"/>
      <c r="F1" s="42"/>
      <c r="G1" s="42"/>
      <c r="H1" s="42"/>
      <c r="I1" s="43" t="str">
        <f>"Semaine 0"&amp; WEEKNUM(D2,2)</f>
        <v>Semaine 08</v>
      </c>
      <c r="J1" s="43"/>
      <c r="K1" s="42" t="str">
        <f>"Evolution des températures de nuit : "&amp;B2</f>
        <v>Evolution des températures de nuit : Rue 2</v>
      </c>
      <c r="L1" s="42"/>
      <c r="M1" s="42"/>
      <c r="N1" s="42"/>
      <c r="O1" s="42"/>
      <c r="P1" s="42"/>
      <c r="Q1" s="42"/>
      <c r="R1" s="43" t="str">
        <f>I1</f>
        <v>Semaine 08</v>
      </c>
      <c r="S1" s="43"/>
    </row>
    <row r="2" spans="1:19" s="29" customFormat="1" ht="30.75" customHeight="1" thickBot="1" x14ac:dyDescent="0.3">
      <c r="A2" s="37"/>
      <c r="B2" s="36" t="s">
        <v>25</v>
      </c>
      <c r="C2" s="35" t="s">
        <v>10</v>
      </c>
      <c r="D2" s="34">
        <f>'[1]la feuille intmédiaire'!B1</f>
        <v>43514</v>
      </c>
      <c r="E2" s="30">
        <f>D2+1</f>
        <v>43515</v>
      </c>
      <c r="F2" s="30">
        <f>D2+2</f>
        <v>43516</v>
      </c>
      <c r="G2" s="30">
        <f>D2+3</f>
        <v>43517</v>
      </c>
      <c r="H2" s="30">
        <f>D2+4</f>
        <v>43518</v>
      </c>
      <c r="I2" s="33">
        <f>D2+5</f>
        <v>43519</v>
      </c>
      <c r="J2" s="30">
        <f>D2+6</f>
        <v>43520</v>
      </c>
      <c r="K2" s="32" t="str">
        <f>B2</f>
        <v>Rue 2</v>
      </c>
      <c r="L2" s="31" t="s">
        <v>9</v>
      </c>
      <c r="M2" s="30">
        <f>D2</f>
        <v>43514</v>
      </c>
      <c r="N2" s="30">
        <f>E2</f>
        <v>43515</v>
      </c>
      <c r="O2" s="30">
        <f>F2</f>
        <v>43516</v>
      </c>
      <c r="P2" s="30">
        <f>G2</f>
        <v>43517</v>
      </c>
      <c r="Q2" s="30">
        <f>H2</f>
        <v>43518</v>
      </c>
      <c r="R2" s="30">
        <f>I2</f>
        <v>43519</v>
      </c>
      <c r="S2" s="30">
        <f>J2</f>
        <v>43520</v>
      </c>
    </row>
    <row r="3" spans="1:19" ht="19.5" customHeight="1" thickBot="1" x14ac:dyDescent="0.3">
      <c r="A3" s="8" t="s">
        <v>17</v>
      </c>
      <c r="B3" s="16">
        <v>1</v>
      </c>
      <c r="C3" s="15" t="s">
        <v>0</v>
      </c>
      <c r="D3" s="14">
        <v>23.19</v>
      </c>
      <c r="E3" s="28">
        <v>23.54</v>
      </c>
      <c r="F3" s="28">
        <v>23.54</v>
      </c>
      <c r="G3" s="28">
        <v>23.06</v>
      </c>
      <c r="H3" s="28">
        <v>23.19</v>
      </c>
      <c r="I3" s="27">
        <v>23.08</v>
      </c>
      <c r="J3" s="12">
        <v>23.08</v>
      </c>
      <c r="K3" s="26" t="s">
        <v>18</v>
      </c>
      <c r="L3" s="25" t="s">
        <v>0</v>
      </c>
      <c r="M3" s="9">
        <v>23.17</v>
      </c>
      <c r="N3" s="9">
        <v>23.88</v>
      </c>
      <c r="O3" s="9">
        <v>23.88</v>
      </c>
      <c r="P3" s="9">
        <v>23.7</v>
      </c>
      <c r="Q3" s="9">
        <v>23.17</v>
      </c>
      <c r="R3" s="9">
        <v>23.7</v>
      </c>
      <c r="S3" s="9">
        <v>23.7</v>
      </c>
    </row>
    <row r="4" spans="1:19" ht="19.5" customHeight="1" thickBot="1" x14ac:dyDescent="0.3">
      <c r="A4" s="7" t="s">
        <v>16</v>
      </c>
      <c r="B4" s="39">
        <v>2</v>
      </c>
      <c r="C4" s="23" t="s">
        <v>0</v>
      </c>
      <c r="D4" s="22">
        <v>23.96</v>
      </c>
      <c r="E4" s="22">
        <v>24.21</v>
      </c>
      <c r="F4" s="22">
        <v>24.21</v>
      </c>
      <c r="G4" s="22">
        <v>24.08</v>
      </c>
      <c r="H4" s="22">
        <v>23.96</v>
      </c>
      <c r="I4" s="21">
        <v>24.44</v>
      </c>
      <c r="J4" s="20">
        <v>24.44</v>
      </c>
      <c r="K4" s="19" t="s">
        <v>19</v>
      </c>
      <c r="L4" s="18" t="s">
        <v>0</v>
      </c>
      <c r="M4" s="17">
        <v>24.07</v>
      </c>
      <c r="N4" s="17">
        <v>23.3</v>
      </c>
      <c r="O4" s="17">
        <v>23.3</v>
      </c>
      <c r="P4" s="17">
        <v>24.12</v>
      </c>
      <c r="Q4" s="17">
        <v>24.07</v>
      </c>
      <c r="R4" s="17">
        <v>24.73</v>
      </c>
      <c r="S4" s="17">
        <v>24.73</v>
      </c>
    </row>
    <row r="5" spans="1:19" ht="19.5" customHeight="1" thickBot="1" x14ac:dyDescent="0.3">
      <c r="A5" s="8" t="s">
        <v>15</v>
      </c>
      <c r="B5" s="16">
        <v>3</v>
      </c>
      <c r="C5" s="15" t="s">
        <v>0</v>
      </c>
      <c r="D5" s="14">
        <v>23.39</v>
      </c>
      <c r="E5" s="14">
        <v>23.12</v>
      </c>
      <c r="F5" s="14">
        <v>23.12</v>
      </c>
      <c r="G5" s="14">
        <v>23.31</v>
      </c>
      <c r="H5" s="14">
        <v>23.39</v>
      </c>
      <c r="I5" s="13">
        <v>22.04</v>
      </c>
      <c r="J5" s="12">
        <v>22.04</v>
      </c>
      <c r="K5" s="11" t="s">
        <v>20</v>
      </c>
      <c r="L5" s="10" t="s">
        <v>0</v>
      </c>
      <c r="M5" s="9">
        <v>23.33</v>
      </c>
      <c r="N5" s="9">
        <v>23.75</v>
      </c>
      <c r="O5" s="9">
        <v>23.75</v>
      </c>
      <c r="P5" s="9">
        <v>23.62</v>
      </c>
      <c r="Q5" s="9">
        <v>23.33</v>
      </c>
      <c r="R5" s="9">
        <v>22.63</v>
      </c>
      <c r="S5" s="9">
        <v>22.63</v>
      </c>
    </row>
    <row r="6" spans="1:19" ht="19.5" customHeight="1" thickBot="1" x14ac:dyDescent="0.3">
      <c r="A6" s="7" t="s">
        <v>14</v>
      </c>
      <c r="B6" s="39">
        <v>4</v>
      </c>
      <c r="C6" s="23" t="s">
        <v>0</v>
      </c>
      <c r="D6" s="22" t="e">
        <v>#VALUE!</v>
      </c>
      <c r="E6" s="22" t="e">
        <v>#VALUE!</v>
      </c>
      <c r="F6" s="22" t="e">
        <v>#VALUE!</v>
      </c>
      <c r="G6" s="22" t="e">
        <v>#VALUE!</v>
      </c>
      <c r="H6" s="22" t="e">
        <v>#VALUE!</v>
      </c>
      <c r="I6" s="21" t="e">
        <v>#VALUE!</v>
      </c>
      <c r="J6" s="20" t="e">
        <v>#VALUE!</v>
      </c>
      <c r="K6" s="19" t="s">
        <v>21</v>
      </c>
      <c r="L6" s="18" t="s">
        <v>0</v>
      </c>
      <c r="M6" s="17" t="e">
        <v>#VALUE!</v>
      </c>
      <c r="N6" s="17" t="e">
        <v>#VALUE!</v>
      </c>
      <c r="O6" s="17" t="e">
        <v>#VALUE!</v>
      </c>
      <c r="P6" s="17" t="e">
        <v>#VALUE!</v>
      </c>
      <c r="Q6" s="17" t="e">
        <v>#VALUE!</v>
      </c>
      <c r="R6" s="17" t="e">
        <v>#VALUE!</v>
      </c>
      <c r="S6" s="17" t="e">
        <v>#VALUE!</v>
      </c>
    </row>
    <row r="7" spans="1:19" ht="19.5" customHeight="1" thickBot="1" x14ac:dyDescent="0.3">
      <c r="A7" s="8" t="s">
        <v>13</v>
      </c>
      <c r="B7" s="16">
        <v>5</v>
      </c>
      <c r="C7" s="15" t="s">
        <v>0</v>
      </c>
      <c r="D7" s="14">
        <v>23.07</v>
      </c>
      <c r="E7" s="14">
        <v>23.87</v>
      </c>
      <c r="F7" s="14">
        <v>23.87</v>
      </c>
      <c r="G7" s="14">
        <v>23.64</v>
      </c>
      <c r="H7" s="14">
        <v>23.07</v>
      </c>
      <c r="I7" s="13">
        <v>22.9</v>
      </c>
      <c r="J7" s="12">
        <v>22.9</v>
      </c>
      <c r="K7" s="11" t="s">
        <v>22</v>
      </c>
      <c r="L7" s="10" t="s">
        <v>0</v>
      </c>
      <c r="M7" s="9">
        <v>23.67</v>
      </c>
      <c r="N7" s="9">
        <v>24.63</v>
      </c>
      <c r="O7" s="9">
        <v>24.63</v>
      </c>
      <c r="P7" s="9">
        <v>24.23</v>
      </c>
      <c r="Q7" s="9">
        <v>23.67</v>
      </c>
      <c r="R7" s="9">
        <v>23.6</v>
      </c>
      <c r="S7" s="9">
        <v>23.6</v>
      </c>
    </row>
    <row r="8" spans="1:19" ht="19.5" customHeight="1" thickBot="1" x14ac:dyDescent="0.3">
      <c r="A8" s="7" t="s">
        <v>12</v>
      </c>
      <c r="B8" s="39">
        <v>6</v>
      </c>
      <c r="C8" s="23" t="s">
        <v>0</v>
      </c>
      <c r="D8" s="22">
        <v>22.71</v>
      </c>
      <c r="E8" s="22">
        <v>23.51</v>
      </c>
      <c r="F8" s="22">
        <v>23.51</v>
      </c>
      <c r="G8" s="22">
        <v>23.21</v>
      </c>
      <c r="H8" s="22">
        <v>22.71</v>
      </c>
      <c r="I8" s="21">
        <v>22.8</v>
      </c>
      <c r="J8" s="20">
        <v>22.8</v>
      </c>
      <c r="K8" s="19" t="s">
        <v>23</v>
      </c>
      <c r="L8" s="18" t="s">
        <v>0</v>
      </c>
      <c r="M8" s="17">
        <v>22.92</v>
      </c>
      <c r="N8" s="17">
        <v>23.9</v>
      </c>
      <c r="O8" s="17">
        <v>23.9</v>
      </c>
      <c r="P8" s="17">
        <v>23.67</v>
      </c>
      <c r="Q8" s="17">
        <v>22.92</v>
      </c>
      <c r="R8" s="17">
        <v>22.92</v>
      </c>
      <c r="S8" s="17">
        <v>22.92</v>
      </c>
    </row>
    <row r="9" spans="1:19" ht="19.5" customHeight="1" thickBot="1" x14ac:dyDescent="0.3">
      <c r="A9" s="8" t="s">
        <v>11</v>
      </c>
      <c r="B9" s="16">
        <v>7</v>
      </c>
      <c r="C9" s="15" t="s">
        <v>0</v>
      </c>
      <c r="D9" s="14">
        <v>22.56</v>
      </c>
      <c r="E9" s="14">
        <v>21.69</v>
      </c>
      <c r="F9" s="14">
        <v>21.69</v>
      </c>
      <c r="G9" s="14">
        <v>22.03</v>
      </c>
      <c r="H9" s="14">
        <v>22.56</v>
      </c>
      <c r="I9" s="13">
        <v>21.73</v>
      </c>
      <c r="J9" s="12">
        <v>21.73</v>
      </c>
      <c r="K9" s="11" t="s">
        <v>24</v>
      </c>
      <c r="L9" s="10" t="s">
        <v>0</v>
      </c>
      <c r="M9" s="9">
        <v>22.95</v>
      </c>
      <c r="N9" s="9">
        <v>22.48</v>
      </c>
      <c r="O9" s="9">
        <v>22.48</v>
      </c>
      <c r="P9" s="9">
        <v>22.32</v>
      </c>
      <c r="Q9" s="9">
        <v>22.95</v>
      </c>
      <c r="R9" s="9">
        <v>22.8</v>
      </c>
      <c r="S9" s="9">
        <v>22.8</v>
      </c>
    </row>
    <row r="10" spans="1:19" ht="15.75" thickBot="1" x14ac:dyDescent="0.3">
      <c r="A10" s="7"/>
      <c r="G10" t="s">
        <v>0</v>
      </c>
      <c r="H10" s="44" t="s">
        <v>0</v>
      </c>
      <c r="I10" s="44"/>
      <c r="J10" s="44"/>
      <c r="Q10" s="44"/>
      <c r="R10" s="44"/>
      <c r="S10" s="44"/>
    </row>
    <row r="11" spans="1:19" ht="15.75" thickBot="1" x14ac:dyDescent="0.3">
      <c r="A11" s="8" t="s">
        <v>0</v>
      </c>
      <c r="G11" t="s">
        <v>0</v>
      </c>
      <c r="H11" s="44"/>
      <c r="I11" s="44"/>
      <c r="J11" s="44"/>
      <c r="Q11" s="44"/>
      <c r="R11" s="44"/>
      <c r="S11" s="44"/>
    </row>
    <row r="12" spans="1:19" ht="15.75" thickBot="1" x14ac:dyDescent="0.3">
      <c r="A12" s="7" t="s">
        <v>0</v>
      </c>
      <c r="H12" s="44"/>
      <c r="I12" s="44"/>
      <c r="J12" s="44"/>
      <c r="Q12" s="44"/>
      <c r="R12" s="44"/>
      <c r="S12" s="44"/>
    </row>
    <row r="13" spans="1:19" x14ac:dyDescent="0.25">
      <c r="H13" s="44"/>
      <c r="I13" s="44"/>
      <c r="J13" s="44"/>
      <c r="Q13" s="44"/>
      <c r="R13" s="44"/>
      <c r="S13" s="44"/>
    </row>
    <row r="14" spans="1:19" x14ac:dyDescent="0.25">
      <c r="H14" s="44"/>
      <c r="I14" s="44"/>
      <c r="J14" s="44"/>
      <c r="Q14" s="44"/>
      <c r="R14" s="44"/>
      <c r="S14" s="44"/>
    </row>
    <row r="15" spans="1:19" x14ac:dyDescent="0.25">
      <c r="H15" s="44"/>
      <c r="I15" s="44"/>
      <c r="J15" s="44"/>
      <c r="Q15" s="44"/>
      <c r="R15" s="44"/>
      <c r="S15" s="44"/>
    </row>
    <row r="16" spans="1:19" x14ac:dyDescent="0.25">
      <c r="H16" s="44"/>
      <c r="I16" s="44"/>
      <c r="J16" s="44"/>
      <c r="Q16" s="44"/>
      <c r="R16" s="44"/>
      <c r="S16" s="44"/>
    </row>
    <row r="17" spans="1:20" x14ac:dyDescent="0.25">
      <c r="H17" s="44"/>
      <c r="I17" s="44"/>
      <c r="J17" s="44"/>
      <c r="Q17" s="44"/>
      <c r="R17" s="44"/>
      <c r="S17" s="44"/>
    </row>
    <row r="18" spans="1:20" x14ac:dyDescent="0.25">
      <c r="H18" s="44"/>
      <c r="I18" s="44"/>
      <c r="J18" s="44"/>
      <c r="Q18" s="44"/>
      <c r="R18" s="44"/>
      <c r="S18" s="44"/>
    </row>
    <row r="19" spans="1:20" x14ac:dyDescent="0.25">
      <c r="H19" s="44"/>
      <c r="I19" s="44"/>
      <c r="J19" s="44"/>
      <c r="Q19" s="44"/>
      <c r="R19" s="44"/>
      <c r="S19" s="44"/>
    </row>
    <row r="20" spans="1:20" x14ac:dyDescent="0.25">
      <c r="H20" s="6"/>
      <c r="I20" s="6"/>
      <c r="J20" s="6"/>
      <c r="Q20" s="6"/>
      <c r="R20" s="6"/>
      <c r="S20" s="6"/>
    </row>
    <row r="21" spans="1:20" x14ac:dyDescent="0.25">
      <c r="A21" s="3"/>
    </row>
    <row r="22" spans="1:20" ht="15" customHeight="1" x14ac:dyDescent="0.25">
      <c r="A22" s="3"/>
      <c r="G22" s="5">
        <f>(COUNTIF($D$3:$J$8,"&lt;=21")-COUNTIF($D$3:$J$8,"&lt;=19"))/COUNTIF($D$3:$J$8,"&lt;&gt;""")</f>
        <v>0</v>
      </c>
      <c r="H22" s="40" t="str">
        <f>"Sur la "&amp;I1&amp;", période jour  "&amp;TEXT(G22*1000,"0,00 %")&amp;"  Des logements bien-chauffés,  "&amp;TEXT(G24*1000,"0,00 %")&amp;"  Des logements sont sous chauffés et  "&amp;TEXT(G26*1000,"0,00 %")&amp;"  Des logements surchauffés."</f>
        <v>Sur la Semaine 08, période jour  0,00%  Des logements bien-chauffés,  0,00%  Des logements sont sous chauffés et  83,33%  Des logements surchauffés.</v>
      </c>
      <c r="I22" s="40"/>
      <c r="J22" s="40"/>
      <c r="P22" s="5">
        <f>(COUNTIF($M$3:$S$8,"&lt;=21")-COUNTIF($M$3:$S$8,"&lt;=19"))/COUNTIF($M$3:$S$8,"&lt;&gt;""")</f>
        <v>0</v>
      </c>
      <c r="Q22" s="40" t="str">
        <f>"Sur la "&amp;I1&amp;", période jour  "&amp;TEXT(P22*1000,"0,00 %")&amp;"  Des logements bien-chauffés,  " &amp;TEXT(P24*1000,"0,00 %")&amp;"  Des logements sont sous chauffés et  "&amp;TEXT(P26*1000,"0,00 %")&amp;"  Des logements surchauffés."</f>
        <v>Sur la Semaine 08, période jour  0,00%  Des logements bien-chauffés,  0,00%  Des logements sont sous chauffés et  83,33%  Des logements surchauffés.</v>
      </c>
      <c r="R22" s="40"/>
      <c r="S22" s="40"/>
      <c r="T22" s="2"/>
    </row>
    <row r="23" spans="1:20" ht="15" customHeight="1" x14ac:dyDescent="0.25">
      <c r="A23" s="3"/>
      <c r="G23" s="5" t="s">
        <v>0</v>
      </c>
      <c r="H23" s="40"/>
      <c r="I23" s="40"/>
      <c r="J23" s="40"/>
      <c r="P23" s="5"/>
      <c r="Q23" s="40"/>
      <c r="R23" s="40"/>
      <c r="S23" s="40"/>
      <c r="T23" s="2"/>
    </row>
    <row r="24" spans="1:20" ht="15" customHeight="1" x14ac:dyDescent="0.25">
      <c r="A24" s="3"/>
      <c r="G24" s="5">
        <f>COUNTIF($D$3:$J$8,"&lt;=19")/COUNTIF($D$3:$J$8,"&lt;&gt;""")</f>
        <v>0</v>
      </c>
      <c r="H24" s="40"/>
      <c r="I24" s="40"/>
      <c r="J24" s="40"/>
      <c r="P24" s="5">
        <f>COUNTIF($D$3:$J$8,"&lt;=19")/COUNTIF($D$3:$J$8,"&lt;&gt;""")</f>
        <v>0</v>
      </c>
      <c r="Q24" s="40"/>
      <c r="R24" s="40"/>
      <c r="S24" s="40"/>
      <c r="T24" s="2"/>
    </row>
    <row r="25" spans="1:20" ht="15" customHeight="1" x14ac:dyDescent="0.25">
      <c r="A25" s="3"/>
      <c r="G25" s="5"/>
      <c r="H25" s="40"/>
      <c r="I25" s="40"/>
      <c r="J25" s="40"/>
      <c r="P25" s="5"/>
      <c r="Q25" s="40"/>
      <c r="R25" s="40"/>
      <c r="S25" s="40"/>
      <c r="T25" s="2"/>
    </row>
    <row r="26" spans="1:20" ht="15" customHeight="1" x14ac:dyDescent="0.25">
      <c r="A26" s="3"/>
      <c r="G26" s="5">
        <f>COUNTIF($D$3:$J$8,"&gt;=21")/COUNTIF($D$3:$J$8,"&lt;&gt;""")</f>
        <v>0.83333333333333337</v>
      </c>
      <c r="H26" s="40"/>
      <c r="I26" s="40"/>
      <c r="J26" s="40"/>
      <c r="P26" s="5">
        <f>COUNTIF($D$3:$J$8,"&gt;=21")/COUNTIF($D$3:$J$8,"&lt;&gt;""")</f>
        <v>0.83333333333333337</v>
      </c>
      <c r="Q26" s="40"/>
      <c r="R26" s="40"/>
      <c r="S26" s="40"/>
      <c r="T26" s="2"/>
    </row>
    <row r="27" spans="1:20" ht="15" customHeight="1" x14ac:dyDescent="0.25">
      <c r="A27" s="3"/>
      <c r="G27" s="4"/>
      <c r="H27" s="40"/>
      <c r="I27" s="40"/>
      <c r="J27" s="40"/>
      <c r="P27" s="4"/>
      <c r="Q27" s="40"/>
      <c r="R27" s="40"/>
      <c r="S27" s="40"/>
      <c r="T27" s="2"/>
    </row>
    <row r="28" spans="1:20" ht="15" customHeight="1" x14ac:dyDescent="0.25">
      <c r="A28" s="3"/>
      <c r="H28" s="2"/>
      <c r="I28" s="2"/>
      <c r="J28" s="2"/>
    </row>
    <row r="29" spans="1:20" ht="15" customHeight="1" x14ac:dyDescent="0.25">
      <c r="H29" s="2"/>
      <c r="I29" s="2"/>
      <c r="J29" s="2"/>
    </row>
    <row r="30" spans="1:20" x14ac:dyDescent="0.25">
      <c r="H30" s="1"/>
    </row>
  </sheetData>
  <mergeCells count="8">
    <mergeCell ref="H22:J27"/>
    <mergeCell ref="Q22:S27"/>
    <mergeCell ref="B1:H1"/>
    <mergeCell ref="I1:J1"/>
    <mergeCell ref="K1:Q1"/>
    <mergeCell ref="R1:S1"/>
    <mergeCell ref="H10:J19"/>
    <mergeCell ref="Q10:S19"/>
  </mergeCells>
  <pageMargins left="0.7" right="0.7" top="0.75" bottom="0.75" header="0.3" footer="0.3"/>
  <pageSetup paperSize="9" orientation="landscape" verticalDpi="0" r:id="rId1"/>
  <headerFooter>
    <oddHeader xml:space="preserve">&amp;L&amp;G&amp;CRapport hebdomadaire suivi des températures 
CDC HABITAT - Sainte Barbe &amp;R&amp;G
</oddHeader>
    <oddFooter>&amp;LAscaudit Energie &amp;C&amp;P/&amp;N&amp;R&amp;D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FAFDD-0063-41C1-BA9C-9F98CFDA24D0}">
  <dimension ref="A1:T30"/>
  <sheetViews>
    <sheetView topLeftCell="B1" zoomScale="70" zoomScaleNormal="70" zoomScaleSheetLayoutView="70" zoomScalePageLayoutView="69" workbookViewId="0">
      <selection activeCell="B3" sqref="B3"/>
    </sheetView>
  </sheetViews>
  <sheetFormatPr baseColWidth="10" defaultRowHeight="15" x14ac:dyDescent="0.25"/>
  <cols>
    <col min="1" max="1" width="23.7109375" hidden="1" customWidth="1"/>
    <col min="2" max="2" width="34.140625" customWidth="1"/>
    <col min="3" max="3" width="12.140625" bestFit="1" customWidth="1"/>
    <col min="4" max="10" width="11" customWidth="1"/>
    <col min="11" max="11" width="33.5703125" customWidth="1"/>
    <col min="12" max="12" width="13.85546875" bestFit="1" customWidth="1"/>
    <col min="13" max="19" width="10.7109375" bestFit="1" customWidth="1"/>
  </cols>
  <sheetData>
    <row r="1" spans="1:19" ht="36.75" customHeight="1" thickBot="1" x14ac:dyDescent="0.3">
      <c r="A1" s="38"/>
      <c r="B1" s="41" t="str">
        <f>"Evolution des températures de jour : " &amp;B2</f>
        <v>Evolution des températures de jour : Rue 2</v>
      </c>
      <c r="C1" s="42"/>
      <c r="D1" s="42"/>
      <c r="E1" s="42"/>
      <c r="F1" s="42"/>
      <c r="G1" s="42"/>
      <c r="H1" s="42"/>
      <c r="I1" s="43" t="str">
        <f>"Semaine 0"&amp; WEEKNUM(D2,2)</f>
        <v>Semaine 08</v>
      </c>
      <c r="J1" s="43"/>
      <c r="K1" s="42" t="str">
        <f>"Evolution des températures de nuit : "&amp;B2</f>
        <v>Evolution des températures de nuit : Rue 2</v>
      </c>
      <c r="L1" s="42"/>
      <c r="M1" s="42"/>
      <c r="N1" s="42"/>
      <c r="O1" s="42"/>
      <c r="P1" s="42"/>
      <c r="Q1" s="42"/>
      <c r="R1" s="43" t="str">
        <f>I1</f>
        <v>Semaine 08</v>
      </c>
      <c r="S1" s="43"/>
    </row>
    <row r="2" spans="1:19" s="29" customFormat="1" ht="30.75" customHeight="1" thickBot="1" x14ac:dyDescent="0.3">
      <c r="A2" s="37"/>
      <c r="B2" s="36" t="s">
        <v>25</v>
      </c>
      <c r="C2" s="35" t="s">
        <v>10</v>
      </c>
      <c r="D2" s="34">
        <f>'[1]la feuille intmédiaire'!B1</f>
        <v>43514</v>
      </c>
      <c r="E2" s="30">
        <f>D2+1</f>
        <v>43515</v>
      </c>
      <c r="F2" s="30">
        <f>D2+2</f>
        <v>43516</v>
      </c>
      <c r="G2" s="30">
        <f>D2+3</f>
        <v>43517</v>
      </c>
      <c r="H2" s="30">
        <f>D2+4</f>
        <v>43518</v>
      </c>
      <c r="I2" s="33">
        <f>D2+5</f>
        <v>43519</v>
      </c>
      <c r="J2" s="30">
        <f>D2+6</f>
        <v>43520</v>
      </c>
      <c r="K2" s="32" t="str">
        <f t="shared" ref="K2:K9" si="0">B2</f>
        <v>Rue 2</v>
      </c>
      <c r="L2" s="31" t="s">
        <v>9</v>
      </c>
      <c r="M2" s="30">
        <f>D2</f>
        <v>43514</v>
      </c>
      <c r="N2" s="30">
        <f>E2</f>
        <v>43515</v>
      </c>
      <c r="O2" s="30">
        <f>F2</f>
        <v>43516</v>
      </c>
      <c r="P2" s="30">
        <f>G2</f>
        <v>43517</v>
      </c>
      <c r="Q2" s="30">
        <f>H2</f>
        <v>43518</v>
      </c>
      <c r="R2" s="30">
        <f>I2</f>
        <v>43519</v>
      </c>
      <c r="S2" s="30">
        <f>J2</f>
        <v>43520</v>
      </c>
    </row>
    <row r="3" spans="1:19" ht="19.5" customHeight="1" thickBot="1" x14ac:dyDescent="0.3">
      <c r="A3" s="8" t="s">
        <v>8</v>
      </c>
      <c r="B3" s="16">
        <v>1</v>
      </c>
      <c r="C3" s="15" t="s">
        <v>7</v>
      </c>
      <c r="D3" s="14">
        <v>24.1</v>
      </c>
      <c r="E3" s="28">
        <v>23.89</v>
      </c>
      <c r="F3" s="28">
        <v>23.89</v>
      </c>
      <c r="G3" s="28">
        <v>24.02</v>
      </c>
      <c r="H3" s="28">
        <v>24.1</v>
      </c>
      <c r="I3" s="27">
        <v>24.28</v>
      </c>
      <c r="J3" s="12">
        <v>24.28</v>
      </c>
      <c r="K3" s="26">
        <f t="shared" si="0"/>
        <v>1</v>
      </c>
      <c r="L3" s="25" t="str">
        <f t="shared" ref="L3:L9" si="1">C3</f>
        <v>Vacant</v>
      </c>
      <c r="M3" s="9">
        <v>24.03</v>
      </c>
      <c r="N3" s="9">
        <v>24.12</v>
      </c>
      <c r="O3" s="9">
        <v>24.12</v>
      </c>
      <c r="P3" s="9">
        <v>23.8</v>
      </c>
      <c r="Q3" s="9">
        <v>24.03</v>
      </c>
      <c r="R3" s="9">
        <v>24.38</v>
      </c>
      <c r="S3" s="9">
        <v>24.38</v>
      </c>
    </row>
    <row r="4" spans="1:19" ht="19.5" customHeight="1" thickBot="1" x14ac:dyDescent="0.3">
      <c r="A4" s="7" t="s">
        <v>6</v>
      </c>
      <c r="B4" s="24">
        <v>2</v>
      </c>
      <c r="C4" s="23" t="s">
        <v>1</v>
      </c>
      <c r="D4" s="22">
        <v>23.56</v>
      </c>
      <c r="E4" s="22">
        <v>23.55</v>
      </c>
      <c r="F4" s="22">
        <v>23.55</v>
      </c>
      <c r="G4" s="22">
        <v>23.58</v>
      </c>
      <c r="H4" s="22">
        <v>23.56</v>
      </c>
      <c r="I4" s="21">
        <v>23.23</v>
      </c>
      <c r="J4" s="20">
        <v>23.23</v>
      </c>
      <c r="K4" s="19">
        <f t="shared" si="0"/>
        <v>2</v>
      </c>
      <c r="L4" s="18" t="str">
        <f t="shared" si="1"/>
        <v>Occupé</v>
      </c>
      <c r="M4" s="17">
        <v>23.6</v>
      </c>
      <c r="N4" s="17">
        <v>23.42</v>
      </c>
      <c r="O4" s="17">
        <v>23.42</v>
      </c>
      <c r="P4" s="17">
        <v>23.58</v>
      </c>
      <c r="Q4" s="17">
        <v>23.6</v>
      </c>
      <c r="R4" s="17">
        <v>23.57</v>
      </c>
      <c r="S4" s="17">
        <v>23.57</v>
      </c>
    </row>
    <row r="5" spans="1:19" ht="19.5" customHeight="1" thickBot="1" x14ac:dyDescent="0.3">
      <c r="A5" s="8" t="s">
        <v>5</v>
      </c>
      <c r="B5" s="16">
        <v>3</v>
      </c>
      <c r="C5" s="15" t="s">
        <v>1</v>
      </c>
      <c r="D5" s="14">
        <v>22.59</v>
      </c>
      <c r="E5" s="14">
        <v>22.93</v>
      </c>
      <c r="F5" s="14">
        <v>22.93</v>
      </c>
      <c r="G5" s="14">
        <v>22.84</v>
      </c>
      <c r="H5" s="14">
        <v>22.59</v>
      </c>
      <c r="I5" s="13">
        <v>22.84</v>
      </c>
      <c r="J5" s="12">
        <v>22.84</v>
      </c>
      <c r="K5" s="11">
        <f t="shared" si="0"/>
        <v>3</v>
      </c>
      <c r="L5" s="10" t="str">
        <f t="shared" si="1"/>
        <v>Occupé</v>
      </c>
      <c r="M5" s="9">
        <v>22.37</v>
      </c>
      <c r="N5" s="9">
        <v>22.17</v>
      </c>
      <c r="O5" s="9">
        <v>22.17</v>
      </c>
      <c r="P5" s="9">
        <v>22.4</v>
      </c>
      <c r="Q5" s="9">
        <v>22.37</v>
      </c>
      <c r="R5" s="9">
        <v>22.27</v>
      </c>
      <c r="S5" s="9">
        <v>22.27</v>
      </c>
    </row>
    <row r="6" spans="1:19" ht="19.5" customHeight="1" thickBot="1" x14ac:dyDescent="0.3">
      <c r="A6" s="7" t="s">
        <v>4</v>
      </c>
      <c r="B6" s="24">
        <v>4</v>
      </c>
      <c r="C6" s="23" t="s">
        <v>1</v>
      </c>
      <c r="D6" s="22">
        <v>23.38</v>
      </c>
      <c r="E6" s="22">
        <v>23.52</v>
      </c>
      <c r="F6" s="22">
        <v>23.52</v>
      </c>
      <c r="G6" s="22">
        <v>23.56</v>
      </c>
      <c r="H6" s="22">
        <v>23.38</v>
      </c>
      <c r="I6" s="21">
        <v>23.43</v>
      </c>
      <c r="J6" s="20">
        <v>23.43</v>
      </c>
      <c r="K6" s="19">
        <f t="shared" si="0"/>
        <v>4</v>
      </c>
      <c r="L6" s="18" t="str">
        <f t="shared" si="1"/>
        <v>Occupé</v>
      </c>
      <c r="M6" s="17">
        <v>23.35</v>
      </c>
      <c r="N6" s="17">
        <v>23.22</v>
      </c>
      <c r="O6" s="17">
        <v>23.22</v>
      </c>
      <c r="P6" s="17">
        <v>23.42</v>
      </c>
      <c r="Q6" s="17">
        <v>23.35</v>
      </c>
      <c r="R6" s="17">
        <v>23.45</v>
      </c>
      <c r="S6" s="17">
        <v>23.45</v>
      </c>
    </row>
    <row r="7" spans="1:19" ht="19.5" customHeight="1" thickBot="1" x14ac:dyDescent="0.3">
      <c r="A7" s="8" t="s">
        <v>3</v>
      </c>
      <c r="B7" s="16">
        <v>5</v>
      </c>
      <c r="C7" s="15" t="s">
        <v>1</v>
      </c>
      <c r="D7" s="14">
        <v>21.21</v>
      </c>
      <c r="E7" s="14">
        <v>21.33</v>
      </c>
      <c r="F7" s="14">
        <v>21.33</v>
      </c>
      <c r="G7" s="14">
        <v>21.39</v>
      </c>
      <c r="H7" s="14">
        <v>21.21</v>
      </c>
      <c r="I7" s="13">
        <v>21.42</v>
      </c>
      <c r="J7" s="12">
        <v>21.42</v>
      </c>
      <c r="K7" s="11">
        <f t="shared" si="0"/>
        <v>5</v>
      </c>
      <c r="L7" s="10" t="str">
        <f t="shared" si="1"/>
        <v>Occupé</v>
      </c>
      <c r="M7" s="9">
        <v>20.77</v>
      </c>
      <c r="N7" s="9">
        <v>20.32</v>
      </c>
      <c r="O7" s="9">
        <v>20.32</v>
      </c>
      <c r="P7" s="9">
        <v>20.47</v>
      </c>
      <c r="Q7" s="9">
        <v>20.77</v>
      </c>
      <c r="R7" s="9">
        <v>20.5</v>
      </c>
      <c r="S7" s="9">
        <v>20.5</v>
      </c>
    </row>
    <row r="8" spans="1:19" ht="19.5" customHeight="1" thickBot="1" x14ac:dyDescent="0.3">
      <c r="A8" s="7" t="s">
        <v>2</v>
      </c>
      <c r="B8" s="24">
        <v>6</v>
      </c>
      <c r="C8" s="23" t="s">
        <v>1</v>
      </c>
      <c r="D8" s="22">
        <v>23.04</v>
      </c>
      <c r="E8" s="22">
        <v>22.95</v>
      </c>
      <c r="F8" s="22">
        <v>22.95</v>
      </c>
      <c r="G8" s="22">
        <v>23.01</v>
      </c>
      <c r="H8" s="22">
        <v>23.04</v>
      </c>
      <c r="I8" s="21">
        <v>22.64</v>
      </c>
      <c r="J8" s="20">
        <v>22.64</v>
      </c>
      <c r="K8" s="19">
        <f t="shared" si="0"/>
        <v>6</v>
      </c>
      <c r="L8" s="18" t="str">
        <f t="shared" si="1"/>
        <v>Occupé</v>
      </c>
      <c r="M8" s="17">
        <v>23.32</v>
      </c>
      <c r="N8" s="17">
        <v>23.38</v>
      </c>
      <c r="O8" s="17">
        <v>23.38</v>
      </c>
      <c r="P8" s="17">
        <v>23.38</v>
      </c>
      <c r="Q8" s="17">
        <v>23.32</v>
      </c>
      <c r="R8" s="17">
        <v>23.53</v>
      </c>
      <c r="S8" s="17">
        <v>23.53</v>
      </c>
    </row>
    <row r="9" spans="1:19" ht="19.5" hidden="1" customHeight="1" thickBot="1" x14ac:dyDescent="0.3">
      <c r="A9" s="8" t="s">
        <v>0</v>
      </c>
      <c r="B9" s="16">
        <v>7</v>
      </c>
      <c r="C9" s="15" t="s">
        <v>1</v>
      </c>
      <c r="D9" s="14" t="e">
        <f>((IFERROR(VLOOKUP(A9,'[1]la feuille intmédiaire'!$A$1:$AP$204,7,FALSE),""))*1)</f>
        <v>#VALUE!</v>
      </c>
      <c r="E9" s="14" t="e">
        <f>(IFERROR(VLOOKUP(A9,'[1]la feuille intmédiaire'!$A$1:$AP$204,15,FALSE),""))*1</f>
        <v>#VALUE!</v>
      </c>
      <c r="F9" s="14" t="e">
        <f>(IFERROR(VLOOKUP(A9,'[1]la feuille intmédiaire'!$A$1:$AP$204,23,FALSE),""))*1</f>
        <v>#VALUE!</v>
      </c>
      <c r="G9" s="14" t="e">
        <f>(IFERROR(VLOOKUP(A9,'[1]la feuille intmédiaire'!$A$1:$AP$204,31,FALSE),""))*1</f>
        <v>#VALUE!</v>
      </c>
      <c r="H9" s="14" t="e">
        <f>(IFERROR(VLOOKUP(A9,'[1]la feuille intmédiaire'!$A$1:$AP$204,39,FALSE),""))*1</f>
        <v>#VALUE!</v>
      </c>
      <c r="I9" s="13" t="e">
        <f>(IFERROR(VLOOKUP(A9,'[1]la feuille intmédiaire'!$A$1:$BF$204,47,FALSE),""))*1</f>
        <v>#VALUE!</v>
      </c>
      <c r="J9" s="12" t="e">
        <f>(IFERROR(VLOOKUP(A9,'[1]la feuille intmédiaire'!$A$1:$BF$204,55,FALSE),""))*1</f>
        <v>#VALUE!</v>
      </c>
      <c r="K9" s="11">
        <f t="shared" si="0"/>
        <v>7</v>
      </c>
      <c r="L9" s="10" t="str">
        <f t="shared" si="1"/>
        <v>Occupé</v>
      </c>
      <c r="M9" s="9" t="e">
        <f>(IFERROR(VLOOKUP(A9,'[1]la feuille intmédiaire'!$A$1:$AP$204,3,FALSE),""))*1</f>
        <v>#VALUE!</v>
      </c>
      <c r="N9" s="9" t="e">
        <f>(IFERROR(VLOOKUP(A9,'[1]la feuille intmédiaire'!$A$1:$AP$204,11,FALSE),""))*1</f>
        <v>#VALUE!</v>
      </c>
      <c r="O9" s="9" t="e">
        <f>(IFERROR(VLOOKUP(A9,'[1]la feuille intmédiaire'!$A$1:$AP$204,19,FALSE),""))*1</f>
        <v>#VALUE!</v>
      </c>
      <c r="P9" s="9" t="e">
        <f>(IFERROR(VLOOKUP(A9,'[1]la feuille intmédiaire'!$A$1:$AP$204,27,FALSE),""))*1</f>
        <v>#VALUE!</v>
      </c>
      <c r="Q9" s="9" t="e">
        <f>(IFERROR(VLOOKUP(A9,'[1]la feuille intmédiaire'!$A$1:$AP$204,35,FALSE),""))*1</f>
        <v>#VALUE!</v>
      </c>
      <c r="R9" s="9" t="e">
        <f>(IFERROR(VLOOKUP(A9,'[1]la feuille intmédiaire'!$A$1:$BF$204,43,FALSE),""))*1</f>
        <v>#VALUE!</v>
      </c>
      <c r="S9" s="9" t="e">
        <f>(IFERROR(VLOOKUP(A9,'[1]la feuille intmédiaire'!$A$1:$BF$204,51,FALSE),""))*1</f>
        <v>#VALUE!</v>
      </c>
    </row>
    <row r="10" spans="1:19" ht="15.75" thickBot="1" x14ac:dyDescent="0.3">
      <c r="A10" s="7"/>
      <c r="G10" t="s">
        <v>0</v>
      </c>
      <c r="H10" s="44" t="s">
        <v>0</v>
      </c>
      <c r="I10" s="44"/>
      <c r="J10" s="44"/>
      <c r="Q10" s="44"/>
      <c r="R10" s="44"/>
      <c r="S10" s="44"/>
    </row>
    <row r="11" spans="1:19" ht="15.75" thickBot="1" x14ac:dyDescent="0.3">
      <c r="A11" s="8" t="s">
        <v>0</v>
      </c>
      <c r="G11" t="s">
        <v>0</v>
      </c>
      <c r="H11" s="44"/>
      <c r="I11" s="44"/>
      <c r="J11" s="44"/>
      <c r="Q11" s="44"/>
      <c r="R11" s="44"/>
      <c r="S11" s="44"/>
    </row>
    <row r="12" spans="1:19" ht="15.75" thickBot="1" x14ac:dyDescent="0.3">
      <c r="A12" s="7" t="s">
        <v>0</v>
      </c>
      <c r="H12" s="44"/>
      <c r="I12" s="44"/>
      <c r="J12" s="44"/>
      <c r="Q12" s="44"/>
      <c r="R12" s="44"/>
      <c r="S12" s="44"/>
    </row>
    <row r="13" spans="1:19" x14ac:dyDescent="0.25">
      <c r="H13" s="44"/>
      <c r="I13" s="44"/>
      <c r="J13" s="44"/>
      <c r="Q13" s="44"/>
      <c r="R13" s="44"/>
      <c r="S13" s="44"/>
    </row>
    <row r="14" spans="1:19" x14ac:dyDescent="0.25">
      <c r="H14" s="44"/>
      <c r="I14" s="44"/>
      <c r="J14" s="44"/>
      <c r="Q14" s="44"/>
      <c r="R14" s="44"/>
      <c r="S14" s="44"/>
    </row>
    <row r="15" spans="1:19" x14ac:dyDescent="0.25">
      <c r="H15" s="44"/>
      <c r="I15" s="44"/>
      <c r="J15" s="44"/>
      <c r="Q15" s="44"/>
      <c r="R15" s="44"/>
      <c r="S15" s="44"/>
    </row>
    <row r="16" spans="1:19" x14ac:dyDescent="0.25">
      <c r="H16" s="44"/>
      <c r="I16" s="44"/>
      <c r="J16" s="44"/>
      <c r="Q16" s="44"/>
      <c r="R16" s="44"/>
      <c r="S16" s="44"/>
    </row>
    <row r="17" spans="1:20" x14ac:dyDescent="0.25">
      <c r="H17" s="44"/>
      <c r="I17" s="44"/>
      <c r="J17" s="44"/>
      <c r="Q17" s="44"/>
      <c r="R17" s="44"/>
      <c r="S17" s="44"/>
    </row>
    <row r="18" spans="1:20" x14ac:dyDescent="0.25">
      <c r="H18" s="44"/>
      <c r="I18" s="44"/>
      <c r="J18" s="44"/>
      <c r="Q18" s="44"/>
      <c r="R18" s="44"/>
      <c r="S18" s="44"/>
    </row>
    <row r="19" spans="1:20" x14ac:dyDescent="0.25">
      <c r="H19" s="44"/>
      <c r="I19" s="44"/>
      <c r="J19" s="44"/>
      <c r="Q19" s="44"/>
      <c r="R19" s="44"/>
      <c r="S19" s="44"/>
    </row>
    <row r="20" spans="1:20" x14ac:dyDescent="0.25">
      <c r="H20" s="6"/>
      <c r="I20" s="6"/>
      <c r="J20" s="6"/>
      <c r="Q20" s="6"/>
      <c r="R20" s="6"/>
      <c r="S20" s="6"/>
    </row>
    <row r="21" spans="1:20" x14ac:dyDescent="0.25">
      <c r="A21" s="3"/>
    </row>
    <row r="22" spans="1:20" ht="15" customHeight="1" x14ac:dyDescent="0.25">
      <c r="A22" s="3"/>
      <c r="G22" s="5">
        <f>(COUNTIF($D$3:$J$8,"&lt;=21")-COUNTIF($D$3:$J$8,"&lt;=19"))/COUNTIF($D$3:$J$8,"&lt;&gt;""")</f>
        <v>0</v>
      </c>
      <c r="H22" s="40" t="str">
        <f>"Sur la "&amp;I1&amp;", période jour  "&amp;TEXT(G22*1000,"0,00 %")&amp;"  Des logements bien-chauffés,  "&amp;TEXT(G24*1000,"0,00 %")&amp;"  Des logements sont sous chauffés et  "&amp;TEXT(G26*1000,"0,00 %")&amp;"  Des logements surchauffés."</f>
        <v>Sur la Semaine 08, période jour  0,00%  Des logements bien-chauffés,  0,00%  Des logements sont sous chauffés et  100,00%  Des logements surchauffés.</v>
      </c>
      <c r="I22" s="40"/>
      <c r="J22" s="40"/>
      <c r="P22" s="5">
        <f>(COUNTIF($M$3:$S$8,"&lt;=21")-COUNTIF($M$3:$S$8,"&lt;=19"))/COUNTIF($M$3:$S$8,"&lt;&gt;""")</f>
        <v>0.16666666666666666</v>
      </c>
      <c r="Q22" s="40" t="str">
        <f>"Sur la "&amp;I1&amp;", période jour  "&amp;TEXT(P22*1000,"0,00 %")&amp;"  Des logements bien-chauffés,  " &amp;TEXT(P24*1000,"0,00 %")&amp;"  Des logements sont sous chauffés et  "&amp;TEXT(P26*1000,"0,00 %")&amp;"  Des logements surchauffés."</f>
        <v>Sur la Semaine 08, période jour  16,67%  Des logements bien-chauffés,  0,00%  Des logements sont sous chauffés et  100,00%  Des logements surchauffés.</v>
      </c>
      <c r="R22" s="40"/>
      <c r="S22" s="40"/>
      <c r="T22" s="2"/>
    </row>
    <row r="23" spans="1:20" ht="15" customHeight="1" x14ac:dyDescent="0.25">
      <c r="A23" s="3"/>
      <c r="G23" s="5" t="s">
        <v>0</v>
      </c>
      <c r="H23" s="40"/>
      <c r="I23" s="40"/>
      <c r="J23" s="40"/>
      <c r="P23" s="5"/>
      <c r="Q23" s="40"/>
      <c r="R23" s="40"/>
      <c r="S23" s="40"/>
      <c r="T23" s="2"/>
    </row>
    <row r="24" spans="1:20" ht="15" customHeight="1" x14ac:dyDescent="0.25">
      <c r="A24" s="3"/>
      <c r="G24" s="5">
        <f>COUNTIF($D$3:$J$8,"&lt;=19")/COUNTIF($D$3:$J$8,"&lt;&gt;""")</f>
        <v>0</v>
      </c>
      <c r="H24" s="40"/>
      <c r="I24" s="40"/>
      <c r="J24" s="40"/>
      <c r="P24" s="5">
        <f>COUNTIF($D$3:$J$8,"&lt;=19")/COUNTIF($D$3:$J$8,"&lt;&gt;""")</f>
        <v>0</v>
      </c>
      <c r="Q24" s="40"/>
      <c r="R24" s="40"/>
      <c r="S24" s="40"/>
      <c r="T24" s="2"/>
    </row>
    <row r="25" spans="1:20" ht="15" customHeight="1" x14ac:dyDescent="0.25">
      <c r="A25" s="3"/>
      <c r="G25" s="5"/>
      <c r="H25" s="40"/>
      <c r="I25" s="40"/>
      <c r="J25" s="40"/>
      <c r="P25" s="5"/>
      <c r="Q25" s="40"/>
      <c r="R25" s="40"/>
      <c r="S25" s="40"/>
      <c r="T25" s="2"/>
    </row>
    <row r="26" spans="1:20" ht="15" customHeight="1" x14ac:dyDescent="0.25">
      <c r="A26" s="3"/>
      <c r="G26" s="5">
        <f>COUNTIF($D$3:$J$8,"&gt;=21")/COUNTIF($D$3:$J$8,"&lt;&gt;""")</f>
        <v>1</v>
      </c>
      <c r="H26" s="40"/>
      <c r="I26" s="40"/>
      <c r="J26" s="40"/>
      <c r="P26" s="5">
        <f>COUNTIF($D$3:$J$8,"&gt;=21")/COUNTIF($D$3:$J$8,"&lt;&gt;""")</f>
        <v>1</v>
      </c>
      <c r="Q26" s="40"/>
      <c r="R26" s="40"/>
      <c r="S26" s="40"/>
      <c r="T26" s="2"/>
    </row>
    <row r="27" spans="1:20" ht="15" customHeight="1" x14ac:dyDescent="0.25">
      <c r="A27" s="3"/>
      <c r="G27" s="4"/>
      <c r="H27" s="40"/>
      <c r="I27" s="40"/>
      <c r="J27" s="40"/>
      <c r="P27" s="4"/>
      <c r="Q27" s="40"/>
      <c r="R27" s="40"/>
      <c r="S27" s="40"/>
      <c r="T27" s="2"/>
    </row>
    <row r="28" spans="1:20" ht="15" customHeight="1" x14ac:dyDescent="0.25">
      <c r="A28" s="3"/>
      <c r="H28" s="2"/>
      <c r="I28" s="2"/>
      <c r="J28" s="2"/>
    </row>
    <row r="29" spans="1:20" ht="15" customHeight="1" x14ac:dyDescent="0.25">
      <c r="H29" s="2"/>
      <c r="I29" s="2"/>
      <c r="J29" s="2"/>
    </row>
    <row r="30" spans="1:20" x14ac:dyDescent="0.25">
      <c r="H30" s="1"/>
    </row>
  </sheetData>
  <mergeCells count="8">
    <mergeCell ref="H22:J27"/>
    <mergeCell ref="Q22:S27"/>
    <mergeCell ref="B1:H1"/>
    <mergeCell ref="I1:J1"/>
    <mergeCell ref="K1:Q1"/>
    <mergeCell ref="R1:S1"/>
    <mergeCell ref="H10:J19"/>
    <mergeCell ref="Q10:S19"/>
  </mergeCells>
  <pageMargins left="0.7" right="0.7" top="0.75" bottom="0.75" header="0.3" footer="0.3"/>
  <pageSetup paperSize="9" orientation="landscape" verticalDpi="0" r:id="rId1"/>
  <headerFooter>
    <oddHeader xml:space="preserve">&amp;L&amp;G&amp;CRapport hebdomadaire suivi des températures 
CDC HABITAT - Sainte Barbe &amp;R&amp;G
</oddHeader>
    <oddFooter>&amp;LAscaudit Energie &amp;C&amp;P/&amp;N&amp;R&amp;D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2019-03-11T06:03:38Z</dcterms:modified>
</cp:coreProperties>
</file>