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O:\Commun\COM0\LUCAS\INFOPROD\"/>
    </mc:Choice>
  </mc:AlternateContent>
  <xr:revisionPtr revIDLastSave="0" documentId="8_{3F3B4756-244A-4E3B-853D-F204D5CC8C5E}" xr6:coauthVersionLast="36" xr6:coauthVersionMax="36" xr10:uidLastSave="{00000000-0000-0000-0000-000000000000}"/>
  <bookViews>
    <workbookView xWindow="0" yWindow="0" windowWidth="16800" windowHeight="6720" xr2:uid="{0BEE7172-39B8-43D5-85AD-03F5186A8194}"/>
  </bookViews>
  <sheets>
    <sheet name="Annexe" sheetId="1" r:id="rId1"/>
    <sheet name="BOM" sheetId="2" r:id="rId2"/>
    <sheet name="TCD BOM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8" i="1" l="1"/>
  <c r="B17" i="1"/>
  <c r="B16" i="1"/>
  <c r="B13" i="1"/>
  <c r="B12" i="1"/>
  <c r="M174" i="2" l="1"/>
  <c r="L174" i="2"/>
  <c r="G174" i="2"/>
  <c r="M173" i="2"/>
  <c r="L173" i="2"/>
  <c r="G173" i="2"/>
  <c r="M172" i="2"/>
  <c r="L172" i="2"/>
  <c r="G172" i="2"/>
  <c r="M171" i="2"/>
  <c r="L171" i="2"/>
  <c r="G171" i="2"/>
  <c r="M170" i="2"/>
  <c r="L170" i="2"/>
  <c r="G170" i="2"/>
  <c r="M169" i="2"/>
  <c r="L169" i="2"/>
  <c r="G169" i="2"/>
  <c r="M168" i="2"/>
  <c r="L168" i="2"/>
  <c r="G168" i="2"/>
  <c r="M167" i="2"/>
  <c r="L167" i="2"/>
  <c r="G167" i="2"/>
  <c r="M166" i="2"/>
  <c r="L166" i="2"/>
  <c r="G166" i="2"/>
  <c r="M165" i="2"/>
  <c r="L165" i="2"/>
  <c r="G165" i="2"/>
  <c r="M164" i="2"/>
  <c r="L164" i="2"/>
  <c r="G164" i="2"/>
  <c r="M163" i="2"/>
  <c r="L163" i="2"/>
  <c r="G163" i="2"/>
  <c r="M162" i="2"/>
  <c r="L162" i="2"/>
  <c r="G162" i="2"/>
  <c r="M161" i="2"/>
  <c r="L161" i="2"/>
  <c r="G161" i="2"/>
  <c r="M160" i="2"/>
  <c r="L160" i="2"/>
  <c r="G160" i="2"/>
  <c r="M159" i="2"/>
  <c r="L159" i="2"/>
  <c r="G159" i="2"/>
  <c r="M158" i="2"/>
  <c r="L158" i="2"/>
  <c r="G158" i="2"/>
  <c r="M157" i="2"/>
  <c r="L157" i="2"/>
  <c r="G157" i="2"/>
  <c r="M156" i="2"/>
  <c r="L156" i="2"/>
  <c r="G156" i="2"/>
  <c r="M155" i="2"/>
  <c r="L155" i="2"/>
  <c r="G155" i="2"/>
  <c r="M154" i="2"/>
  <c r="L154" i="2"/>
  <c r="G154" i="2"/>
  <c r="M153" i="2"/>
  <c r="L153" i="2"/>
  <c r="G153" i="2"/>
  <c r="M152" i="2"/>
  <c r="L152" i="2"/>
  <c r="G152" i="2"/>
  <c r="M151" i="2"/>
  <c r="L151" i="2"/>
  <c r="G151" i="2"/>
  <c r="M150" i="2"/>
  <c r="L150" i="2"/>
  <c r="G150" i="2"/>
  <c r="M149" i="2"/>
  <c r="L149" i="2"/>
  <c r="G149" i="2"/>
  <c r="M148" i="2"/>
  <c r="L148" i="2"/>
  <c r="G148" i="2"/>
  <c r="M147" i="2"/>
  <c r="L147" i="2"/>
  <c r="G147" i="2"/>
  <c r="M146" i="2"/>
  <c r="L146" i="2"/>
  <c r="G146" i="2"/>
  <c r="M145" i="2"/>
  <c r="L145" i="2"/>
  <c r="G145" i="2"/>
  <c r="M144" i="2"/>
  <c r="L144" i="2"/>
  <c r="G144" i="2"/>
  <c r="M143" i="2"/>
  <c r="L143" i="2"/>
  <c r="G143" i="2"/>
  <c r="M142" i="2"/>
  <c r="L142" i="2"/>
  <c r="G142" i="2"/>
  <c r="M141" i="2"/>
  <c r="L141" i="2"/>
  <c r="G141" i="2"/>
  <c r="M140" i="2"/>
  <c r="L140" i="2"/>
  <c r="G140" i="2"/>
  <c r="M139" i="2"/>
  <c r="L139" i="2"/>
  <c r="G139" i="2"/>
  <c r="M138" i="2"/>
  <c r="L138" i="2"/>
  <c r="G138" i="2"/>
  <c r="M137" i="2"/>
  <c r="L137" i="2"/>
  <c r="G137" i="2"/>
  <c r="M136" i="2"/>
  <c r="L136" i="2"/>
  <c r="G136" i="2"/>
  <c r="M135" i="2"/>
  <c r="L135" i="2"/>
  <c r="G135" i="2"/>
  <c r="M134" i="2"/>
  <c r="L134" i="2"/>
  <c r="G134" i="2"/>
  <c r="M133" i="2"/>
  <c r="L133" i="2"/>
  <c r="G133" i="2"/>
  <c r="M132" i="2"/>
  <c r="L132" i="2"/>
  <c r="G132" i="2"/>
  <c r="M131" i="2"/>
  <c r="L131" i="2"/>
  <c r="G131" i="2"/>
  <c r="M130" i="2"/>
  <c r="L130" i="2"/>
  <c r="G130" i="2"/>
  <c r="M129" i="2"/>
  <c r="L129" i="2"/>
  <c r="G129" i="2"/>
  <c r="M128" i="2"/>
  <c r="L128" i="2"/>
  <c r="G128" i="2"/>
  <c r="M127" i="2"/>
  <c r="L127" i="2"/>
  <c r="G127" i="2"/>
  <c r="M126" i="2"/>
  <c r="L126" i="2"/>
  <c r="G126" i="2"/>
  <c r="M125" i="2"/>
  <c r="L125" i="2"/>
  <c r="G125" i="2"/>
  <c r="M124" i="2"/>
  <c r="L124" i="2"/>
  <c r="G124" i="2"/>
  <c r="M123" i="2"/>
  <c r="L123" i="2"/>
  <c r="G123" i="2"/>
  <c r="M122" i="2"/>
  <c r="L122" i="2"/>
  <c r="G122" i="2"/>
  <c r="M121" i="2"/>
  <c r="L121" i="2"/>
  <c r="G121" i="2"/>
  <c r="M120" i="2"/>
  <c r="L120" i="2"/>
  <c r="G120" i="2"/>
  <c r="M119" i="2"/>
  <c r="L119" i="2"/>
  <c r="G119" i="2"/>
  <c r="M118" i="2"/>
  <c r="L118" i="2"/>
  <c r="G118" i="2"/>
  <c r="M117" i="2"/>
  <c r="L117" i="2"/>
  <c r="G117" i="2"/>
  <c r="M116" i="2"/>
  <c r="L116" i="2"/>
  <c r="G116" i="2"/>
  <c r="M115" i="2"/>
  <c r="L115" i="2"/>
  <c r="G115" i="2"/>
  <c r="M114" i="2"/>
  <c r="L114" i="2"/>
  <c r="G114" i="2"/>
  <c r="M113" i="2"/>
  <c r="L113" i="2"/>
  <c r="G113" i="2"/>
  <c r="M112" i="2"/>
  <c r="L112" i="2"/>
  <c r="G112" i="2"/>
  <c r="M111" i="2"/>
  <c r="L111" i="2"/>
  <c r="G111" i="2"/>
  <c r="M110" i="2"/>
  <c r="L110" i="2"/>
  <c r="G110" i="2"/>
  <c r="M109" i="2"/>
  <c r="L109" i="2"/>
  <c r="G109" i="2"/>
  <c r="M108" i="2"/>
  <c r="L108" i="2"/>
  <c r="G108" i="2"/>
  <c r="M107" i="2"/>
  <c r="L107" i="2"/>
  <c r="G107" i="2"/>
  <c r="M106" i="2"/>
  <c r="L106" i="2"/>
  <c r="G106" i="2"/>
  <c r="M105" i="2"/>
  <c r="L105" i="2"/>
  <c r="G105" i="2"/>
  <c r="M104" i="2"/>
  <c r="L104" i="2"/>
  <c r="G104" i="2"/>
  <c r="M103" i="2"/>
  <c r="L103" i="2"/>
  <c r="G103" i="2"/>
  <c r="M102" i="2"/>
  <c r="L102" i="2"/>
  <c r="G102" i="2"/>
  <c r="M101" i="2"/>
  <c r="L101" i="2"/>
  <c r="G101" i="2"/>
  <c r="M100" i="2"/>
  <c r="L100" i="2"/>
  <c r="G100" i="2"/>
  <c r="M99" i="2"/>
  <c r="L99" i="2"/>
  <c r="G99" i="2"/>
  <c r="M98" i="2"/>
  <c r="L98" i="2"/>
  <c r="G98" i="2"/>
  <c r="M97" i="2"/>
  <c r="L97" i="2"/>
  <c r="G97" i="2"/>
  <c r="M96" i="2"/>
  <c r="L96" i="2"/>
  <c r="G96" i="2"/>
  <c r="M95" i="2"/>
  <c r="L95" i="2"/>
  <c r="G95" i="2"/>
  <c r="M94" i="2"/>
  <c r="L94" i="2"/>
  <c r="G94" i="2"/>
  <c r="M93" i="2"/>
  <c r="L93" i="2"/>
  <c r="G93" i="2"/>
  <c r="M92" i="2"/>
  <c r="L92" i="2"/>
  <c r="G92" i="2"/>
  <c r="M91" i="2"/>
  <c r="L91" i="2"/>
  <c r="G91" i="2"/>
  <c r="M90" i="2"/>
  <c r="L90" i="2"/>
  <c r="G90" i="2"/>
  <c r="M89" i="2"/>
  <c r="L89" i="2"/>
  <c r="G89" i="2"/>
  <c r="M88" i="2"/>
  <c r="L88" i="2"/>
  <c r="G88" i="2"/>
  <c r="M87" i="2"/>
  <c r="L87" i="2"/>
  <c r="G87" i="2"/>
  <c r="M86" i="2"/>
  <c r="L86" i="2"/>
  <c r="G86" i="2"/>
  <c r="M85" i="2"/>
  <c r="L85" i="2"/>
  <c r="G85" i="2"/>
  <c r="M84" i="2"/>
  <c r="L84" i="2"/>
  <c r="G84" i="2"/>
  <c r="M83" i="2"/>
  <c r="L83" i="2"/>
  <c r="G83" i="2"/>
  <c r="M82" i="2"/>
  <c r="L82" i="2"/>
  <c r="G82" i="2"/>
  <c r="M81" i="2"/>
  <c r="L81" i="2"/>
  <c r="G81" i="2"/>
  <c r="M80" i="2"/>
  <c r="L80" i="2"/>
  <c r="G80" i="2"/>
  <c r="M79" i="2"/>
  <c r="L79" i="2"/>
  <c r="G79" i="2"/>
  <c r="M78" i="2"/>
  <c r="L78" i="2"/>
  <c r="G78" i="2"/>
  <c r="M77" i="2"/>
  <c r="L77" i="2"/>
  <c r="G77" i="2"/>
  <c r="M76" i="2"/>
  <c r="L76" i="2"/>
  <c r="G76" i="2"/>
  <c r="M75" i="2"/>
  <c r="L75" i="2"/>
  <c r="G75" i="2"/>
  <c r="M74" i="2"/>
  <c r="L74" i="2"/>
  <c r="G74" i="2"/>
  <c r="M73" i="2"/>
  <c r="L73" i="2"/>
  <c r="G73" i="2"/>
  <c r="M72" i="2"/>
  <c r="L72" i="2"/>
  <c r="G72" i="2"/>
  <c r="M71" i="2"/>
  <c r="L71" i="2"/>
  <c r="G71" i="2"/>
  <c r="M70" i="2"/>
  <c r="L70" i="2"/>
  <c r="G70" i="2"/>
  <c r="M69" i="2"/>
  <c r="L69" i="2"/>
  <c r="G69" i="2"/>
  <c r="M68" i="2"/>
  <c r="L68" i="2"/>
  <c r="G68" i="2"/>
  <c r="M67" i="2"/>
  <c r="L67" i="2"/>
  <c r="G67" i="2"/>
  <c r="M66" i="2"/>
  <c r="L66" i="2"/>
  <c r="G66" i="2"/>
  <c r="M65" i="2"/>
  <c r="L65" i="2"/>
  <c r="G65" i="2"/>
  <c r="M64" i="2"/>
  <c r="L64" i="2"/>
  <c r="G64" i="2"/>
  <c r="M63" i="2"/>
  <c r="L63" i="2"/>
  <c r="G63" i="2"/>
  <c r="M62" i="2"/>
  <c r="L62" i="2"/>
  <c r="G62" i="2"/>
  <c r="M61" i="2"/>
  <c r="L61" i="2"/>
  <c r="G61" i="2"/>
  <c r="M60" i="2"/>
  <c r="L60" i="2"/>
  <c r="G60" i="2"/>
  <c r="M59" i="2"/>
  <c r="L59" i="2"/>
  <c r="G59" i="2"/>
  <c r="M58" i="2"/>
  <c r="L58" i="2"/>
  <c r="G58" i="2"/>
  <c r="M57" i="2"/>
  <c r="L57" i="2"/>
  <c r="G57" i="2"/>
  <c r="M56" i="2"/>
  <c r="L56" i="2"/>
  <c r="G56" i="2"/>
  <c r="M55" i="2"/>
  <c r="L55" i="2"/>
  <c r="G55" i="2"/>
  <c r="M54" i="2"/>
  <c r="L54" i="2"/>
  <c r="G54" i="2"/>
  <c r="M53" i="2"/>
  <c r="L53" i="2"/>
  <c r="G53" i="2"/>
  <c r="M52" i="2"/>
  <c r="L52" i="2"/>
  <c r="G52" i="2"/>
  <c r="M51" i="2"/>
  <c r="L51" i="2"/>
  <c r="G51" i="2"/>
  <c r="M50" i="2"/>
  <c r="L50" i="2"/>
  <c r="G50" i="2"/>
  <c r="M49" i="2"/>
  <c r="L49" i="2"/>
  <c r="G49" i="2"/>
  <c r="M48" i="2"/>
  <c r="L48" i="2"/>
  <c r="G48" i="2"/>
  <c r="M47" i="2"/>
  <c r="L47" i="2"/>
  <c r="G47" i="2"/>
  <c r="M46" i="2"/>
  <c r="L46" i="2"/>
  <c r="G46" i="2"/>
  <c r="M45" i="2"/>
  <c r="L45" i="2"/>
  <c r="G45" i="2"/>
  <c r="M44" i="2"/>
  <c r="L44" i="2"/>
  <c r="G44" i="2"/>
  <c r="M43" i="2"/>
  <c r="L43" i="2"/>
  <c r="G43" i="2"/>
  <c r="M42" i="2"/>
  <c r="L42" i="2"/>
  <c r="G42" i="2"/>
  <c r="M41" i="2"/>
  <c r="L41" i="2"/>
  <c r="G41" i="2"/>
  <c r="M40" i="2"/>
  <c r="L40" i="2"/>
  <c r="G40" i="2"/>
  <c r="M39" i="2"/>
  <c r="L39" i="2"/>
  <c r="G39" i="2"/>
  <c r="M38" i="2"/>
  <c r="L38" i="2"/>
  <c r="G38" i="2"/>
  <c r="M37" i="2"/>
  <c r="L37" i="2"/>
  <c r="G37" i="2"/>
  <c r="M36" i="2"/>
  <c r="L36" i="2"/>
  <c r="G36" i="2"/>
  <c r="M35" i="2"/>
  <c r="L35" i="2"/>
  <c r="G35" i="2"/>
  <c r="M34" i="2"/>
  <c r="L34" i="2"/>
  <c r="G34" i="2"/>
  <c r="M33" i="2"/>
  <c r="L33" i="2"/>
  <c r="G33" i="2"/>
  <c r="M32" i="2"/>
  <c r="L32" i="2"/>
  <c r="G32" i="2"/>
  <c r="M31" i="2"/>
  <c r="L31" i="2"/>
  <c r="G31" i="2"/>
  <c r="M30" i="2"/>
  <c r="L30" i="2"/>
  <c r="G30" i="2"/>
  <c r="M29" i="2"/>
  <c r="L29" i="2"/>
  <c r="G29" i="2"/>
  <c r="M28" i="2"/>
  <c r="L28" i="2"/>
  <c r="G28" i="2"/>
  <c r="M27" i="2"/>
  <c r="L27" i="2"/>
  <c r="G27" i="2"/>
  <c r="M26" i="2"/>
  <c r="L26" i="2"/>
  <c r="G26" i="2"/>
  <c r="M25" i="2"/>
  <c r="L25" i="2"/>
  <c r="G25" i="2"/>
  <c r="M24" i="2"/>
  <c r="L24" i="2"/>
  <c r="G24" i="2"/>
  <c r="M23" i="2"/>
  <c r="L23" i="2"/>
  <c r="G23" i="2"/>
  <c r="M22" i="2"/>
  <c r="L22" i="2"/>
  <c r="G22" i="2"/>
  <c r="M21" i="2"/>
  <c r="L21" i="2"/>
  <c r="G21" i="2"/>
  <c r="M20" i="2"/>
  <c r="L20" i="2"/>
  <c r="G20" i="2"/>
  <c r="M19" i="2"/>
  <c r="L19" i="2"/>
  <c r="G19" i="2"/>
  <c r="M18" i="2"/>
  <c r="L18" i="2"/>
  <c r="G18" i="2"/>
  <c r="M17" i="2"/>
  <c r="L17" i="2"/>
  <c r="G17" i="2"/>
  <c r="M16" i="2"/>
  <c r="L16" i="2"/>
  <c r="G16" i="2"/>
  <c r="M15" i="2"/>
  <c r="L15" i="2"/>
  <c r="G15" i="2"/>
  <c r="M14" i="2"/>
  <c r="L14" i="2"/>
  <c r="G14" i="2"/>
  <c r="M13" i="2"/>
  <c r="L13" i="2"/>
  <c r="G13" i="2"/>
  <c r="M12" i="2"/>
  <c r="L12" i="2"/>
  <c r="G12" i="2"/>
  <c r="M11" i="2"/>
  <c r="L11" i="2"/>
  <c r="G11" i="2"/>
  <c r="M10" i="2"/>
  <c r="L10" i="2"/>
  <c r="G10" i="2"/>
  <c r="M9" i="2"/>
  <c r="L9" i="2"/>
  <c r="G9" i="2"/>
  <c r="M8" i="2"/>
  <c r="L8" i="2"/>
  <c r="G8" i="2"/>
  <c r="M7" i="2"/>
  <c r="L7" i="2"/>
  <c r="G7" i="2"/>
  <c r="M6" i="2"/>
  <c r="L6" i="2"/>
  <c r="G6" i="2"/>
  <c r="M5" i="2"/>
  <c r="L5" i="2"/>
  <c r="G5" i="2"/>
  <c r="M4" i="2"/>
  <c r="L4" i="2"/>
  <c r="G4" i="2"/>
  <c r="M3" i="2"/>
  <c r="L3" i="2"/>
  <c r="G3" i="2"/>
  <c r="M2" i="2"/>
  <c r="L2" i="2"/>
  <c r="G2" i="2"/>
  <c r="C26" i="1"/>
  <c r="C25" i="1"/>
  <c r="C24" i="1"/>
  <c r="C23" i="1"/>
  <c r="C22" i="1"/>
  <c r="C21" i="1"/>
  <c r="C20" i="1"/>
  <c r="C15" i="1"/>
  <c r="C11" i="1"/>
  <c r="C16" i="1" l="1"/>
  <c r="C17" i="1"/>
  <c r="C18" i="1"/>
  <c r="C19" i="1"/>
  <c r="C12" i="1"/>
  <c r="C13" i="1"/>
  <c r="C14" i="1"/>
</calcChain>
</file>

<file path=xl/sharedStrings.xml><?xml version="1.0" encoding="utf-8"?>
<sst xmlns="http://schemas.openxmlformats.org/spreadsheetml/2006/main" count="1903" uniqueCount="670">
  <si>
    <t>n° Infoprod</t>
  </si>
  <si>
    <t>Référence 
interne</t>
  </si>
  <si>
    <t>Nb composants</t>
  </si>
  <si>
    <t>V190204D 01</t>
  </si>
  <si>
    <t>3010100 00</t>
  </si>
  <si>
    <t>V190204D 02</t>
  </si>
  <si>
    <t>3010300 00</t>
  </si>
  <si>
    <t>V190204D 03</t>
  </si>
  <si>
    <t>300097G 00</t>
  </si>
  <si>
    <t>V190204D 07</t>
  </si>
  <si>
    <t>913185P 00</t>
  </si>
  <si>
    <t>V190204D 08</t>
  </si>
  <si>
    <t>916003P 00</t>
  </si>
  <si>
    <t>V190204D 09</t>
  </si>
  <si>
    <t>300103G 00</t>
  </si>
  <si>
    <t>fatype</t>
  </si>
  <si>
    <t>ref</t>
  </si>
  <si>
    <t>SREF</t>
  </si>
  <si>
    <t>PANIV</t>
  </si>
  <si>
    <t>PACOMP</t>
  </si>
  <si>
    <t>PASCOMP</t>
  </si>
  <si>
    <t>PASCOMP 10 digits</t>
  </si>
  <si>
    <t>INT_EXT</t>
  </si>
  <si>
    <t>DESCOMP</t>
  </si>
  <si>
    <t>DESSREF</t>
  </si>
  <si>
    <t>QTE</t>
  </si>
  <si>
    <t>ref 10 digits2</t>
  </si>
  <si>
    <t>PASCOMP 10 digits2</t>
  </si>
  <si>
    <t>P</t>
  </si>
  <si>
    <t>000919G</t>
  </si>
  <si>
    <t>00</t>
  </si>
  <si>
    <t>01</t>
  </si>
  <si>
    <t>17201CH</t>
  </si>
  <si>
    <t>10</t>
  </si>
  <si>
    <t>I</t>
  </si>
  <si>
    <t>17201CH SYST REPOSITION TABL M</t>
  </si>
  <si>
    <t>STOCK NUMBER UU</t>
  </si>
  <si>
    <t>17202CH</t>
  </si>
  <si>
    <t>17202CH SYST REPOSITION TABLEA</t>
  </si>
  <si>
    <t>17206BL</t>
  </si>
  <si>
    <t>17206 LANGUETTE FIXATION GM BL</t>
  </si>
  <si>
    <t>17207BL</t>
  </si>
  <si>
    <t>17207 LANGUET FIXAT CADRE FIN</t>
  </si>
  <si>
    <t>000966G</t>
  </si>
  <si>
    <t>7634NAG</t>
  </si>
  <si>
    <t>75</t>
  </si>
  <si>
    <t>SAFETY WALK INT/EXT NOIR RL X1</t>
  </si>
  <si>
    <t>4,5MX25MM</t>
  </si>
  <si>
    <t>000967G</t>
  </si>
  <si>
    <t>7646NAG</t>
  </si>
  <si>
    <t>71</t>
  </si>
  <si>
    <t>SAF.WALK INT/EX GRIS4.5MMX25MM</t>
  </si>
  <si>
    <t>70-0705-4270-2</t>
  </si>
  <si>
    <t>000986G</t>
  </si>
  <si>
    <t>RF67301</t>
  </si>
  <si>
    <t/>
  </si>
  <si>
    <t>000987G</t>
  </si>
  <si>
    <t>RF67311</t>
  </si>
  <si>
    <t>76</t>
  </si>
  <si>
    <t>000988G</t>
  </si>
  <si>
    <t>449215M</t>
  </si>
  <si>
    <t>DF MIROIR ROULEAU 19MM X 1,5M</t>
  </si>
  <si>
    <t>000989G</t>
  </si>
  <si>
    <t>4941STM</t>
  </si>
  <si>
    <t>DF EXTREME BANDES 25MM X 75MM</t>
  </si>
  <si>
    <t>000990G</t>
  </si>
  <si>
    <t>494115M</t>
  </si>
  <si>
    <t>DF EXTREME ROULEAU 19MM X 1,5M</t>
  </si>
  <si>
    <t>055728G</t>
  </si>
  <si>
    <t>17006CL</t>
  </si>
  <si>
    <t>17006CLR FGN UTI HKS 6HKS+8S/U</t>
  </si>
  <si>
    <t>UU008566208</t>
  </si>
  <si>
    <t>17026CL</t>
  </si>
  <si>
    <t>17026CLR FGN DECO CLP</t>
  </si>
  <si>
    <t>UU008566182</t>
  </si>
  <si>
    <t>17067CL</t>
  </si>
  <si>
    <t>CROCH CLEAR POINTE METAL PM CL</t>
  </si>
  <si>
    <t>UU008566190</t>
  </si>
  <si>
    <t>055733G</t>
  </si>
  <si>
    <t>055739G</t>
  </si>
  <si>
    <t>055740G</t>
  </si>
  <si>
    <t>055741G</t>
  </si>
  <si>
    <t>055742G</t>
  </si>
  <si>
    <t>17201F0</t>
  </si>
  <si>
    <t>17201F SYST REPOSITION TABL MM</t>
  </si>
  <si>
    <t>STOCK NUMBER XA</t>
  </si>
  <si>
    <t>17202F0</t>
  </si>
  <si>
    <t>17202F SYST REPOSITION TABL PM</t>
  </si>
  <si>
    <t>055744G</t>
  </si>
  <si>
    <t>055745G</t>
  </si>
  <si>
    <t>055747G</t>
  </si>
  <si>
    <t>055748G</t>
  </si>
  <si>
    <t>055749G</t>
  </si>
  <si>
    <t>055750G</t>
  </si>
  <si>
    <t>055753G</t>
  </si>
  <si>
    <t>LANGUETTE FIXATION TAB QI MM B</t>
  </si>
  <si>
    <t>PCB/20</t>
  </si>
  <si>
    <t>055754G</t>
  </si>
  <si>
    <t>LANGUETTES FIXATION TAB GM</t>
  </si>
  <si>
    <t>PROMO GSA S</t>
  </si>
  <si>
    <t>LANGUETTE FIXATION TAB QI PM B</t>
  </si>
  <si>
    <t>055755G</t>
  </si>
  <si>
    <t>17067FM</t>
  </si>
  <si>
    <t>17067FGN WIRE HK S 3HKS+4S/PK</t>
  </si>
  <si>
    <t>UU009073733</t>
  </si>
  <si>
    <t>17082FM</t>
  </si>
  <si>
    <t>17082FGN DESIGN HK S 2HKS+4S/P</t>
  </si>
  <si>
    <t>UU009074731</t>
  </si>
  <si>
    <t>17086QM</t>
  </si>
  <si>
    <t>17086Q FR M TERRACE 2HKS+4S/PK</t>
  </si>
  <si>
    <t>UU008565887</t>
  </si>
  <si>
    <t>17201FM</t>
  </si>
  <si>
    <t>17201F0 10 FR PHS M FRAME AISL</t>
  </si>
  <si>
    <t>UU008298596</t>
  </si>
  <si>
    <t>MR01BWM</t>
  </si>
  <si>
    <t>MR01BN-B FR SATIN NIK 1HK+2S/P</t>
  </si>
  <si>
    <t>UU008566026</t>
  </si>
  <si>
    <t>055757G</t>
  </si>
  <si>
    <t>055758G</t>
  </si>
  <si>
    <t>1702200</t>
  </si>
  <si>
    <t>17022 S STRIPS  12S/UN</t>
  </si>
  <si>
    <t>055759G</t>
  </si>
  <si>
    <t>1702100</t>
  </si>
  <si>
    <t>17021 M STRIPS   8S/UN</t>
  </si>
  <si>
    <t>055760G</t>
  </si>
  <si>
    <t>W170820</t>
  </si>
  <si>
    <t>W17082 CROCHET PLAST DESIGN PM</t>
  </si>
  <si>
    <t>055761G</t>
  </si>
  <si>
    <t>W170670</t>
  </si>
  <si>
    <t>W17067 CROCHET POINTE METAL PM</t>
  </si>
  <si>
    <t>055762G</t>
  </si>
  <si>
    <t>MR01BC0</t>
  </si>
  <si>
    <t>MR01BN CROCHET METAL MODERN PM</t>
  </si>
  <si>
    <t>055763G</t>
  </si>
  <si>
    <t>04</t>
  </si>
  <si>
    <t>CROCH CLEAR TRANSP MINI</t>
  </si>
  <si>
    <t>CLR FRGENL V2</t>
  </si>
  <si>
    <t>055770G</t>
  </si>
  <si>
    <t>055772G</t>
  </si>
  <si>
    <t>17022NM</t>
  </si>
  <si>
    <t>17022NFGN ADHES STRIPS S 12S/P</t>
  </si>
  <si>
    <t>UU009075134</t>
  </si>
  <si>
    <t>055773G</t>
  </si>
  <si>
    <t>17021NM</t>
  </si>
  <si>
    <t>17021NFGN ADHES STRIPS M 8S/PK</t>
  </si>
  <si>
    <t>UU009075076</t>
  </si>
  <si>
    <t>055774G</t>
  </si>
  <si>
    <t>17202FM</t>
  </si>
  <si>
    <t>17202F0 10 FR PHS S FRAME AISL</t>
  </si>
  <si>
    <t>UU008298349</t>
  </si>
  <si>
    <t>055775G</t>
  </si>
  <si>
    <t>055776G</t>
  </si>
  <si>
    <t>055733M</t>
  </si>
  <si>
    <t>055733G 00 FR PHS L FRAME AISL</t>
  </si>
  <si>
    <t>UU008298356</t>
  </si>
  <si>
    <t>055778G</t>
  </si>
  <si>
    <t>055779G</t>
  </si>
  <si>
    <t>172014P</t>
  </si>
  <si>
    <t>17201-4PK FR PHS WHIT M 10PCK/</t>
  </si>
  <si>
    <t>UU008568865</t>
  </si>
  <si>
    <t>055780G</t>
  </si>
  <si>
    <t>100007G</t>
  </si>
  <si>
    <t>8078190</t>
  </si>
  <si>
    <t>JT MOUSSE ECO NN 10X12</t>
  </si>
  <si>
    <t>DRAW/51981 SPEC</t>
  </si>
  <si>
    <t>BLACB00</t>
  </si>
  <si>
    <t>BDP SOL LISSE ADH CLASSIQUE BL</t>
  </si>
  <si>
    <t>BLACB</t>
  </si>
  <si>
    <t>BLACM00</t>
  </si>
  <si>
    <t>BDP SOL LISSE ADH CLASSIQUE MA</t>
  </si>
  <si>
    <t>BLMCRD0</t>
  </si>
  <si>
    <t>BDP SOL LISSE MINUTE CLASSIQUE</t>
  </si>
  <si>
    <t>MINI DOUBLE ROL</t>
  </si>
  <si>
    <t>JBECB00</t>
  </si>
  <si>
    <t>JOINT BON ETAT CLASSIQUE BLANC</t>
  </si>
  <si>
    <t>HIGH PERFORMANC</t>
  </si>
  <si>
    <t>JBECM00</t>
  </si>
  <si>
    <t>JOINT BON ETAT CLASSIQUE MARRO</t>
  </si>
  <si>
    <t>JMECB00</t>
  </si>
  <si>
    <t>JOINT MAUVAIS ETAT CLASSIQUE B</t>
  </si>
  <si>
    <t>JMECM00</t>
  </si>
  <si>
    <t>JOINT MAUVAIS ETAT CLASSIQUE M</t>
  </si>
  <si>
    <t>JTMCB00</t>
  </si>
  <si>
    <t>JOINT TRES MAUVAIS ETAT CLASSI</t>
  </si>
  <si>
    <t>JTMCM00</t>
  </si>
  <si>
    <t>100008G</t>
  </si>
  <si>
    <t>100009G</t>
  </si>
  <si>
    <t>JTMPS00</t>
  </si>
  <si>
    <t>JOINT TRES MAUVAIS ETAT PREMIU</t>
  </si>
  <si>
    <t>UNI SILICONE  9</t>
  </si>
  <si>
    <t>100010G</t>
  </si>
  <si>
    <t>JBEPB00</t>
  </si>
  <si>
    <t>JOINT BON ETAT PREMIUM BLANC P</t>
  </si>
  <si>
    <t>K-PROFILE TLT 9</t>
  </si>
  <si>
    <t>JBEPM00</t>
  </si>
  <si>
    <t>JOINT BON ETAT PREMIUM MARRON</t>
  </si>
  <si>
    <t>JMEPB00</t>
  </si>
  <si>
    <t>JOINT MAUVAIS ETAT PREMIUM BLA</t>
  </si>
  <si>
    <t>P-PROFILE TLT 9</t>
  </si>
  <si>
    <t>JMEPM00</t>
  </si>
  <si>
    <t>JOINT MAUVAIS ETAT PREMIUM MAR</t>
  </si>
  <si>
    <t>JTMPB00</t>
  </si>
  <si>
    <t>D-PROFILE TLT 9</t>
  </si>
  <si>
    <t>JTMPM00</t>
  </si>
  <si>
    <t>100011G</t>
  </si>
  <si>
    <t>JGC0000</t>
  </si>
  <si>
    <t>JOINT GARAGE CLASSIQUE</t>
  </si>
  <si>
    <t>JOINT MOUSSE AD</t>
  </si>
  <si>
    <t>100012G</t>
  </si>
  <si>
    <t>JOINT BON ETAT PREMIUM BLANC</t>
  </si>
  <si>
    <t>100013G</t>
  </si>
  <si>
    <t>100014G</t>
  </si>
  <si>
    <t>100015G</t>
  </si>
  <si>
    <t>100016G</t>
  </si>
  <si>
    <t>300017G</t>
  </si>
  <si>
    <t>199432M</t>
  </si>
  <si>
    <t>MASQUAGE SURF.DELIC.50MX24 BLE</t>
  </si>
  <si>
    <t>310034 963080 1</t>
  </si>
  <si>
    <t>300018G</t>
  </si>
  <si>
    <t>199437M</t>
  </si>
  <si>
    <t>MASQUAGE SURF.DELIC.50MX36 BLE</t>
  </si>
  <si>
    <t>310034 963081 8</t>
  </si>
  <si>
    <t>300021G</t>
  </si>
  <si>
    <t>199440M</t>
  </si>
  <si>
    <t>MASQUAGE SURF.LISSE 50MX24 BLE</t>
  </si>
  <si>
    <t>404671 963061 5</t>
  </si>
  <si>
    <t>300184G</t>
  </si>
  <si>
    <t>300170G</t>
  </si>
  <si>
    <t>2080 FR MASK 36MMX41M SCOTCHBL</t>
  </si>
  <si>
    <t>300211G</t>
  </si>
  <si>
    <t>300202G</t>
  </si>
  <si>
    <t>MASQ SURF DELICATES 2080 SCOTC</t>
  </si>
  <si>
    <t>SN : UU00924360</t>
  </si>
  <si>
    <t>300217G</t>
  </si>
  <si>
    <t>300218G</t>
  </si>
  <si>
    <t>300204G</t>
  </si>
  <si>
    <t>MASQ FINITION PARFAITE 2093 SC</t>
  </si>
  <si>
    <t>SN = UU00926212</t>
  </si>
  <si>
    <t>300221G</t>
  </si>
  <si>
    <t>300179G</t>
  </si>
  <si>
    <t>LOT 2 MASK S DELICAT 41X36 D</t>
  </si>
  <si>
    <t>SN 3M:195002185</t>
  </si>
  <si>
    <t>300228G</t>
  </si>
  <si>
    <t>300229G</t>
  </si>
  <si>
    <t>300223G</t>
  </si>
  <si>
    <t>RUBAN MASQ MULTI-SURF SCOTCHBL</t>
  </si>
  <si>
    <t>SN = UU00926215</t>
  </si>
  <si>
    <t>30100KF</t>
  </si>
  <si>
    <t>2090365</t>
  </si>
  <si>
    <t>2090 KF MASK ORIGINAL 55MX36MM</t>
  </si>
  <si>
    <t>SN 3M UU0097128</t>
  </si>
  <si>
    <t>2090370</t>
  </si>
  <si>
    <t>APPLICATEUR MASQUAGE SCOTCHBLU</t>
  </si>
  <si>
    <t>SN 3M 700091071</t>
  </si>
  <si>
    <t>2090363</t>
  </si>
  <si>
    <t>2090 MS SCOTCHBLUE 41X36 CC</t>
  </si>
  <si>
    <t>3M SN UU0092757</t>
  </si>
  <si>
    <t>30102KF</t>
  </si>
  <si>
    <t>2080365</t>
  </si>
  <si>
    <t>2080 KF MASK DELICAT 55MX36MM</t>
  </si>
  <si>
    <t>2093365</t>
  </si>
  <si>
    <t>2093 KF MASK PERFECTLINE 55X36</t>
  </si>
  <si>
    <t>SN 3M UU0097080</t>
  </si>
  <si>
    <t>3010300</t>
  </si>
  <si>
    <t>300176G</t>
  </si>
  <si>
    <t>30104KF</t>
  </si>
  <si>
    <t>2090483</t>
  </si>
  <si>
    <t>2090 KF LOT 3 MASK ORIG 55X48</t>
  </si>
  <si>
    <t>SCOTCHBLUE</t>
  </si>
  <si>
    <t>30105KF</t>
  </si>
  <si>
    <t>30106KF</t>
  </si>
  <si>
    <t>30107KF</t>
  </si>
  <si>
    <t>30108KF</t>
  </si>
  <si>
    <t>917032P</t>
  </si>
  <si>
    <t>LOT 2 TOILES ORANGE 25X48</t>
  </si>
  <si>
    <t>SN 3M:195002205</t>
  </si>
  <si>
    <t>30109KF</t>
  </si>
  <si>
    <t>917033P</t>
  </si>
  <si>
    <t>LOT 2 DF MOQUETTES 25X48</t>
  </si>
  <si>
    <t>MOQ HM</t>
  </si>
  <si>
    <t>30110LM</t>
  </si>
  <si>
    <t>4032195</t>
  </si>
  <si>
    <t>4032F DF SDB &amp; MIROIR 5X19</t>
  </si>
  <si>
    <t>SN 3M UU0097222</t>
  </si>
  <si>
    <t>30111LM</t>
  </si>
  <si>
    <t>4941194</t>
  </si>
  <si>
    <t>4941F DF EXTREME EXT 1.5X19</t>
  </si>
  <si>
    <t>SCOTCH</t>
  </si>
  <si>
    <t>3011200</t>
  </si>
  <si>
    <t>913109P</t>
  </si>
  <si>
    <t xml:space="preserve">  DF MIROIR 1,5M X 19MM</t>
  </si>
  <si>
    <t>SN 3M :UU009325</t>
  </si>
  <si>
    <t>3011300</t>
  </si>
  <si>
    <t>914141P</t>
  </si>
  <si>
    <t>DOUBLE FACE EXTREME</t>
  </si>
  <si>
    <t>3011400</t>
  </si>
  <si>
    <t>4032191</t>
  </si>
  <si>
    <t>50</t>
  </si>
  <si>
    <t>MOUNTING MIRROR 1,5MX19 1RL/PK</t>
  </si>
  <si>
    <t>SN 3M : UU00829</t>
  </si>
  <si>
    <t>500390G</t>
  </si>
  <si>
    <t>050003G</t>
  </si>
  <si>
    <t>87</t>
  </si>
  <si>
    <t>GLISSEUR TOUT TERRAIN ADH.  65</t>
  </si>
  <si>
    <t>GRIS METAL</t>
  </si>
  <si>
    <t>050010G</t>
  </si>
  <si>
    <t>70</t>
  </si>
  <si>
    <t>GLISSEUR ALVEOLE ADHESIF 24X24</t>
  </si>
  <si>
    <t>GRIS</t>
  </si>
  <si>
    <t>050017G</t>
  </si>
  <si>
    <t>GLISSEUR ALVEOLE ADH. 50 X 50</t>
  </si>
  <si>
    <t>050018G</t>
  </si>
  <si>
    <t>32</t>
  </si>
  <si>
    <t>GLISSEUR ALVEOLE A CLOUER  19</t>
  </si>
  <si>
    <t>MARRON</t>
  </si>
  <si>
    <t>050020G</t>
  </si>
  <si>
    <t>GLISSEUR ALVEOLE A CLOUER  25</t>
  </si>
  <si>
    <t>500393G</t>
  </si>
  <si>
    <t>500061G</t>
  </si>
  <si>
    <t>30</t>
  </si>
  <si>
    <t>PATIN FEUT LAINE ADH SCOTCH 25</t>
  </si>
  <si>
    <t>BEIGE</t>
  </si>
  <si>
    <t>500394G</t>
  </si>
  <si>
    <t>500147G</t>
  </si>
  <si>
    <t>PAT FEUT BI-MAT ADH ARRONDI 25</t>
  </si>
  <si>
    <t>GRIS/BLANC</t>
  </si>
  <si>
    <t>500395G</t>
  </si>
  <si>
    <t>500341G</t>
  </si>
  <si>
    <t>11</t>
  </si>
  <si>
    <t>ANTI-SHOCK BUMPERS PACK-39 PCS</t>
  </si>
  <si>
    <t>SP91V66</t>
  </si>
  <si>
    <t>9093180</t>
  </si>
  <si>
    <t>914055P</t>
  </si>
  <si>
    <t>P489R PVC SOUPLE SUP EG 33X48</t>
  </si>
  <si>
    <t xml:space="preserve"> P489Rø3~ø3~ø3~</t>
  </si>
  <si>
    <t>914099P</t>
  </si>
  <si>
    <t>PF88330</t>
  </si>
  <si>
    <t>8833 MASK COQUE VALVE P3 5/PK</t>
  </si>
  <si>
    <t>SN 3M : UU00423</t>
  </si>
  <si>
    <t>915163P</t>
  </si>
  <si>
    <t>916020P</t>
  </si>
  <si>
    <t>4251A00</t>
  </si>
  <si>
    <t>916024P</t>
  </si>
  <si>
    <t>8822C30</t>
  </si>
  <si>
    <t>8822 MASK COQUE VALVE P2 ANC.P</t>
  </si>
  <si>
    <t>MASQUE ANTIPOUS</t>
  </si>
  <si>
    <t>916027P</t>
  </si>
  <si>
    <t>4279PLM</t>
  </si>
  <si>
    <t>DEMI MASQUE ABEK1P3    1/DOY</t>
  </si>
  <si>
    <t>4279  DEMI MASQ</t>
  </si>
  <si>
    <t>916029P</t>
  </si>
  <si>
    <t>2790C00</t>
  </si>
  <si>
    <t>2890 MASQUE OCCULAIRE</t>
  </si>
  <si>
    <t>2890C LUNETTES</t>
  </si>
  <si>
    <t>916600G</t>
  </si>
  <si>
    <t>8822C3M</t>
  </si>
  <si>
    <t>8822C3 PARTICULATE RESP VALVED</t>
  </si>
  <si>
    <t>UU008319442</t>
  </si>
  <si>
    <t>916601G</t>
  </si>
  <si>
    <t>X2AC10M</t>
  </si>
  <si>
    <t>X2AC1 EAR MUFFS HEADBAND 1/PCK</t>
  </si>
  <si>
    <t>UU008319970</t>
  </si>
  <si>
    <t>916602G</t>
  </si>
  <si>
    <t>6002C0M</t>
  </si>
  <si>
    <t>6002C REUSA GAS/VAP PART HALF</t>
  </si>
  <si>
    <t>UU008319921</t>
  </si>
  <si>
    <t>916603G</t>
  </si>
  <si>
    <t>2890C1M</t>
  </si>
  <si>
    <t>2890C1 CLEAR SPLASH SAFETY GOG</t>
  </si>
  <si>
    <t>UU008321422</t>
  </si>
  <si>
    <t>916604G</t>
  </si>
  <si>
    <t>4279C1M</t>
  </si>
  <si>
    <t>4279 DEMI MASQUE ABEK1P3 1/DOY</t>
  </si>
  <si>
    <t>SN 3M : GT50008</t>
  </si>
  <si>
    <t>916605G</t>
  </si>
  <si>
    <t>9922C2M</t>
  </si>
  <si>
    <t>9922C2 SPECIALTY RESP VALVED F</t>
  </si>
  <si>
    <t>UU008319475</t>
  </si>
  <si>
    <t>916606G</t>
  </si>
  <si>
    <t>8822C3S</t>
  </si>
  <si>
    <t>MASQUE NR VALVE FFP2</t>
  </si>
  <si>
    <t>SN 3M UU0098912</t>
  </si>
  <si>
    <t>916607G</t>
  </si>
  <si>
    <t>9922C2S</t>
  </si>
  <si>
    <t>MASK ANTIODEUR NR VALV P2</t>
  </si>
  <si>
    <t>917007P</t>
  </si>
  <si>
    <t>917015P</t>
  </si>
  <si>
    <t>917035P</t>
  </si>
  <si>
    <t>MASQUAGE EXT SCOTCHBLUE 2097 3</t>
  </si>
  <si>
    <t>SN : 1950022060</t>
  </si>
  <si>
    <t>917026P</t>
  </si>
  <si>
    <t>916126M</t>
  </si>
  <si>
    <t>DF XSTRONG 1,5MX19MM SCOTCH</t>
  </si>
  <si>
    <t>SN 3M : UU00805</t>
  </si>
  <si>
    <t>917027P</t>
  </si>
  <si>
    <t>916127M</t>
  </si>
  <si>
    <t>DF MIROIR 1,5MX19MM SCOTCH</t>
  </si>
  <si>
    <t>917048P</t>
  </si>
  <si>
    <t>300147G</t>
  </si>
  <si>
    <t>LOT 2 TOIL NOIR 25X50 EN BQ</t>
  </si>
  <si>
    <t>PCB DE 15</t>
  </si>
  <si>
    <t>916180P</t>
  </si>
  <si>
    <t>LOT 3 MASK BEIGE P3625 50X48</t>
  </si>
  <si>
    <t>SN 3M :19500216</t>
  </si>
  <si>
    <t>916187P</t>
  </si>
  <si>
    <t>LOT 2 EMB HAV 100X48</t>
  </si>
  <si>
    <t>SN 3M:195002162</t>
  </si>
  <si>
    <t>917067P</t>
  </si>
  <si>
    <t>917051M</t>
  </si>
  <si>
    <t>917068P</t>
  </si>
  <si>
    <t>300166G</t>
  </si>
  <si>
    <t>DUCT GREY 2X25MX48MM SCOTCH</t>
  </si>
  <si>
    <t>917069P</t>
  </si>
  <si>
    <t>BP9670M</t>
  </si>
  <si>
    <t>EMB MARRON 3X66MX48MM SCOTCH</t>
  </si>
  <si>
    <t>SN 3M : UU00526</t>
  </si>
  <si>
    <t>917077P</t>
  </si>
  <si>
    <t>913185P</t>
  </si>
  <si>
    <t>LOT 2 TOILE 50% GRAT 25MX48MM</t>
  </si>
  <si>
    <t>SN 3M: 19500188</t>
  </si>
  <si>
    <t>917078P</t>
  </si>
  <si>
    <t>916003P</t>
  </si>
  <si>
    <t>LOT 2 TOILE 50Z GRAT ORANGE 25</t>
  </si>
  <si>
    <t>PCB DE 72</t>
  </si>
  <si>
    <t>999999G</t>
  </si>
  <si>
    <t>ESSAI CREA CODE COMMUN</t>
  </si>
  <si>
    <t>GPI</t>
  </si>
  <si>
    <t>MARCUSP</t>
  </si>
  <si>
    <t>7146230</t>
  </si>
  <si>
    <t>LUNETTE MARCUS BLEUE SOLAIRE</t>
  </si>
  <si>
    <t>SN 3M : DE27293</t>
  </si>
  <si>
    <t>NETTOYA</t>
  </si>
  <si>
    <t>NETTOYAGE MACHINE GPI</t>
  </si>
  <si>
    <t>RF77300</t>
  </si>
  <si>
    <t>RF37100</t>
  </si>
  <si>
    <t>BUNDLING STRAP NOIR 1.2X20 X6P</t>
  </si>
  <si>
    <t>STOCK NUMBER 19</t>
  </si>
  <si>
    <t>RF37300</t>
  </si>
  <si>
    <t>BUNDLING STRAP COLOR1.2X20 X6P</t>
  </si>
  <si>
    <t>RF37400</t>
  </si>
  <si>
    <t>BUNDLING STRAP NOIR 19MMX3.65M</t>
  </si>
  <si>
    <t>RF37810</t>
  </si>
  <si>
    <t>HANDLE STRAP     -BLACK PCB/2</t>
  </si>
  <si>
    <t>RF37820</t>
  </si>
  <si>
    <t>SECURE STRAP WITH BUCKLE PCB/2</t>
  </si>
  <si>
    <t>ref 10 digits</t>
  </si>
  <si>
    <t>Composant.1</t>
  </si>
  <si>
    <t>Composant.2</t>
  </si>
  <si>
    <t>Composant.3</t>
  </si>
  <si>
    <t>Composant.4</t>
  </si>
  <si>
    <t>Composant.5</t>
  </si>
  <si>
    <t>Composant.6</t>
  </si>
  <si>
    <t>Composant.7</t>
  </si>
  <si>
    <t>Composant.8</t>
  </si>
  <si>
    <t>Composant.9</t>
  </si>
  <si>
    <t>Composant.10</t>
  </si>
  <si>
    <t>000919G 00</t>
  </si>
  <si>
    <t>17201CH 10</t>
  </si>
  <si>
    <t>17202CH 10</t>
  </si>
  <si>
    <t>17206BL 10</t>
  </si>
  <si>
    <t>17207BL 10</t>
  </si>
  <si>
    <t>000966G 00</t>
  </si>
  <si>
    <t>7634NAG 75</t>
  </si>
  <si>
    <t>000967G 00</t>
  </si>
  <si>
    <t>7646NAG 71</t>
  </si>
  <si>
    <t>000986G 00</t>
  </si>
  <si>
    <t>RF67301 01</t>
  </si>
  <si>
    <t>000987G 00</t>
  </si>
  <si>
    <t>RF67311 76</t>
  </si>
  <si>
    <t>000988G 00</t>
  </si>
  <si>
    <t>449215M 00</t>
  </si>
  <si>
    <t>000989G 00</t>
  </si>
  <si>
    <t>4941STM 00</t>
  </si>
  <si>
    <t>000990G 00</t>
  </si>
  <si>
    <t>494115M 00</t>
  </si>
  <si>
    <t>055728G 00</t>
  </si>
  <si>
    <t>17006CL 10</t>
  </si>
  <si>
    <t>17026CL 10</t>
  </si>
  <si>
    <t>17067CL 10</t>
  </si>
  <si>
    <t>055733G 00</t>
  </si>
  <si>
    <t>055739G 00</t>
  </si>
  <si>
    <t>055740G 00</t>
  </si>
  <si>
    <t>055741G 00</t>
  </si>
  <si>
    <t>055742G 00</t>
  </si>
  <si>
    <t>17201F0 10</t>
  </si>
  <si>
    <t>17202F0 10</t>
  </si>
  <si>
    <t>055744G 00</t>
  </si>
  <si>
    <t>055745G 00</t>
  </si>
  <si>
    <t>055747G 00</t>
  </si>
  <si>
    <t>055748G 00</t>
  </si>
  <si>
    <t>055749G 00</t>
  </si>
  <si>
    <t>055750G 00</t>
  </si>
  <si>
    <t>055753G 00</t>
  </si>
  <si>
    <t>055754G 00</t>
  </si>
  <si>
    <t>055755G 00</t>
  </si>
  <si>
    <t>17067FM 00</t>
  </si>
  <si>
    <t>17082FM 00</t>
  </si>
  <si>
    <t>17086QM 00</t>
  </si>
  <si>
    <t>17201FM 00</t>
  </si>
  <si>
    <t>MR01BWM 00</t>
  </si>
  <si>
    <t>055757G 00</t>
  </si>
  <si>
    <t>055758G 00</t>
  </si>
  <si>
    <t>1702200 10</t>
  </si>
  <si>
    <t>055759G 00</t>
  </si>
  <si>
    <t>1702100 10</t>
  </si>
  <si>
    <t>055760G 00</t>
  </si>
  <si>
    <t>W170820 10</t>
  </si>
  <si>
    <t>055761G 00</t>
  </si>
  <si>
    <t>W170670 10</t>
  </si>
  <si>
    <t>055762G 00</t>
  </si>
  <si>
    <t>MR01BC0 71</t>
  </si>
  <si>
    <t>055763G 00</t>
  </si>
  <si>
    <t>17006CL 04</t>
  </si>
  <si>
    <t>055770G 00</t>
  </si>
  <si>
    <t>055772G 00</t>
  </si>
  <si>
    <t>17022NM 00</t>
  </si>
  <si>
    <t>055773G 00</t>
  </si>
  <si>
    <t>17021NM 00</t>
  </si>
  <si>
    <t>055774G 00</t>
  </si>
  <si>
    <t>17202FM 00</t>
  </si>
  <si>
    <t>055775G 00</t>
  </si>
  <si>
    <t>055776G 00</t>
  </si>
  <si>
    <t>055733M 00</t>
  </si>
  <si>
    <t>055778G 00</t>
  </si>
  <si>
    <t>055779G 00</t>
  </si>
  <si>
    <t>172014P 00</t>
  </si>
  <si>
    <t>055780G 00</t>
  </si>
  <si>
    <t>100007G 00</t>
  </si>
  <si>
    <t>8078190 00</t>
  </si>
  <si>
    <t>BLACB00 00</t>
  </si>
  <si>
    <t>BLACM00 00</t>
  </si>
  <si>
    <t>BLMCRD0 00</t>
  </si>
  <si>
    <t>JBECB00 00</t>
  </si>
  <si>
    <t>JBECM00 00</t>
  </si>
  <si>
    <t>JMECB00 00</t>
  </si>
  <si>
    <t>JMECM00 00</t>
  </si>
  <si>
    <t>JTMCB00 00</t>
  </si>
  <si>
    <t>JTMCM00 00</t>
  </si>
  <si>
    <t>100008G 00</t>
  </si>
  <si>
    <t>100009G 00</t>
  </si>
  <si>
    <t>JTMPS00 00</t>
  </si>
  <si>
    <t>100010G 00</t>
  </si>
  <si>
    <t>JBEPB00 00</t>
  </si>
  <si>
    <t>JBEPM00 00</t>
  </si>
  <si>
    <t>JMEPB00 00</t>
  </si>
  <si>
    <t>JMEPM00 00</t>
  </si>
  <si>
    <t>JTMPB00 00</t>
  </si>
  <si>
    <t>JTMPM00 00</t>
  </si>
  <si>
    <t>100011G 00</t>
  </si>
  <si>
    <t>JGC0000 00</t>
  </si>
  <si>
    <t>100012G 00</t>
  </si>
  <si>
    <t>100013G 00</t>
  </si>
  <si>
    <t>100014G 00</t>
  </si>
  <si>
    <t>100015G 00</t>
  </si>
  <si>
    <t>100016G 00</t>
  </si>
  <si>
    <t>300017G 00</t>
  </si>
  <si>
    <t>199432M 00</t>
  </si>
  <si>
    <t>300018G 00</t>
  </si>
  <si>
    <t>199437M 00</t>
  </si>
  <si>
    <t>300021G 00</t>
  </si>
  <si>
    <t>199440M 00</t>
  </si>
  <si>
    <t>300184G 00</t>
  </si>
  <si>
    <t>300170G 00</t>
  </si>
  <si>
    <t>300211G 00</t>
  </si>
  <si>
    <t>300202G 00</t>
  </si>
  <si>
    <t>300217G 00</t>
  </si>
  <si>
    <t>300218G 00</t>
  </si>
  <si>
    <t>300204G 00</t>
  </si>
  <si>
    <t>300221G 00</t>
  </si>
  <si>
    <t>300179G 00</t>
  </si>
  <si>
    <t>300228G 00</t>
  </si>
  <si>
    <t>300229G 00</t>
  </si>
  <si>
    <t>300223G 00</t>
  </si>
  <si>
    <t>30100KF 00</t>
  </si>
  <si>
    <t>2090365 00</t>
  </si>
  <si>
    <t>2090370 00</t>
  </si>
  <si>
    <t>2090363 00</t>
  </si>
  <si>
    <t>30102KF 00</t>
  </si>
  <si>
    <t>2080365 00</t>
  </si>
  <si>
    <t>2093365 00</t>
  </si>
  <si>
    <t>300176G 00</t>
  </si>
  <si>
    <t>30104KF 00</t>
  </si>
  <si>
    <t>2090483 00</t>
  </si>
  <si>
    <t>30105KF 00</t>
  </si>
  <si>
    <t>30106KF 00</t>
  </si>
  <si>
    <t>30107KF 00</t>
  </si>
  <si>
    <t>30108KF 00</t>
  </si>
  <si>
    <t>917032P 00</t>
  </si>
  <si>
    <t>30109KF 00</t>
  </si>
  <si>
    <t>917033P 00</t>
  </si>
  <si>
    <t>30110LM 00</t>
  </si>
  <si>
    <t>4032195 00</t>
  </si>
  <si>
    <t>30111LM 00</t>
  </si>
  <si>
    <t>4941194 00</t>
  </si>
  <si>
    <t>3011200 00</t>
  </si>
  <si>
    <t>913109P 00</t>
  </si>
  <si>
    <t>3011300 00</t>
  </si>
  <si>
    <t>914141P 00</t>
  </si>
  <si>
    <t>3011400 00</t>
  </si>
  <si>
    <t>4032191 50</t>
  </si>
  <si>
    <t>500390G 00</t>
  </si>
  <si>
    <t>050003G 87</t>
  </si>
  <si>
    <t>050010G 70</t>
  </si>
  <si>
    <t>050017G 70</t>
  </si>
  <si>
    <t>050018G 32</t>
  </si>
  <si>
    <t>050020G 32</t>
  </si>
  <si>
    <t>500393G 00</t>
  </si>
  <si>
    <t>500061G 30</t>
  </si>
  <si>
    <t>500394G 00</t>
  </si>
  <si>
    <t>500147G 70</t>
  </si>
  <si>
    <t>500395G 00</t>
  </si>
  <si>
    <t>500341G 11</t>
  </si>
  <si>
    <t>9093180 00</t>
  </si>
  <si>
    <t>914055P 00</t>
  </si>
  <si>
    <t>914099P 00</t>
  </si>
  <si>
    <t>PF88330 00</t>
  </si>
  <si>
    <t>915163P 00</t>
  </si>
  <si>
    <t>916020P 00</t>
  </si>
  <si>
    <t>4251A00 00</t>
  </si>
  <si>
    <t>916024P 00</t>
  </si>
  <si>
    <t>8822C30 00</t>
  </si>
  <si>
    <t>916027P 00</t>
  </si>
  <si>
    <t>4279PLM 00</t>
  </si>
  <si>
    <t>916029P 00</t>
  </si>
  <si>
    <t>2790C00 00</t>
  </si>
  <si>
    <t>916600G 00</t>
  </si>
  <si>
    <t>8822C3M 00</t>
  </si>
  <si>
    <t>916601G 00</t>
  </si>
  <si>
    <t>X2AC10M 00</t>
  </si>
  <si>
    <t>916602G 00</t>
  </si>
  <si>
    <t>6002C0M 00</t>
  </si>
  <si>
    <t>916603G 00</t>
  </si>
  <si>
    <t>2890C1M 00</t>
  </si>
  <si>
    <t>916604G 00</t>
  </si>
  <si>
    <t>4279C1M 00</t>
  </si>
  <si>
    <t>916605G 00</t>
  </si>
  <si>
    <t>9922C2M 00</t>
  </si>
  <si>
    <t>916606G 00</t>
  </si>
  <si>
    <t>8822C3S 00</t>
  </si>
  <si>
    <t>916607G 00</t>
  </si>
  <si>
    <t>9922C2S 00</t>
  </si>
  <si>
    <t>917007P 00</t>
  </si>
  <si>
    <t>917015P 00</t>
  </si>
  <si>
    <t>917035P 00</t>
  </si>
  <si>
    <t>917026P 00</t>
  </si>
  <si>
    <t>916126M 00</t>
  </si>
  <si>
    <t>917027P 00</t>
  </si>
  <si>
    <t>916127M 00</t>
  </si>
  <si>
    <t>917048P 00</t>
  </si>
  <si>
    <t>300147G 00</t>
  </si>
  <si>
    <t>916180P 00</t>
  </si>
  <si>
    <t>916187P 00</t>
  </si>
  <si>
    <t>917067P 00</t>
  </si>
  <si>
    <t>917051M 00</t>
  </si>
  <si>
    <t>917068P 00</t>
  </si>
  <si>
    <t>300166G 00</t>
  </si>
  <si>
    <t>917069P 00</t>
  </si>
  <si>
    <t>BP9670M 00</t>
  </si>
  <si>
    <t>917077P 00</t>
  </si>
  <si>
    <t>917078P 00</t>
  </si>
  <si>
    <t>999999G 00</t>
  </si>
  <si>
    <t>MARCUSP 00</t>
  </si>
  <si>
    <t>7146230 00</t>
  </si>
  <si>
    <t>NETTOYA 01</t>
  </si>
  <si>
    <t>RF77300 00</t>
  </si>
  <si>
    <t>RF37100 76</t>
  </si>
  <si>
    <t>RF37300 76</t>
  </si>
  <si>
    <t>RF37400 76</t>
  </si>
  <si>
    <t>RF37810 76</t>
  </si>
  <si>
    <t>RF37820 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</si>
</sst>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0" fillId="0" borderId="0" xfId="0" applyBorder="1" applyAlignment="1"/>
    <xf numFmtId="0" fontId="0" fillId="0" borderId="0" xfId="0" applyBorder="1"/>
    <xf numFmtId="0" fontId="4" fillId="0" borderId="5" xfId="0" applyFont="1" applyBorder="1"/>
    <xf numFmtId="0" fontId="4" fillId="0" borderId="6" xfId="0" applyFont="1" applyBorder="1"/>
    <xf numFmtId="0" fontId="0" fillId="0" borderId="7" xfId="0" applyBorder="1"/>
    <xf numFmtId="0" fontId="0" fillId="0" borderId="3" xfId="0" applyBorder="1"/>
    <xf numFmtId="0" fontId="4" fillId="0" borderId="3" xfId="0" applyFont="1" applyBorder="1"/>
    <xf numFmtId="0" fontId="4" fillId="0" borderId="3" xfId="0" applyFont="1" applyBorder="1" applyAlignment="1"/>
    <xf numFmtId="0" fontId="4" fillId="0" borderId="7" xfId="0" applyFont="1" applyBorder="1" applyAlignment="1"/>
    <xf numFmtId="0" fontId="4" fillId="0" borderId="7" xfId="0" applyFont="1" applyBorder="1"/>
    <xf numFmtId="0" fontId="4" fillId="0" borderId="7" xfId="0" applyFont="1" applyBorder="1" applyAlignment="1">
      <alignment vertical="center"/>
    </xf>
    <xf numFmtId="0" fontId="0" fillId="0" borderId="3" xfId="0" applyBorder="1" applyAlignment="1"/>
    <xf numFmtId="0" fontId="0" fillId="0" borderId="7" xfId="0" applyBorder="1" applyAlignment="1"/>
    <xf numFmtId="0" fontId="4" fillId="0" borderId="7" xfId="0" applyFont="1" applyFill="1" applyBorder="1" applyAlignment="1">
      <alignment vertical="center"/>
    </xf>
    <xf numFmtId="0" fontId="4" fillId="0" borderId="3" xfId="0" applyFont="1" applyFill="1" applyBorder="1" applyAlignment="1"/>
    <xf numFmtId="0" fontId="0" fillId="0" borderId="3" xfId="0" applyFill="1" applyBorder="1" applyAlignment="1"/>
    <xf numFmtId="0" fontId="6" fillId="3" borderId="8" xfId="1" applyFont="1" applyFill="1" applyBorder="1" applyAlignment="1">
      <alignment horizontal="center"/>
    </xf>
    <xf numFmtId="0" fontId="7" fillId="3" borderId="8" xfId="1" applyFont="1" applyFill="1" applyBorder="1" applyAlignment="1">
      <alignment horizontal="center"/>
    </xf>
    <xf numFmtId="0" fontId="6" fillId="0" borderId="9" xfId="1" applyFont="1" applyFill="1" applyBorder="1" applyAlignment="1"/>
    <xf numFmtId="2" fontId="6" fillId="0" borderId="9" xfId="1" applyNumberFormat="1" applyFont="1" applyFill="1" applyBorder="1" applyAlignment="1"/>
    <xf numFmtId="0" fontId="6" fillId="0" borderId="9" xfId="1" applyFont="1" applyFill="1" applyBorder="1" applyAlignment="1">
      <alignment horizontal="right"/>
    </xf>
    <xf numFmtId="0" fontId="7" fillId="0" borderId="10" xfId="1" applyFont="1" applyFill="1" applyBorder="1" applyAlignment="1"/>
    <xf numFmtId="0" fontId="6" fillId="0" borderId="11" xfId="1" applyFont="1" applyFill="1" applyBorder="1" applyAlignment="1"/>
    <xf numFmtId="2" fontId="6" fillId="0" borderId="11" xfId="1" applyNumberFormat="1" applyFont="1" applyFill="1" applyBorder="1" applyAlignment="1"/>
    <xf numFmtId="0" fontId="6" fillId="0" borderId="11" xfId="1" applyFont="1" applyFill="1" applyBorder="1" applyAlignment="1">
      <alignment horizontal="right"/>
    </xf>
    <xf numFmtId="0" fontId="0" fillId="4" borderId="0" xfId="0" applyFill="1"/>
    <xf numFmtId="0" fontId="0" fillId="0" borderId="0" xfId="0" applyNumberFormat="1"/>
    <xf numFmtId="0" fontId="4" fillId="0" borderId="0" xfId="0" applyNumberFormat="1" applyFont="1"/>
    <xf numFmtId="0" fontId="0" fillId="0" borderId="0" xfId="0" applyFill="1" applyBorder="1"/>
    <xf numFmtId="0" fontId="4" fillId="0" borderId="0" xfId="0" applyFont="1" applyFill="1" applyBorder="1"/>
    <xf numFmtId="0" fontId="4" fillId="0" borderId="0" xfId="0" applyFont="1" applyFill="1" applyBorder="1" applyAlignment="1"/>
    <xf numFmtId="0" fontId="8" fillId="0" borderId="0" xfId="0" applyFont="1" applyFill="1" applyBorder="1"/>
  </cellXfs>
  <cellStyles count="2">
    <cellStyle name="Normal" xfId="0" builtinId="0"/>
    <cellStyle name="Normal_Feuil1" xfId="1" xr:uid="{AFD9098B-200A-4E78-B1DF-47777A55759A}"/>
  </cellStyles>
  <dxfs count="2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border outline="0">
        <top style="thin">
          <color indexed="22"/>
        </top>
      </border>
    </dxf>
    <dxf>
      <border outline="0">
        <bottom style="thin">
          <color indexed="8"/>
        </bottom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38100</xdr:rowOff>
        </xdr:from>
        <xdr:to>
          <xdr:col>1</xdr:col>
          <xdr:colOff>1054100</xdr:colOff>
          <xdr:row>4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B47461E-9FD3-41DF-8E6B-8C4319B902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RechercheComposants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mplissage%20automatique%20exemp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nnexe"/>
      <sheetName val="BOM"/>
      <sheetName val="TCD BOM"/>
      <sheetName val="REART"/>
    </sheetNames>
    <definedNames>
      <definedName name="RechercheComposant"/>
    </definedNames>
    <sheetDataSet>
      <sheetData sheetId="0"/>
      <sheetData sheetId="1"/>
      <sheetData sheetId="2">
        <row r="2">
          <cell r="L2" t="str">
            <v>000919G 00</v>
          </cell>
        </row>
        <row r="3">
          <cell r="L3" t="str">
            <v>000919G 00</v>
          </cell>
        </row>
        <row r="4">
          <cell r="L4" t="str">
            <v>000919G 00</v>
          </cell>
        </row>
        <row r="5">
          <cell r="L5" t="str">
            <v>000919G 00</v>
          </cell>
        </row>
        <row r="6">
          <cell r="L6" t="str">
            <v>000966G 00</v>
          </cell>
        </row>
        <row r="7">
          <cell r="L7" t="str">
            <v>000967G 00</v>
          </cell>
        </row>
        <row r="8">
          <cell r="L8" t="str">
            <v>000986G 00</v>
          </cell>
        </row>
        <row r="9">
          <cell r="L9" t="str">
            <v>000987G 00</v>
          </cell>
        </row>
        <row r="10">
          <cell r="L10" t="str">
            <v>000988G 00</v>
          </cell>
        </row>
        <row r="11">
          <cell r="L11" t="str">
            <v>000989G 00</v>
          </cell>
        </row>
        <row r="12">
          <cell r="L12" t="str">
            <v>000990G 00</v>
          </cell>
        </row>
        <row r="13">
          <cell r="L13" t="str">
            <v>055728G 00</v>
          </cell>
        </row>
        <row r="14">
          <cell r="L14" t="str">
            <v>055728G 00</v>
          </cell>
        </row>
        <row r="15">
          <cell r="L15" t="str">
            <v>055728G 00</v>
          </cell>
        </row>
        <row r="16">
          <cell r="L16" t="str">
            <v>055733G 00</v>
          </cell>
        </row>
        <row r="17">
          <cell r="L17" t="str">
            <v>055739G 00</v>
          </cell>
        </row>
        <row r="18">
          <cell r="L18" t="str">
            <v>055740G 00</v>
          </cell>
        </row>
        <row r="19">
          <cell r="L19" t="str">
            <v>055740G 00</v>
          </cell>
        </row>
        <row r="20">
          <cell r="L20" t="str">
            <v>055740G 00</v>
          </cell>
        </row>
        <row r="21">
          <cell r="L21" t="str">
            <v>055740G 00</v>
          </cell>
        </row>
        <row r="22">
          <cell r="L22" t="str">
            <v>055741G 00</v>
          </cell>
        </row>
        <row r="23">
          <cell r="L23" t="str">
            <v>055741G 00</v>
          </cell>
        </row>
        <row r="24">
          <cell r="L24" t="str">
            <v>055741G 00</v>
          </cell>
        </row>
        <row r="25">
          <cell r="L25" t="str">
            <v>055741G 00</v>
          </cell>
        </row>
        <row r="26">
          <cell r="L26" t="str">
            <v>055742G 00</v>
          </cell>
        </row>
        <row r="27">
          <cell r="L27" t="str">
            <v>055742G 00</v>
          </cell>
        </row>
        <row r="28">
          <cell r="L28" t="str">
            <v>055744G 00</v>
          </cell>
        </row>
        <row r="29">
          <cell r="L29" t="str">
            <v>055744G 00</v>
          </cell>
        </row>
        <row r="30">
          <cell r="L30" t="str">
            <v>055744G 00</v>
          </cell>
        </row>
        <row r="31">
          <cell r="L31" t="str">
            <v>055745G 00</v>
          </cell>
        </row>
        <row r="32">
          <cell r="L32" t="str">
            <v>055745G 00</v>
          </cell>
        </row>
        <row r="33">
          <cell r="L33" t="str">
            <v>055745G 00</v>
          </cell>
        </row>
        <row r="34">
          <cell r="L34" t="str">
            <v>055747G 00</v>
          </cell>
        </row>
        <row r="35">
          <cell r="L35" t="str">
            <v>055748G 00</v>
          </cell>
        </row>
        <row r="36">
          <cell r="L36" t="str">
            <v>055749G 00</v>
          </cell>
        </row>
        <row r="37">
          <cell r="L37" t="str">
            <v>055750G 00</v>
          </cell>
        </row>
        <row r="38">
          <cell r="L38" t="str">
            <v>055753G 00</v>
          </cell>
        </row>
        <row r="39">
          <cell r="L39" t="str">
            <v>055754G 00</v>
          </cell>
        </row>
        <row r="40">
          <cell r="L40" t="str">
            <v>055754G 00</v>
          </cell>
        </row>
        <row r="41">
          <cell r="L41" t="str">
            <v>055754G 00</v>
          </cell>
        </row>
        <row r="42">
          <cell r="L42" t="str">
            <v>055754G 00</v>
          </cell>
        </row>
        <row r="43">
          <cell r="L43" t="str">
            <v>055755G 00</v>
          </cell>
        </row>
        <row r="44">
          <cell r="L44" t="str">
            <v>055755G 00</v>
          </cell>
        </row>
        <row r="45">
          <cell r="L45" t="str">
            <v>055755G 00</v>
          </cell>
        </row>
        <row r="46">
          <cell r="L46" t="str">
            <v>055755G 00</v>
          </cell>
        </row>
        <row r="47">
          <cell r="L47" t="str">
            <v>055755G 00</v>
          </cell>
        </row>
        <row r="48">
          <cell r="L48" t="str">
            <v>055757G 00</v>
          </cell>
        </row>
        <row r="49">
          <cell r="L49" t="str">
            <v>055758G 00</v>
          </cell>
        </row>
        <row r="50">
          <cell r="L50" t="str">
            <v>055759G 00</v>
          </cell>
        </row>
        <row r="51">
          <cell r="L51" t="str">
            <v>055760G 00</v>
          </cell>
        </row>
        <row r="52">
          <cell r="L52" t="str">
            <v>055761G 00</v>
          </cell>
        </row>
        <row r="53">
          <cell r="L53" t="str">
            <v>055762G 00</v>
          </cell>
        </row>
        <row r="54">
          <cell r="L54" t="str">
            <v>055763G 00</v>
          </cell>
        </row>
        <row r="55">
          <cell r="L55" t="str">
            <v>055770G 00</v>
          </cell>
        </row>
        <row r="56">
          <cell r="L56" t="str">
            <v>055772G 00</v>
          </cell>
        </row>
        <row r="57">
          <cell r="L57" t="str">
            <v>055773G 00</v>
          </cell>
        </row>
        <row r="58">
          <cell r="L58" t="str">
            <v>055774G 00</v>
          </cell>
        </row>
        <row r="59">
          <cell r="L59" t="str">
            <v>055775G 00</v>
          </cell>
        </row>
        <row r="60">
          <cell r="L60" t="str">
            <v>055776G 00</v>
          </cell>
        </row>
        <row r="61">
          <cell r="L61" t="str">
            <v>055778G 00</v>
          </cell>
        </row>
        <row r="62">
          <cell r="L62" t="str">
            <v>055779G 00</v>
          </cell>
        </row>
        <row r="63">
          <cell r="L63" t="str">
            <v>055780G 00</v>
          </cell>
        </row>
        <row r="64">
          <cell r="L64" t="str">
            <v>100007G 00</v>
          </cell>
        </row>
        <row r="65">
          <cell r="L65" t="str">
            <v>100007G 00</v>
          </cell>
        </row>
        <row r="66">
          <cell r="L66" t="str">
            <v>100007G 00</v>
          </cell>
        </row>
        <row r="67">
          <cell r="L67" t="str">
            <v>100007G 00</v>
          </cell>
        </row>
        <row r="68">
          <cell r="L68" t="str">
            <v>100007G 00</v>
          </cell>
        </row>
        <row r="69">
          <cell r="L69" t="str">
            <v>100007G 00</v>
          </cell>
        </row>
        <row r="70">
          <cell r="L70" t="str">
            <v>100007G 00</v>
          </cell>
        </row>
        <row r="71">
          <cell r="L71" t="str">
            <v>100007G 00</v>
          </cell>
        </row>
        <row r="72">
          <cell r="L72" t="str">
            <v>100007G 00</v>
          </cell>
        </row>
        <row r="73">
          <cell r="L73" t="str">
            <v>100007G 00</v>
          </cell>
        </row>
        <row r="74">
          <cell r="L74" t="str">
            <v>100008G 00</v>
          </cell>
        </row>
        <row r="75">
          <cell r="L75" t="str">
            <v>100008G 00</v>
          </cell>
        </row>
        <row r="76">
          <cell r="L76" t="str">
            <v>100009G 00</v>
          </cell>
        </row>
        <row r="77">
          <cell r="L77" t="str">
            <v>100009G 00</v>
          </cell>
        </row>
        <row r="78">
          <cell r="L78" t="str">
            <v>100009G 00</v>
          </cell>
        </row>
        <row r="79">
          <cell r="L79" t="str">
            <v>100009G 00</v>
          </cell>
        </row>
        <row r="80">
          <cell r="L80" t="str">
            <v>100009G 00</v>
          </cell>
        </row>
        <row r="81">
          <cell r="L81" t="str">
            <v>100009G 00</v>
          </cell>
        </row>
        <row r="82">
          <cell r="L82" t="str">
            <v>100009G 00</v>
          </cell>
        </row>
        <row r="83">
          <cell r="L83" t="str">
            <v>100010G 00</v>
          </cell>
        </row>
        <row r="84">
          <cell r="L84" t="str">
            <v>100010G 00</v>
          </cell>
        </row>
        <row r="85">
          <cell r="L85" t="str">
            <v>100010G 00</v>
          </cell>
        </row>
        <row r="86">
          <cell r="L86" t="str">
            <v>100010G 00</v>
          </cell>
        </row>
        <row r="87">
          <cell r="L87" t="str">
            <v>100010G 00</v>
          </cell>
        </row>
        <row r="88">
          <cell r="L88" t="str">
            <v>100010G 00</v>
          </cell>
        </row>
        <row r="89">
          <cell r="L89" t="str">
            <v>100010G 00</v>
          </cell>
        </row>
        <row r="90">
          <cell r="L90" t="str">
            <v>100011G 00</v>
          </cell>
        </row>
        <row r="91">
          <cell r="L91" t="str">
            <v>100012G 00</v>
          </cell>
        </row>
        <row r="92">
          <cell r="L92" t="str">
            <v>100012G 00</v>
          </cell>
        </row>
        <row r="93">
          <cell r="L93" t="str">
            <v>100013G 00</v>
          </cell>
        </row>
        <row r="94">
          <cell r="L94" t="str">
            <v>100013G 00</v>
          </cell>
        </row>
        <row r="95">
          <cell r="L95" t="str">
            <v>100014G 00</v>
          </cell>
        </row>
        <row r="96">
          <cell r="L96" t="str">
            <v>100014G 00</v>
          </cell>
        </row>
        <row r="97">
          <cell r="L97" t="str">
            <v>100015G 00</v>
          </cell>
        </row>
        <row r="98">
          <cell r="L98" t="str">
            <v>100016G 00</v>
          </cell>
        </row>
        <row r="99">
          <cell r="L99" t="str">
            <v>100016G 00</v>
          </cell>
        </row>
        <row r="100">
          <cell r="L100" t="str">
            <v>300017G 00</v>
          </cell>
        </row>
        <row r="101">
          <cell r="L101" t="str">
            <v>300018G 00</v>
          </cell>
        </row>
        <row r="102">
          <cell r="L102" t="str">
            <v>300021G 00</v>
          </cell>
        </row>
        <row r="103">
          <cell r="L103" t="str">
            <v>300184G 00</v>
          </cell>
        </row>
        <row r="104">
          <cell r="L104" t="str">
            <v>300211G 00</v>
          </cell>
        </row>
        <row r="105">
          <cell r="L105" t="str">
            <v>300217G 00</v>
          </cell>
        </row>
        <row r="106">
          <cell r="L106" t="str">
            <v>300218G 00</v>
          </cell>
        </row>
        <row r="107">
          <cell r="L107" t="str">
            <v>300221G 00</v>
          </cell>
        </row>
        <row r="108">
          <cell r="L108" t="str">
            <v>300228G 00</v>
          </cell>
        </row>
        <row r="109">
          <cell r="L109" t="str">
            <v>300229G 00</v>
          </cell>
        </row>
        <row r="110">
          <cell r="L110" t="str">
            <v>300229G 00</v>
          </cell>
        </row>
        <row r="111">
          <cell r="L111" t="str">
            <v>30100KF 00</v>
          </cell>
        </row>
        <row r="112">
          <cell r="L112" t="str">
            <v>30100KF 00</v>
          </cell>
        </row>
        <row r="113">
          <cell r="L113" t="str">
            <v>3010100 00</v>
          </cell>
        </row>
        <row r="114">
          <cell r="L114" t="str">
            <v>3010100 00</v>
          </cell>
        </row>
        <row r="115">
          <cell r="L115" t="str">
            <v>30102KF 00</v>
          </cell>
        </row>
        <row r="116">
          <cell r="L116" t="str">
            <v>30102KF 00</v>
          </cell>
        </row>
        <row r="117">
          <cell r="L117" t="str">
            <v>30102KF 00</v>
          </cell>
        </row>
        <row r="118">
          <cell r="L118" t="str">
            <v>3010300 00</v>
          </cell>
        </row>
        <row r="119">
          <cell r="L119" t="str">
            <v>3010300 00</v>
          </cell>
        </row>
        <row r="120">
          <cell r="L120" t="str">
            <v>3010300 00</v>
          </cell>
        </row>
        <row r="121">
          <cell r="L121" t="str">
            <v>30104KF 00</v>
          </cell>
        </row>
        <row r="122">
          <cell r="L122" t="str">
            <v>30105KF 00</v>
          </cell>
        </row>
        <row r="123">
          <cell r="L123" t="str">
            <v>30106KF 00</v>
          </cell>
        </row>
        <row r="124">
          <cell r="L124" t="str">
            <v>30107KF 00</v>
          </cell>
        </row>
        <row r="125">
          <cell r="L125" t="str">
            <v>30108KF 00</v>
          </cell>
        </row>
        <row r="126">
          <cell r="L126" t="str">
            <v>30109KF 00</v>
          </cell>
        </row>
        <row r="127">
          <cell r="L127" t="str">
            <v>30110LM 00</v>
          </cell>
        </row>
        <row r="128">
          <cell r="L128" t="str">
            <v>30111LM 00</v>
          </cell>
        </row>
        <row r="129">
          <cell r="L129" t="str">
            <v>3011200 00</v>
          </cell>
        </row>
        <row r="130">
          <cell r="L130" t="str">
            <v>3011300 00</v>
          </cell>
        </row>
        <row r="131">
          <cell r="L131" t="str">
            <v>3011400 00</v>
          </cell>
        </row>
        <row r="132">
          <cell r="L132" t="str">
            <v>500390G 00</v>
          </cell>
        </row>
        <row r="133">
          <cell r="L133" t="str">
            <v>500390G 00</v>
          </cell>
        </row>
        <row r="134">
          <cell r="L134" t="str">
            <v>500390G 00</v>
          </cell>
        </row>
        <row r="135">
          <cell r="L135" t="str">
            <v>500390G 00</v>
          </cell>
        </row>
        <row r="136">
          <cell r="L136" t="str">
            <v>500390G 00</v>
          </cell>
        </row>
        <row r="137">
          <cell r="L137" t="str">
            <v>500393G 00</v>
          </cell>
        </row>
        <row r="138">
          <cell r="L138" t="str">
            <v>500394G 00</v>
          </cell>
        </row>
        <row r="139">
          <cell r="L139" t="str">
            <v>500395G 00</v>
          </cell>
        </row>
        <row r="140">
          <cell r="L140" t="str">
            <v>9093180 00</v>
          </cell>
        </row>
        <row r="141">
          <cell r="L141" t="str">
            <v>914099P 00</v>
          </cell>
        </row>
        <row r="142">
          <cell r="L142" t="str">
            <v>915163P 00</v>
          </cell>
        </row>
        <row r="143">
          <cell r="L143" t="str">
            <v>916020P 00</v>
          </cell>
        </row>
        <row r="144">
          <cell r="L144" t="str">
            <v>916024P 00</v>
          </cell>
        </row>
        <row r="145">
          <cell r="L145" t="str">
            <v>916027P 00</v>
          </cell>
        </row>
        <row r="146">
          <cell r="L146" t="str">
            <v>916029P 00</v>
          </cell>
        </row>
        <row r="147">
          <cell r="L147" t="str">
            <v>916600G 00</v>
          </cell>
        </row>
        <row r="148">
          <cell r="L148" t="str">
            <v>916601G 00</v>
          </cell>
        </row>
        <row r="149">
          <cell r="L149" t="str">
            <v>916602G 00</v>
          </cell>
        </row>
        <row r="150">
          <cell r="L150" t="str">
            <v>916603G 00</v>
          </cell>
        </row>
        <row r="151">
          <cell r="L151" t="str">
            <v>916604G 00</v>
          </cell>
        </row>
        <row r="152">
          <cell r="L152" t="str">
            <v>916605G 00</v>
          </cell>
        </row>
        <row r="153">
          <cell r="L153" t="str">
            <v>916606G 00</v>
          </cell>
        </row>
        <row r="154">
          <cell r="L154" t="str">
            <v>916607G 00</v>
          </cell>
        </row>
        <row r="155">
          <cell r="L155" t="str">
            <v>917007P 00</v>
          </cell>
        </row>
        <row r="156">
          <cell r="L156" t="str">
            <v>917015P 00</v>
          </cell>
        </row>
        <row r="157">
          <cell r="L157" t="str">
            <v>917026P 00</v>
          </cell>
        </row>
        <row r="158">
          <cell r="L158" t="str">
            <v>917027P 00</v>
          </cell>
        </row>
        <row r="159">
          <cell r="L159" t="str">
            <v>917048P 00</v>
          </cell>
        </row>
        <row r="160">
          <cell r="L160" t="str">
            <v>917048P 00</v>
          </cell>
        </row>
        <row r="161">
          <cell r="L161" t="str">
            <v>917048P 00</v>
          </cell>
        </row>
        <row r="162">
          <cell r="L162" t="str">
            <v>917067P 00</v>
          </cell>
        </row>
        <row r="163">
          <cell r="L163" t="str">
            <v>917068P 00</v>
          </cell>
        </row>
        <row r="164">
          <cell r="L164" t="str">
            <v>917069P 00</v>
          </cell>
        </row>
        <row r="165">
          <cell r="L165" t="str">
            <v>917077P 00</v>
          </cell>
        </row>
        <row r="166">
          <cell r="L166" t="str">
            <v>917078P 00</v>
          </cell>
        </row>
        <row r="167">
          <cell r="L167" t="str">
            <v>999999G 00</v>
          </cell>
        </row>
        <row r="168">
          <cell r="L168" t="str">
            <v>MARCUSP 00</v>
          </cell>
        </row>
        <row r="169">
          <cell r="L169" t="str">
            <v>NETTOYA 01</v>
          </cell>
        </row>
        <row r="170">
          <cell r="L170" t="str">
            <v>RF77300 00</v>
          </cell>
        </row>
        <row r="171">
          <cell r="L171" t="str">
            <v>RF77300 00</v>
          </cell>
        </row>
        <row r="172">
          <cell r="L172" t="str">
            <v>RF77300 00</v>
          </cell>
        </row>
        <row r="173">
          <cell r="L173" t="str">
            <v>RF77300 00</v>
          </cell>
        </row>
        <row r="174">
          <cell r="L174" t="str">
            <v>RF77300 00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ADD46C-0A63-4729-8FBA-DEB3B4342FBD}" name="Table1" displayName="Table1" ref="A1:M174" totalsRowShown="0" headerRowDxfId="28" dataDxfId="27" headerRowBorderDxfId="25" tableBorderDxfId="26" totalsRowBorderDxfId="24" headerRowCellStyle="Normal_Feuil1" dataCellStyle="Normal_Feuil1">
  <tableColumns count="13">
    <tableColumn id="1" xr3:uid="{50355972-5204-4853-8D21-4D312AFFCD83}" name="fatype" dataDxfId="23" dataCellStyle="Normal_Feuil1"/>
    <tableColumn id="2" xr3:uid="{BE6AF55A-8509-42D5-A4E2-F1BB8C4FD6CB}" name="ref" dataDxfId="22" dataCellStyle="Normal_Feuil1"/>
    <tableColumn id="3" xr3:uid="{FE8B01C4-690D-4DD7-9BB4-D1EFD13830AC}" name="SREF" dataDxfId="21" dataCellStyle="Normal_Feuil1"/>
    <tableColumn id="5" xr3:uid="{BCAC6CF3-51C0-4E87-8D91-40012EA75176}" name="PANIV" dataDxfId="20" dataCellStyle="Normal_Feuil1"/>
    <tableColumn id="6" xr3:uid="{14718779-FD0A-4EA8-BDFC-D013DB566320}" name="PACOMP" dataDxfId="19" dataCellStyle="Normal_Feuil1"/>
    <tableColumn id="7" xr3:uid="{1A6A5DDC-168D-422C-96CA-01F8CB4E2883}" name="PASCOMP" dataDxfId="18" dataCellStyle="Normal_Feuil1"/>
    <tableColumn id="8" xr3:uid="{974996A2-74B4-4C9F-BB11-730DD1FEA32C}" name="PASCOMP 10 digits" dataDxfId="17" dataCellStyle="Normal_Feuil1">
      <calculatedColumnFormula>CONCATENATE(E2," ",F2)</calculatedColumnFormula>
    </tableColumn>
    <tableColumn id="9" xr3:uid="{47FACC48-72DD-4309-8749-B4C801573BD4}" name="INT_EXT" dataDxfId="16" dataCellStyle="Normal_Feuil1"/>
    <tableColumn id="10" xr3:uid="{D1A036DD-FF1E-4E84-934B-71E55BA3D18F}" name="DESCOMP" dataDxfId="15" dataCellStyle="Normal_Feuil1"/>
    <tableColumn id="11" xr3:uid="{4FAA7A9B-F014-40E8-8D7B-A2209DE6D469}" name="DESSREF" dataDxfId="14" dataCellStyle="Normal_Feuil1"/>
    <tableColumn id="12" xr3:uid="{83D6106D-7EF7-42E3-9E80-5FAAC19DD880}" name="QTE" dataDxfId="13" dataCellStyle="Normal_Feuil1"/>
    <tableColumn id="13" xr3:uid="{75B0B036-307D-4989-9A75-E073829D052D}" name="ref 10 digits2" dataDxfId="12">
      <calculatedColumnFormula>CONCATENATE(B2," ",C2)</calculatedColumnFormula>
    </tableColumn>
    <tableColumn id="14" xr3:uid="{3C418035-05D1-4B5F-81D3-635E23A4B568}" name="PASCOMP 10 digits2" dataDxfId="11">
      <calculatedColumnFormula>CONCATENATE(E2," ",F2)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CF1F2F-2F73-4B11-BD66-F57402360C87}" name="T_Données_2" displayName="T_Données_2" ref="A1:K108" totalsRowShown="0">
  <autoFilter ref="A1:K108" xr:uid="{D04C235D-5F40-425A-83AB-532C3BCE49B3}"/>
  <tableColumns count="11">
    <tableColumn id="1" xr3:uid="{C54BB032-1761-479B-8402-D78AB1BE7646}" name="ref 10 digits" queryTableFieldId="1" dataDxfId="10"/>
    <tableColumn id="2" xr3:uid="{763AA7C4-FA55-44C0-A16D-93D108600D63}" name="Composant.1" queryTableFieldId="2" dataDxfId="9"/>
    <tableColumn id="3" xr3:uid="{5F514E4D-9114-4E76-95D8-6691C322DC0F}" name="Composant.2" queryTableFieldId="3" dataDxfId="8"/>
    <tableColumn id="4" xr3:uid="{EB94B73A-3FDE-4355-B6D1-A9979060ADFC}" name="Composant.3" queryTableFieldId="4" dataDxfId="7"/>
    <tableColumn id="5" xr3:uid="{21A0765E-236B-4F6D-900C-63541E1ECD9F}" name="Composant.4" queryTableFieldId="5" dataDxfId="6"/>
    <tableColumn id="6" xr3:uid="{03CB8F03-033A-4D1C-83A1-DAF988CDAF2A}" name="Composant.5" queryTableFieldId="6" dataDxfId="5"/>
    <tableColumn id="7" xr3:uid="{3AC4D1F9-A65B-4B6F-BC63-6E315D24EAB2}" name="Composant.6" queryTableFieldId="7" dataDxfId="4"/>
    <tableColumn id="8" xr3:uid="{6D989200-AC60-4BD7-B538-5A20A17ABBC5}" name="Composant.7" queryTableFieldId="8" dataDxfId="3"/>
    <tableColumn id="9" xr3:uid="{D6B78C19-55B4-4954-8934-39C265500C1D}" name="Composant.8" queryTableFieldId="9" dataDxfId="2"/>
    <tableColumn id="10" xr3:uid="{4488D9E0-96E2-416A-AC2C-2AE3CA2A7DEF}" name="Composant.9" queryTableFieldId="10" dataDxfId="1"/>
    <tableColumn id="11" xr3:uid="{3CA9D9EC-2AA7-475C-9A7D-A3B4850BA95F}" name="Composant.10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51981-7F88-47B6-B383-2E0240D9479F}">
  <sheetPr codeName="Sheet1"/>
  <dimension ref="A5:J28"/>
  <sheetViews>
    <sheetView showZeros="0" tabSelected="1" workbookViewId="0">
      <selection activeCell="A9" sqref="A9"/>
    </sheetView>
  </sheetViews>
  <sheetFormatPr defaultRowHeight="14.5" x14ac:dyDescent="0.35"/>
  <cols>
    <col min="1" max="1" width="12.90625" bestFit="1" customWidth="1"/>
    <col min="2" max="2" width="19.90625" bestFit="1" customWidth="1"/>
    <col min="3" max="3" width="8.453125" bestFit="1" customWidth="1"/>
  </cols>
  <sheetData>
    <row r="5" spans="1:10" ht="15" thickBot="1" x14ac:dyDescent="0.4"/>
    <row r="6" spans="1:10" ht="23.5" thickBot="1" x14ac:dyDescent="0.55000000000000004">
      <c r="A6" s="1"/>
      <c r="B6" s="2"/>
      <c r="C6" s="2"/>
    </row>
    <row r="7" spans="1:10" x14ac:dyDescent="0.35">
      <c r="A7" s="3"/>
      <c r="B7" s="3"/>
      <c r="C7" s="3"/>
    </row>
    <row r="8" spans="1:10" x14ac:dyDescent="0.35">
      <c r="A8" s="3"/>
      <c r="B8" s="3"/>
      <c r="C8" s="3"/>
    </row>
    <row r="9" spans="1:10" ht="46.5" x14ac:dyDescent="0.35">
      <c r="A9" s="4" t="s">
        <v>0</v>
      </c>
      <c r="B9" s="4" t="s">
        <v>1</v>
      </c>
      <c r="C9" s="5" t="s">
        <v>2</v>
      </c>
    </row>
    <row r="10" spans="1:10" ht="15" thickBot="1" x14ac:dyDescent="0.4">
      <c r="A10" s="6"/>
      <c r="B10" s="7"/>
      <c r="C10" s="8"/>
    </row>
    <row r="11" spans="1:10" x14ac:dyDescent="0.35">
      <c r="A11" s="9" t="s">
        <v>3</v>
      </c>
      <c r="B11" s="10" t="s">
        <v>4</v>
      </c>
      <c r="C11" s="10">
        <f>COUNTIF([1]BOM!$L$2:$L$174,B11)</f>
        <v>2</v>
      </c>
    </row>
    <row r="12" spans="1:10" x14ac:dyDescent="0.35">
      <c r="A12" s="11"/>
      <c r="B12" s="12" t="str">
        <f>VLOOKUP(B11,'TCD BOM'!$A$2:$K$108,COLUMN()+0,0)</f>
        <v>2090363 00</v>
      </c>
      <c r="C12" s="13">
        <f>COUNTIF([1]BOM!$L$2:$L$174,B12)</f>
        <v>0</v>
      </c>
      <c r="I12" s="35"/>
      <c r="J12" s="35"/>
    </row>
    <row r="13" spans="1:10" x14ac:dyDescent="0.35">
      <c r="A13" s="11"/>
      <c r="B13" s="12" t="str">
        <f>VLOOKUP(B11,'TCD BOM'!$A$2:$K$108,COLUMN()+1,0)</f>
        <v>2090370 00</v>
      </c>
      <c r="C13" s="13">
        <f>COUNTIF([1]BOM!$L$2:$L$174,B13)</f>
        <v>0</v>
      </c>
      <c r="I13" s="36"/>
      <c r="J13" s="36"/>
    </row>
    <row r="14" spans="1:10" x14ac:dyDescent="0.35">
      <c r="A14" s="15"/>
      <c r="B14" s="14"/>
      <c r="C14" s="13">
        <f>COUNTIF([1]BOM!$L$2:$L$174,B14)</f>
        <v>0</v>
      </c>
      <c r="I14" s="36"/>
      <c r="J14" s="36"/>
    </row>
    <row r="15" spans="1:10" x14ac:dyDescent="0.35">
      <c r="A15" s="16" t="s">
        <v>5</v>
      </c>
      <c r="B15" s="13" t="s">
        <v>6</v>
      </c>
      <c r="C15" s="13">
        <f>COUNTIF([1]BOM!$L$2:$L$174,B15)</f>
        <v>3</v>
      </c>
      <c r="I15" s="36"/>
      <c r="J15" s="36"/>
    </row>
    <row r="16" spans="1:10" x14ac:dyDescent="0.35">
      <c r="A16" s="17"/>
      <c r="B16" s="18" t="str">
        <f>VLOOKUP(B15,'TCD BOM'!$A$2:$K$108,COLUMN()+0,0)</f>
        <v>2090363 00</v>
      </c>
      <c r="C16" s="13">
        <f>COUNTIF([1]BOM!$L$2:$L$174,B16)</f>
        <v>0</v>
      </c>
      <c r="I16" s="37"/>
      <c r="J16" s="36"/>
    </row>
    <row r="17" spans="1:10" x14ac:dyDescent="0.35">
      <c r="A17" s="15"/>
      <c r="B17" s="14" t="str">
        <f>VLOOKUP(B15,'TCD BOM'!$A$2:$K$108,COLUMN()+1,0)</f>
        <v>300170G 00</v>
      </c>
      <c r="C17" s="13">
        <f>COUNTIF([1]BOM!$L$2:$L$174,B17)</f>
        <v>0</v>
      </c>
      <c r="I17" s="37"/>
      <c r="J17" s="36"/>
    </row>
    <row r="18" spans="1:10" x14ac:dyDescent="0.35">
      <c r="A18" s="15"/>
      <c r="B18" s="14" t="str">
        <f>VLOOKUP(B15,'TCD BOM'!$A$2:$K$108,COLUMN()+2,0)</f>
        <v>300176G 00</v>
      </c>
      <c r="C18" s="13">
        <f>COUNTIF([1]BOM!$L$2:$L$174,B18)</f>
        <v>0</v>
      </c>
      <c r="I18" s="37"/>
      <c r="J18" s="36"/>
    </row>
    <row r="19" spans="1:10" x14ac:dyDescent="0.35">
      <c r="A19" s="11"/>
      <c r="B19" s="12"/>
      <c r="C19" s="13">
        <f>COUNTIF([1]BOM!$L$2:$L$174,B19)</f>
        <v>0</v>
      </c>
      <c r="I19" s="37"/>
      <c r="J19" s="36"/>
    </row>
    <row r="20" spans="1:10" x14ac:dyDescent="0.35">
      <c r="A20" s="16" t="s">
        <v>7</v>
      </c>
      <c r="B20" s="13" t="s">
        <v>8</v>
      </c>
      <c r="C20" s="13">
        <f>COUNTIF([1]BOM!$L$2:$L$174,B20)</f>
        <v>0</v>
      </c>
      <c r="I20" s="37"/>
      <c r="J20" s="36"/>
    </row>
    <row r="21" spans="1:10" x14ac:dyDescent="0.35">
      <c r="A21" s="19"/>
      <c r="B21" s="18"/>
      <c r="C21" s="13">
        <f>COUNTIF([1]BOM!$L$2:$L$174,B21)</f>
        <v>0</v>
      </c>
      <c r="I21" s="37"/>
      <c r="J21" s="36"/>
    </row>
    <row r="22" spans="1:10" x14ac:dyDescent="0.35">
      <c r="A22" s="15" t="s">
        <v>9</v>
      </c>
      <c r="B22" s="13" t="s">
        <v>10</v>
      </c>
      <c r="C22" s="13">
        <f>COUNTIF([1]BOM!$L$2:$L$174,B22)</f>
        <v>0</v>
      </c>
      <c r="I22" s="37"/>
      <c r="J22" s="38"/>
    </row>
    <row r="23" spans="1:10" x14ac:dyDescent="0.35">
      <c r="A23" s="20"/>
      <c r="B23" s="21"/>
      <c r="C23" s="13">
        <f>COUNTIF([1]BOM!$L$2:$L$174,B23)</f>
        <v>0</v>
      </c>
      <c r="I23" s="37"/>
      <c r="J23" s="38"/>
    </row>
    <row r="24" spans="1:10" x14ac:dyDescent="0.35">
      <c r="A24" s="15" t="s">
        <v>11</v>
      </c>
      <c r="B24" s="13" t="s">
        <v>12</v>
      </c>
      <c r="C24" s="13">
        <f>COUNTIF([1]BOM!$L$2:$L$174,B24)</f>
        <v>0</v>
      </c>
      <c r="I24" s="37"/>
      <c r="J24" s="36"/>
    </row>
    <row r="25" spans="1:10" x14ac:dyDescent="0.35">
      <c r="A25" s="20"/>
      <c r="B25" s="22"/>
      <c r="C25" s="13">
        <f>COUNTIF([1]BOM!$L$2:$L$174,B25)</f>
        <v>0</v>
      </c>
      <c r="I25" s="37"/>
      <c r="J25" s="36"/>
    </row>
    <row r="26" spans="1:10" x14ac:dyDescent="0.35">
      <c r="A26" s="15" t="s">
        <v>13</v>
      </c>
      <c r="B26" s="13" t="s">
        <v>14</v>
      </c>
      <c r="C26" s="13">
        <f>COUNTIF([1]BOM!$L$2:$L$174,B26)</f>
        <v>0</v>
      </c>
      <c r="I26" s="37"/>
      <c r="J26" s="36"/>
    </row>
    <row r="27" spans="1:10" x14ac:dyDescent="0.35">
      <c r="I27" s="37"/>
      <c r="J27" s="36"/>
    </row>
    <row r="28" spans="1:10" x14ac:dyDescent="0.35">
      <c r="I28" s="37"/>
      <c r="J28" s="36"/>
    </row>
  </sheetData>
  <mergeCells count="1">
    <mergeCell ref="A6: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echercheComposant">
                <anchor moveWithCells="1" sizeWithCells="1">
                  <from>
                    <xdr:col>0</xdr:col>
                    <xdr:colOff>38100</xdr:colOff>
                    <xdr:row>0</xdr:row>
                    <xdr:rowOff>38100</xdr:rowOff>
                  </from>
                  <to>
                    <xdr:col>1</xdr:col>
                    <xdr:colOff>1054100</xdr:colOff>
                    <xdr:row>4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8767F-F0D6-481F-96F1-F3C8F60E212B}">
  <sheetPr codeName="Sheet2"/>
  <dimension ref="A1:M174"/>
  <sheetViews>
    <sheetView workbookViewId="0">
      <selection activeCell="F17" sqref="F17"/>
    </sheetView>
  </sheetViews>
  <sheetFormatPr defaultRowHeight="14.5" x14ac:dyDescent="0.35"/>
  <cols>
    <col min="12" max="12" width="11.7265625" bestFit="1" customWidth="1"/>
    <col min="13" max="13" width="18.08984375" bestFit="1" customWidth="1"/>
  </cols>
  <sheetData>
    <row r="1" spans="1:13" x14ac:dyDescent="0.35">
      <c r="A1" s="23" t="s">
        <v>15</v>
      </c>
      <c r="B1" s="23" t="s">
        <v>16</v>
      </c>
      <c r="C1" s="23" t="s">
        <v>17</v>
      </c>
      <c r="D1" s="23" t="s">
        <v>18</v>
      </c>
      <c r="E1" s="23" t="s">
        <v>19</v>
      </c>
      <c r="F1" s="23" t="s">
        <v>20</v>
      </c>
      <c r="G1" s="23" t="s">
        <v>21</v>
      </c>
      <c r="H1" s="23" t="s">
        <v>22</v>
      </c>
      <c r="I1" s="23" t="s">
        <v>23</v>
      </c>
      <c r="J1" s="23" t="s">
        <v>24</v>
      </c>
      <c r="K1" s="23" t="s">
        <v>25</v>
      </c>
      <c r="L1" s="24" t="s">
        <v>26</v>
      </c>
      <c r="M1" s="24" t="s">
        <v>27</v>
      </c>
    </row>
    <row r="2" spans="1:13" x14ac:dyDescent="0.35">
      <c r="A2" s="25" t="s">
        <v>28</v>
      </c>
      <c r="B2" s="25" t="s">
        <v>29</v>
      </c>
      <c r="C2" s="25" t="s">
        <v>30</v>
      </c>
      <c r="D2" s="25" t="s">
        <v>31</v>
      </c>
      <c r="E2" s="25" t="s">
        <v>32</v>
      </c>
      <c r="F2" s="25" t="s">
        <v>33</v>
      </c>
      <c r="G2" s="26" t="str">
        <f>CONCATENATE(E2," ",F2)</f>
        <v>17201CH 10</v>
      </c>
      <c r="H2" s="25" t="s">
        <v>34</v>
      </c>
      <c r="I2" s="25" t="s">
        <v>35</v>
      </c>
      <c r="J2" s="25" t="s">
        <v>36</v>
      </c>
      <c r="K2" s="27">
        <v>40</v>
      </c>
      <c r="L2" s="28" t="str">
        <f>CONCATENATE(B2," ",C2)</f>
        <v>000919G 00</v>
      </c>
      <c r="M2" s="28" t="str">
        <f>CONCATENATE(E2," ",F2)</f>
        <v>17201CH 10</v>
      </c>
    </row>
    <row r="3" spans="1:13" x14ac:dyDescent="0.35">
      <c r="A3" s="25" t="s">
        <v>28</v>
      </c>
      <c r="B3" s="25" t="s">
        <v>29</v>
      </c>
      <c r="C3" s="25" t="s">
        <v>30</v>
      </c>
      <c r="D3" s="25" t="s">
        <v>31</v>
      </c>
      <c r="E3" s="25" t="s">
        <v>37</v>
      </c>
      <c r="F3" s="25" t="s">
        <v>33</v>
      </c>
      <c r="G3" s="26" t="str">
        <f t="shared" ref="G3:G66" si="0">CONCATENATE(E3," ",F3)</f>
        <v>17202CH 10</v>
      </c>
      <c r="H3" s="25" t="s">
        <v>34</v>
      </c>
      <c r="I3" s="25" t="s">
        <v>38</v>
      </c>
      <c r="J3" s="25" t="s">
        <v>36</v>
      </c>
      <c r="K3" s="27">
        <v>20</v>
      </c>
      <c r="L3" s="28" t="str">
        <f t="shared" ref="L3:L66" si="1">CONCATENATE(B3," ",C3)</f>
        <v>000919G 00</v>
      </c>
      <c r="M3" s="28" t="str">
        <f t="shared" ref="M3:M66" si="2">CONCATENATE(E3," ",F3)</f>
        <v>17202CH 10</v>
      </c>
    </row>
    <row r="4" spans="1:13" x14ac:dyDescent="0.35">
      <c r="A4" s="25" t="s">
        <v>28</v>
      </c>
      <c r="B4" s="25" t="s">
        <v>29</v>
      </c>
      <c r="C4" s="25" t="s">
        <v>30</v>
      </c>
      <c r="D4" s="25" t="s">
        <v>31</v>
      </c>
      <c r="E4" s="25" t="s">
        <v>39</v>
      </c>
      <c r="F4" s="25" t="s">
        <v>33</v>
      </c>
      <c r="G4" s="26" t="str">
        <f t="shared" si="0"/>
        <v>17206BL 10</v>
      </c>
      <c r="H4" s="25" t="s">
        <v>34</v>
      </c>
      <c r="I4" s="25" t="s">
        <v>40</v>
      </c>
      <c r="J4" s="25" t="s">
        <v>36</v>
      </c>
      <c r="K4" s="27">
        <v>10</v>
      </c>
      <c r="L4" s="28" t="str">
        <f t="shared" si="1"/>
        <v>000919G 00</v>
      </c>
      <c r="M4" s="28" t="str">
        <f t="shared" si="2"/>
        <v>17206BL 10</v>
      </c>
    </row>
    <row r="5" spans="1:13" x14ac:dyDescent="0.35">
      <c r="A5" s="25" t="s">
        <v>28</v>
      </c>
      <c r="B5" s="25" t="s">
        <v>29</v>
      </c>
      <c r="C5" s="25" t="s">
        <v>30</v>
      </c>
      <c r="D5" s="25" t="s">
        <v>31</v>
      </c>
      <c r="E5" s="25" t="s">
        <v>41</v>
      </c>
      <c r="F5" s="25" t="s">
        <v>33</v>
      </c>
      <c r="G5" s="26" t="str">
        <f t="shared" si="0"/>
        <v>17207BL 10</v>
      </c>
      <c r="H5" s="25" t="s">
        <v>34</v>
      </c>
      <c r="I5" s="25" t="s">
        <v>42</v>
      </c>
      <c r="J5" s="25" t="s">
        <v>36</v>
      </c>
      <c r="K5" s="27">
        <v>10</v>
      </c>
      <c r="L5" s="28" t="str">
        <f t="shared" si="1"/>
        <v>000919G 00</v>
      </c>
      <c r="M5" s="28" t="str">
        <f t="shared" si="2"/>
        <v>17207BL 10</v>
      </c>
    </row>
    <row r="6" spans="1:13" x14ac:dyDescent="0.35">
      <c r="A6" s="25" t="s">
        <v>28</v>
      </c>
      <c r="B6" s="25" t="s">
        <v>43</v>
      </c>
      <c r="C6" s="25" t="s">
        <v>30</v>
      </c>
      <c r="D6" s="25" t="s">
        <v>31</v>
      </c>
      <c r="E6" s="25" t="s">
        <v>44</v>
      </c>
      <c r="F6" s="25" t="s">
        <v>45</v>
      </c>
      <c r="G6" s="26" t="str">
        <f t="shared" si="0"/>
        <v>7634NAG 75</v>
      </c>
      <c r="H6" s="25" t="s">
        <v>34</v>
      </c>
      <c r="I6" s="25" t="s">
        <v>46</v>
      </c>
      <c r="J6" s="25" t="s">
        <v>47</v>
      </c>
      <c r="K6" s="27">
        <v>1</v>
      </c>
      <c r="L6" s="28" t="str">
        <f t="shared" si="1"/>
        <v>000966G 00</v>
      </c>
      <c r="M6" s="28" t="str">
        <f t="shared" si="2"/>
        <v>7634NAG 75</v>
      </c>
    </row>
    <row r="7" spans="1:13" x14ac:dyDescent="0.35">
      <c r="A7" s="25" t="s">
        <v>28</v>
      </c>
      <c r="B7" s="25" t="s">
        <v>48</v>
      </c>
      <c r="C7" s="25" t="s">
        <v>30</v>
      </c>
      <c r="D7" s="25" t="s">
        <v>31</v>
      </c>
      <c r="E7" s="25" t="s">
        <v>49</v>
      </c>
      <c r="F7" s="25" t="s">
        <v>50</v>
      </c>
      <c r="G7" s="26" t="str">
        <f t="shared" si="0"/>
        <v>7646NAG 71</v>
      </c>
      <c r="H7" s="25" t="s">
        <v>34</v>
      </c>
      <c r="I7" s="25" t="s">
        <v>51</v>
      </c>
      <c r="J7" s="25" t="s">
        <v>52</v>
      </c>
      <c r="K7" s="27">
        <v>1</v>
      </c>
      <c r="L7" s="28" t="str">
        <f t="shared" si="1"/>
        <v>000967G 00</v>
      </c>
      <c r="M7" s="28" t="str">
        <f t="shared" si="2"/>
        <v>7646NAG 71</v>
      </c>
    </row>
    <row r="8" spans="1:13" x14ac:dyDescent="0.35">
      <c r="A8" s="25" t="s">
        <v>28</v>
      </c>
      <c r="B8" s="25" t="s">
        <v>53</v>
      </c>
      <c r="C8" s="25" t="s">
        <v>30</v>
      </c>
      <c r="D8" s="25" t="s">
        <v>31</v>
      </c>
      <c r="E8" s="25" t="s">
        <v>54</v>
      </c>
      <c r="F8" s="25" t="s">
        <v>31</v>
      </c>
      <c r="G8" s="26" t="str">
        <f t="shared" si="0"/>
        <v>RF67301 01</v>
      </c>
      <c r="H8" s="25" t="s">
        <v>34</v>
      </c>
      <c r="I8" s="25" t="s">
        <v>55</v>
      </c>
      <c r="J8" s="25" t="s">
        <v>55</v>
      </c>
      <c r="K8" s="27">
        <v>1</v>
      </c>
      <c r="L8" s="28" t="str">
        <f t="shared" si="1"/>
        <v>000986G 00</v>
      </c>
      <c r="M8" s="28" t="str">
        <f t="shared" si="2"/>
        <v>RF67301 01</v>
      </c>
    </row>
    <row r="9" spans="1:13" x14ac:dyDescent="0.35">
      <c r="A9" s="25" t="s">
        <v>28</v>
      </c>
      <c r="B9" s="25" t="s">
        <v>56</v>
      </c>
      <c r="C9" s="25" t="s">
        <v>30</v>
      </c>
      <c r="D9" s="25" t="s">
        <v>31</v>
      </c>
      <c r="E9" s="25" t="s">
        <v>57</v>
      </c>
      <c r="F9" s="25" t="s">
        <v>58</v>
      </c>
      <c r="G9" s="26" t="str">
        <f t="shared" si="0"/>
        <v>RF67311 76</v>
      </c>
      <c r="H9" s="25" t="s">
        <v>34</v>
      </c>
      <c r="I9" s="25" t="s">
        <v>55</v>
      </c>
      <c r="J9" s="25" t="s">
        <v>55</v>
      </c>
      <c r="K9" s="27">
        <v>1</v>
      </c>
      <c r="L9" s="28" t="str">
        <f t="shared" si="1"/>
        <v>000987G 00</v>
      </c>
      <c r="M9" s="28" t="str">
        <f t="shared" si="2"/>
        <v>RF67311 76</v>
      </c>
    </row>
    <row r="10" spans="1:13" x14ac:dyDescent="0.35">
      <c r="A10" s="25" t="s">
        <v>28</v>
      </c>
      <c r="B10" s="25" t="s">
        <v>59</v>
      </c>
      <c r="C10" s="25" t="s">
        <v>30</v>
      </c>
      <c r="D10" s="25" t="s">
        <v>31</v>
      </c>
      <c r="E10" s="25" t="s">
        <v>60</v>
      </c>
      <c r="F10" s="25" t="s">
        <v>30</v>
      </c>
      <c r="G10" s="26" t="str">
        <f t="shared" si="0"/>
        <v>449215M 00</v>
      </c>
      <c r="H10" s="25" t="s">
        <v>34</v>
      </c>
      <c r="I10" s="25" t="s">
        <v>61</v>
      </c>
      <c r="J10" s="25" t="s">
        <v>55</v>
      </c>
      <c r="K10" s="27">
        <v>1</v>
      </c>
      <c r="L10" s="28" t="str">
        <f t="shared" si="1"/>
        <v>000988G 00</v>
      </c>
      <c r="M10" s="28" t="str">
        <f t="shared" si="2"/>
        <v>449215M 00</v>
      </c>
    </row>
    <row r="11" spans="1:13" x14ac:dyDescent="0.35">
      <c r="A11" s="25" t="s">
        <v>28</v>
      </c>
      <c r="B11" s="25" t="s">
        <v>62</v>
      </c>
      <c r="C11" s="25" t="s">
        <v>30</v>
      </c>
      <c r="D11" s="25" t="s">
        <v>31</v>
      </c>
      <c r="E11" s="25" t="s">
        <v>63</v>
      </c>
      <c r="F11" s="25" t="s">
        <v>30</v>
      </c>
      <c r="G11" s="26" t="str">
        <f t="shared" si="0"/>
        <v>4941STM 00</v>
      </c>
      <c r="H11" s="25" t="s">
        <v>34</v>
      </c>
      <c r="I11" s="25" t="s">
        <v>64</v>
      </c>
      <c r="J11" s="25" t="s">
        <v>55</v>
      </c>
      <c r="K11" s="27">
        <v>1</v>
      </c>
      <c r="L11" s="28" t="str">
        <f t="shared" si="1"/>
        <v>000989G 00</v>
      </c>
      <c r="M11" s="28" t="str">
        <f t="shared" si="2"/>
        <v>4941STM 00</v>
      </c>
    </row>
    <row r="12" spans="1:13" x14ac:dyDescent="0.35">
      <c r="A12" s="25" t="s">
        <v>28</v>
      </c>
      <c r="B12" s="25" t="s">
        <v>65</v>
      </c>
      <c r="C12" s="25" t="s">
        <v>30</v>
      </c>
      <c r="D12" s="25" t="s">
        <v>31</v>
      </c>
      <c r="E12" s="25" t="s">
        <v>66</v>
      </c>
      <c r="F12" s="25" t="s">
        <v>30</v>
      </c>
      <c r="G12" s="26" t="str">
        <f t="shared" si="0"/>
        <v>494115M 00</v>
      </c>
      <c r="H12" s="25" t="s">
        <v>34</v>
      </c>
      <c r="I12" s="25" t="s">
        <v>67</v>
      </c>
      <c r="J12" s="25" t="s">
        <v>55</v>
      </c>
      <c r="K12" s="27">
        <v>1</v>
      </c>
      <c r="L12" s="28" t="str">
        <f t="shared" si="1"/>
        <v>000990G 00</v>
      </c>
      <c r="M12" s="28" t="str">
        <f t="shared" si="2"/>
        <v>494115M 00</v>
      </c>
    </row>
    <row r="13" spans="1:13" x14ac:dyDescent="0.35">
      <c r="A13" s="25" t="s">
        <v>28</v>
      </c>
      <c r="B13" s="25" t="s">
        <v>68</v>
      </c>
      <c r="C13" s="25" t="s">
        <v>30</v>
      </c>
      <c r="D13" s="25" t="s">
        <v>31</v>
      </c>
      <c r="E13" s="25" t="s">
        <v>69</v>
      </c>
      <c r="F13" s="25" t="s">
        <v>33</v>
      </c>
      <c r="G13" s="26" t="str">
        <f t="shared" si="0"/>
        <v>17006CL 10</v>
      </c>
      <c r="H13" s="25" t="s">
        <v>34</v>
      </c>
      <c r="I13" s="25" t="s">
        <v>70</v>
      </c>
      <c r="J13" s="25" t="s">
        <v>71</v>
      </c>
      <c r="K13" s="27">
        <v>24</v>
      </c>
      <c r="L13" s="28" t="str">
        <f t="shared" si="1"/>
        <v>055728G 00</v>
      </c>
      <c r="M13" s="28" t="str">
        <f t="shared" si="2"/>
        <v>17006CL 10</v>
      </c>
    </row>
    <row r="14" spans="1:13" x14ac:dyDescent="0.35">
      <c r="A14" s="25" t="s">
        <v>28</v>
      </c>
      <c r="B14" s="25" t="s">
        <v>68</v>
      </c>
      <c r="C14" s="25" t="s">
        <v>30</v>
      </c>
      <c r="D14" s="25" t="s">
        <v>31</v>
      </c>
      <c r="E14" s="25" t="s">
        <v>72</v>
      </c>
      <c r="F14" s="25" t="s">
        <v>33</v>
      </c>
      <c r="G14" s="26" t="str">
        <f t="shared" si="0"/>
        <v>17026CL 10</v>
      </c>
      <c r="H14" s="25" t="s">
        <v>34</v>
      </c>
      <c r="I14" s="25" t="s">
        <v>73</v>
      </c>
      <c r="J14" s="25" t="s">
        <v>74</v>
      </c>
      <c r="K14" s="27">
        <v>48</v>
      </c>
      <c r="L14" s="28" t="str">
        <f t="shared" si="1"/>
        <v>055728G 00</v>
      </c>
      <c r="M14" s="28" t="str">
        <f t="shared" si="2"/>
        <v>17026CL 10</v>
      </c>
    </row>
    <row r="15" spans="1:13" x14ac:dyDescent="0.35">
      <c r="A15" s="25" t="s">
        <v>28</v>
      </c>
      <c r="B15" s="25" t="s">
        <v>68</v>
      </c>
      <c r="C15" s="25" t="s">
        <v>30</v>
      </c>
      <c r="D15" s="25" t="s">
        <v>31</v>
      </c>
      <c r="E15" s="25" t="s">
        <v>75</v>
      </c>
      <c r="F15" s="25" t="s">
        <v>33</v>
      </c>
      <c r="G15" s="26" t="str">
        <f t="shared" si="0"/>
        <v>17067CL 10</v>
      </c>
      <c r="H15" s="25" t="s">
        <v>34</v>
      </c>
      <c r="I15" s="25" t="s">
        <v>76</v>
      </c>
      <c r="J15" s="25" t="s">
        <v>77</v>
      </c>
      <c r="K15" s="27">
        <v>18</v>
      </c>
      <c r="L15" s="28" t="str">
        <f t="shared" si="1"/>
        <v>055728G 00</v>
      </c>
      <c r="M15" s="28" t="str">
        <f t="shared" si="2"/>
        <v>17067CL 10</v>
      </c>
    </row>
    <row r="16" spans="1:13" x14ac:dyDescent="0.35">
      <c r="A16" s="25" t="s">
        <v>28</v>
      </c>
      <c r="B16" s="25" t="s">
        <v>78</v>
      </c>
      <c r="C16" s="25" t="s">
        <v>30</v>
      </c>
      <c r="D16" s="25" t="s">
        <v>31</v>
      </c>
      <c r="E16" s="25" t="s">
        <v>39</v>
      </c>
      <c r="F16" s="25" t="s">
        <v>33</v>
      </c>
      <c r="G16" s="26" t="str">
        <f t="shared" si="0"/>
        <v>17206BL 10</v>
      </c>
      <c r="H16" s="25" t="s">
        <v>34</v>
      </c>
      <c r="I16" s="25" t="s">
        <v>40</v>
      </c>
      <c r="J16" s="25" t="s">
        <v>36</v>
      </c>
      <c r="K16" s="27">
        <v>1</v>
      </c>
      <c r="L16" s="28" t="str">
        <f t="shared" si="1"/>
        <v>055733G 00</v>
      </c>
      <c r="M16" s="28" t="str">
        <f t="shared" si="2"/>
        <v>17206BL 10</v>
      </c>
    </row>
    <row r="17" spans="1:13" x14ac:dyDescent="0.35">
      <c r="A17" s="25" t="s">
        <v>28</v>
      </c>
      <c r="B17" s="25" t="s">
        <v>79</v>
      </c>
      <c r="C17" s="25" t="s">
        <v>30</v>
      </c>
      <c r="D17" s="25" t="s">
        <v>31</v>
      </c>
      <c r="E17" s="25" t="s">
        <v>32</v>
      </c>
      <c r="F17" s="25" t="s">
        <v>33</v>
      </c>
      <c r="G17" s="26" t="str">
        <f t="shared" si="0"/>
        <v>17201CH 10</v>
      </c>
      <c r="H17" s="25" t="s">
        <v>34</v>
      </c>
      <c r="I17" s="25" t="s">
        <v>35</v>
      </c>
      <c r="J17" s="25" t="s">
        <v>36</v>
      </c>
      <c r="K17" s="27">
        <v>40</v>
      </c>
      <c r="L17" s="28" t="str">
        <f t="shared" si="1"/>
        <v>055739G 00</v>
      </c>
      <c r="M17" s="28" t="str">
        <f t="shared" si="2"/>
        <v>17201CH 10</v>
      </c>
    </row>
    <row r="18" spans="1:13" x14ac:dyDescent="0.35">
      <c r="A18" s="25" t="s">
        <v>28</v>
      </c>
      <c r="B18" s="25" t="s">
        <v>80</v>
      </c>
      <c r="C18" s="25" t="s">
        <v>30</v>
      </c>
      <c r="D18" s="25" t="s">
        <v>31</v>
      </c>
      <c r="E18" s="25" t="s">
        <v>32</v>
      </c>
      <c r="F18" s="25" t="s">
        <v>33</v>
      </c>
      <c r="G18" s="26" t="str">
        <f t="shared" si="0"/>
        <v>17201CH 10</v>
      </c>
      <c r="H18" s="25" t="s">
        <v>34</v>
      </c>
      <c r="I18" s="25" t="s">
        <v>35</v>
      </c>
      <c r="J18" s="25" t="s">
        <v>36</v>
      </c>
      <c r="K18" s="27">
        <v>40</v>
      </c>
      <c r="L18" s="28" t="str">
        <f t="shared" si="1"/>
        <v>055740G 00</v>
      </c>
      <c r="M18" s="28" t="str">
        <f t="shared" si="2"/>
        <v>17201CH 10</v>
      </c>
    </row>
    <row r="19" spans="1:13" x14ac:dyDescent="0.35">
      <c r="A19" s="25" t="s">
        <v>28</v>
      </c>
      <c r="B19" s="25" t="s">
        <v>80</v>
      </c>
      <c r="C19" s="25" t="s">
        <v>30</v>
      </c>
      <c r="D19" s="25" t="s">
        <v>31</v>
      </c>
      <c r="E19" s="25" t="s">
        <v>37</v>
      </c>
      <c r="F19" s="25" t="s">
        <v>33</v>
      </c>
      <c r="G19" s="26" t="str">
        <f t="shared" si="0"/>
        <v>17202CH 10</v>
      </c>
      <c r="H19" s="25" t="s">
        <v>34</v>
      </c>
      <c r="I19" s="25" t="s">
        <v>38</v>
      </c>
      <c r="J19" s="25" t="s">
        <v>36</v>
      </c>
      <c r="K19" s="27">
        <v>40</v>
      </c>
      <c r="L19" s="28" t="str">
        <f t="shared" si="1"/>
        <v>055740G 00</v>
      </c>
      <c r="M19" s="28" t="str">
        <f t="shared" si="2"/>
        <v>17202CH 10</v>
      </c>
    </row>
    <row r="20" spans="1:13" x14ac:dyDescent="0.35">
      <c r="A20" s="25" t="s">
        <v>28</v>
      </c>
      <c r="B20" s="25" t="s">
        <v>80</v>
      </c>
      <c r="C20" s="25" t="s">
        <v>30</v>
      </c>
      <c r="D20" s="25" t="s">
        <v>31</v>
      </c>
      <c r="E20" s="25" t="s">
        <v>39</v>
      </c>
      <c r="F20" s="25" t="s">
        <v>33</v>
      </c>
      <c r="G20" s="26" t="str">
        <f t="shared" si="0"/>
        <v>17206BL 10</v>
      </c>
      <c r="H20" s="25" t="s">
        <v>34</v>
      </c>
      <c r="I20" s="25" t="s">
        <v>40</v>
      </c>
      <c r="J20" s="25" t="s">
        <v>36</v>
      </c>
      <c r="K20" s="27">
        <v>40</v>
      </c>
      <c r="L20" s="28" t="str">
        <f t="shared" si="1"/>
        <v>055740G 00</v>
      </c>
      <c r="M20" s="28" t="str">
        <f t="shared" si="2"/>
        <v>17206BL 10</v>
      </c>
    </row>
    <row r="21" spans="1:13" x14ac:dyDescent="0.35">
      <c r="A21" s="25" t="s">
        <v>28</v>
      </c>
      <c r="B21" s="25" t="s">
        <v>80</v>
      </c>
      <c r="C21" s="25" t="s">
        <v>30</v>
      </c>
      <c r="D21" s="25" t="s">
        <v>31</v>
      </c>
      <c r="E21" s="25" t="s">
        <v>41</v>
      </c>
      <c r="F21" s="25" t="s">
        <v>33</v>
      </c>
      <c r="G21" s="26" t="str">
        <f t="shared" si="0"/>
        <v>17207BL 10</v>
      </c>
      <c r="H21" s="25" t="s">
        <v>34</v>
      </c>
      <c r="I21" s="25" t="s">
        <v>42</v>
      </c>
      <c r="J21" s="25" t="s">
        <v>36</v>
      </c>
      <c r="K21" s="27">
        <v>40</v>
      </c>
      <c r="L21" s="28" t="str">
        <f t="shared" si="1"/>
        <v>055740G 00</v>
      </c>
      <c r="M21" s="28" t="str">
        <f t="shared" si="2"/>
        <v>17207BL 10</v>
      </c>
    </row>
    <row r="22" spans="1:13" x14ac:dyDescent="0.35">
      <c r="A22" s="25" t="s">
        <v>28</v>
      </c>
      <c r="B22" s="25" t="s">
        <v>81</v>
      </c>
      <c r="C22" s="25" t="s">
        <v>30</v>
      </c>
      <c r="D22" s="25" t="s">
        <v>31</v>
      </c>
      <c r="E22" s="25" t="s">
        <v>32</v>
      </c>
      <c r="F22" s="25" t="s">
        <v>33</v>
      </c>
      <c r="G22" s="26" t="str">
        <f t="shared" si="0"/>
        <v>17201CH 10</v>
      </c>
      <c r="H22" s="25" t="s">
        <v>34</v>
      </c>
      <c r="I22" s="25" t="s">
        <v>35</v>
      </c>
      <c r="J22" s="25" t="s">
        <v>36</v>
      </c>
      <c r="K22" s="27">
        <v>40</v>
      </c>
      <c r="L22" s="28" t="str">
        <f t="shared" si="1"/>
        <v>055741G 00</v>
      </c>
      <c r="M22" s="28" t="str">
        <f t="shared" si="2"/>
        <v>17201CH 10</v>
      </c>
    </row>
    <row r="23" spans="1:13" x14ac:dyDescent="0.35">
      <c r="A23" s="25" t="s">
        <v>28</v>
      </c>
      <c r="B23" s="25" t="s">
        <v>81</v>
      </c>
      <c r="C23" s="25" t="s">
        <v>30</v>
      </c>
      <c r="D23" s="25" t="s">
        <v>31</v>
      </c>
      <c r="E23" s="25" t="s">
        <v>37</v>
      </c>
      <c r="F23" s="25" t="s">
        <v>33</v>
      </c>
      <c r="G23" s="26" t="str">
        <f t="shared" si="0"/>
        <v>17202CH 10</v>
      </c>
      <c r="H23" s="25" t="s">
        <v>34</v>
      </c>
      <c r="I23" s="25" t="s">
        <v>38</v>
      </c>
      <c r="J23" s="25" t="s">
        <v>36</v>
      </c>
      <c r="K23" s="27">
        <v>20</v>
      </c>
      <c r="L23" s="28" t="str">
        <f t="shared" si="1"/>
        <v>055741G 00</v>
      </c>
      <c r="M23" s="28" t="str">
        <f t="shared" si="2"/>
        <v>17202CH 10</v>
      </c>
    </row>
    <row r="24" spans="1:13" x14ac:dyDescent="0.35">
      <c r="A24" s="25" t="s">
        <v>28</v>
      </c>
      <c r="B24" s="25" t="s">
        <v>81</v>
      </c>
      <c r="C24" s="25" t="s">
        <v>30</v>
      </c>
      <c r="D24" s="25" t="s">
        <v>31</v>
      </c>
      <c r="E24" s="25" t="s">
        <v>39</v>
      </c>
      <c r="F24" s="25" t="s">
        <v>33</v>
      </c>
      <c r="G24" s="26" t="str">
        <f t="shared" si="0"/>
        <v>17206BL 10</v>
      </c>
      <c r="H24" s="25" t="s">
        <v>34</v>
      </c>
      <c r="I24" s="25" t="s">
        <v>40</v>
      </c>
      <c r="J24" s="25" t="s">
        <v>36</v>
      </c>
      <c r="K24" s="27">
        <v>10</v>
      </c>
      <c r="L24" s="28" t="str">
        <f t="shared" si="1"/>
        <v>055741G 00</v>
      </c>
      <c r="M24" s="28" t="str">
        <f t="shared" si="2"/>
        <v>17206BL 10</v>
      </c>
    </row>
    <row r="25" spans="1:13" x14ac:dyDescent="0.35">
      <c r="A25" s="25" t="s">
        <v>28</v>
      </c>
      <c r="B25" s="25" t="s">
        <v>81</v>
      </c>
      <c r="C25" s="25" t="s">
        <v>30</v>
      </c>
      <c r="D25" s="25" t="s">
        <v>31</v>
      </c>
      <c r="E25" s="25" t="s">
        <v>41</v>
      </c>
      <c r="F25" s="25" t="s">
        <v>33</v>
      </c>
      <c r="G25" s="26" t="str">
        <f t="shared" si="0"/>
        <v>17207BL 10</v>
      </c>
      <c r="H25" s="25" t="s">
        <v>34</v>
      </c>
      <c r="I25" s="25" t="s">
        <v>42</v>
      </c>
      <c r="J25" s="25" t="s">
        <v>36</v>
      </c>
      <c r="K25" s="27">
        <v>10</v>
      </c>
      <c r="L25" s="28" t="str">
        <f t="shared" si="1"/>
        <v>055741G 00</v>
      </c>
      <c r="M25" s="28" t="str">
        <f t="shared" si="2"/>
        <v>17207BL 10</v>
      </c>
    </row>
    <row r="26" spans="1:13" x14ac:dyDescent="0.35">
      <c r="A26" s="25" t="s">
        <v>28</v>
      </c>
      <c r="B26" s="25" t="s">
        <v>82</v>
      </c>
      <c r="C26" s="25" t="s">
        <v>30</v>
      </c>
      <c r="D26" s="25" t="s">
        <v>31</v>
      </c>
      <c r="E26" s="25" t="s">
        <v>83</v>
      </c>
      <c r="F26" s="25" t="s">
        <v>33</v>
      </c>
      <c r="G26" s="26" t="str">
        <f t="shared" si="0"/>
        <v>17201F0 10</v>
      </c>
      <c r="H26" s="25" t="s">
        <v>34</v>
      </c>
      <c r="I26" s="25" t="s">
        <v>84</v>
      </c>
      <c r="J26" s="25" t="s">
        <v>85</v>
      </c>
      <c r="K26" s="27">
        <v>60</v>
      </c>
      <c r="L26" s="28" t="str">
        <f t="shared" si="1"/>
        <v>055742G 00</v>
      </c>
      <c r="M26" s="28" t="str">
        <f t="shared" si="2"/>
        <v>17201F0 10</v>
      </c>
    </row>
    <row r="27" spans="1:13" x14ac:dyDescent="0.35">
      <c r="A27" s="25" t="s">
        <v>28</v>
      </c>
      <c r="B27" s="25" t="s">
        <v>82</v>
      </c>
      <c r="C27" s="25" t="s">
        <v>30</v>
      </c>
      <c r="D27" s="25" t="s">
        <v>31</v>
      </c>
      <c r="E27" s="25" t="s">
        <v>86</v>
      </c>
      <c r="F27" s="25" t="s">
        <v>33</v>
      </c>
      <c r="G27" s="26" t="str">
        <f t="shared" si="0"/>
        <v>17202F0 10</v>
      </c>
      <c r="H27" s="25" t="s">
        <v>34</v>
      </c>
      <c r="I27" s="25" t="s">
        <v>87</v>
      </c>
      <c r="J27" s="25" t="s">
        <v>36</v>
      </c>
      <c r="K27" s="27">
        <v>40</v>
      </c>
      <c r="L27" s="28" t="str">
        <f t="shared" si="1"/>
        <v>055742G 00</v>
      </c>
      <c r="M27" s="28" t="str">
        <f t="shared" si="2"/>
        <v>17202F0 10</v>
      </c>
    </row>
    <row r="28" spans="1:13" x14ac:dyDescent="0.35">
      <c r="A28" s="25" t="s">
        <v>28</v>
      </c>
      <c r="B28" s="25" t="s">
        <v>88</v>
      </c>
      <c r="C28" s="25" t="s">
        <v>30</v>
      </c>
      <c r="D28" s="25" t="s">
        <v>31</v>
      </c>
      <c r="E28" s="25" t="s">
        <v>32</v>
      </c>
      <c r="F28" s="25" t="s">
        <v>33</v>
      </c>
      <c r="G28" s="26" t="str">
        <f t="shared" si="0"/>
        <v>17201CH 10</v>
      </c>
      <c r="H28" s="25" t="s">
        <v>34</v>
      </c>
      <c r="I28" s="25" t="s">
        <v>35</v>
      </c>
      <c r="J28" s="25" t="s">
        <v>36</v>
      </c>
      <c r="K28" s="27">
        <v>80</v>
      </c>
      <c r="L28" s="28" t="str">
        <f t="shared" si="1"/>
        <v>055744G 00</v>
      </c>
      <c r="M28" s="28" t="str">
        <f t="shared" si="2"/>
        <v>17201CH 10</v>
      </c>
    </row>
    <row r="29" spans="1:13" x14ac:dyDescent="0.35">
      <c r="A29" s="25" t="s">
        <v>28</v>
      </c>
      <c r="B29" s="25" t="s">
        <v>88</v>
      </c>
      <c r="C29" s="25" t="s">
        <v>30</v>
      </c>
      <c r="D29" s="25" t="s">
        <v>31</v>
      </c>
      <c r="E29" s="25" t="s">
        <v>37</v>
      </c>
      <c r="F29" s="25" t="s">
        <v>33</v>
      </c>
      <c r="G29" s="26" t="str">
        <f t="shared" si="0"/>
        <v>17202CH 10</v>
      </c>
      <c r="H29" s="25" t="s">
        <v>34</v>
      </c>
      <c r="I29" s="25" t="s">
        <v>38</v>
      </c>
      <c r="J29" s="25" t="s">
        <v>36</v>
      </c>
      <c r="K29" s="27">
        <v>40</v>
      </c>
      <c r="L29" s="28" t="str">
        <f t="shared" si="1"/>
        <v>055744G 00</v>
      </c>
      <c r="M29" s="28" t="str">
        <f t="shared" si="2"/>
        <v>17202CH 10</v>
      </c>
    </row>
    <row r="30" spans="1:13" x14ac:dyDescent="0.35">
      <c r="A30" s="25" t="s">
        <v>28</v>
      </c>
      <c r="B30" s="25" t="s">
        <v>88</v>
      </c>
      <c r="C30" s="25" t="s">
        <v>30</v>
      </c>
      <c r="D30" s="25" t="s">
        <v>31</v>
      </c>
      <c r="E30" s="25" t="s">
        <v>39</v>
      </c>
      <c r="F30" s="25" t="s">
        <v>33</v>
      </c>
      <c r="G30" s="26" t="str">
        <f t="shared" si="0"/>
        <v>17206BL 10</v>
      </c>
      <c r="H30" s="25" t="s">
        <v>34</v>
      </c>
      <c r="I30" s="25" t="s">
        <v>40</v>
      </c>
      <c r="J30" s="25" t="s">
        <v>36</v>
      </c>
      <c r="K30" s="27">
        <v>40</v>
      </c>
      <c r="L30" s="28" t="str">
        <f t="shared" si="1"/>
        <v>055744G 00</v>
      </c>
      <c r="M30" s="28" t="str">
        <f t="shared" si="2"/>
        <v>17206BL 10</v>
      </c>
    </row>
    <row r="31" spans="1:13" x14ac:dyDescent="0.35">
      <c r="A31" s="25" t="s">
        <v>28</v>
      </c>
      <c r="B31" s="25" t="s">
        <v>89</v>
      </c>
      <c r="C31" s="25" t="s">
        <v>30</v>
      </c>
      <c r="D31" s="25" t="s">
        <v>31</v>
      </c>
      <c r="E31" s="25" t="s">
        <v>32</v>
      </c>
      <c r="F31" s="25" t="s">
        <v>33</v>
      </c>
      <c r="G31" s="26" t="str">
        <f t="shared" si="0"/>
        <v>17201CH 10</v>
      </c>
      <c r="H31" s="25" t="s">
        <v>34</v>
      </c>
      <c r="I31" s="25" t="s">
        <v>35</v>
      </c>
      <c r="J31" s="25" t="s">
        <v>36</v>
      </c>
      <c r="K31" s="27">
        <v>40</v>
      </c>
      <c r="L31" s="28" t="str">
        <f t="shared" si="1"/>
        <v>055745G 00</v>
      </c>
      <c r="M31" s="28" t="str">
        <f t="shared" si="2"/>
        <v>17201CH 10</v>
      </c>
    </row>
    <row r="32" spans="1:13" x14ac:dyDescent="0.35">
      <c r="A32" s="25" t="s">
        <v>28</v>
      </c>
      <c r="B32" s="25" t="s">
        <v>89</v>
      </c>
      <c r="C32" s="25" t="s">
        <v>30</v>
      </c>
      <c r="D32" s="25" t="s">
        <v>31</v>
      </c>
      <c r="E32" s="25" t="s">
        <v>37</v>
      </c>
      <c r="F32" s="25" t="s">
        <v>33</v>
      </c>
      <c r="G32" s="26" t="str">
        <f t="shared" si="0"/>
        <v>17202CH 10</v>
      </c>
      <c r="H32" s="25" t="s">
        <v>34</v>
      </c>
      <c r="I32" s="25" t="s">
        <v>38</v>
      </c>
      <c r="J32" s="25" t="s">
        <v>36</v>
      </c>
      <c r="K32" s="27">
        <v>40</v>
      </c>
      <c r="L32" s="28" t="str">
        <f t="shared" si="1"/>
        <v>055745G 00</v>
      </c>
      <c r="M32" s="28" t="str">
        <f t="shared" si="2"/>
        <v>17202CH 10</v>
      </c>
    </row>
    <row r="33" spans="1:13" x14ac:dyDescent="0.35">
      <c r="A33" s="25" t="s">
        <v>28</v>
      </c>
      <c r="B33" s="25" t="s">
        <v>89</v>
      </c>
      <c r="C33" s="25" t="s">
        <v>30</v>
      </c>
      <c r="D33" s="25" t="s">
        <v>31</v>
      </c>
      <c r="E33" s="25" t="s">
        <v>39</v>
      </c>
      <c r="F33" s="25" t="s">
        <v>33</v>
      </c>
      <c r="G33" s="26" t="str">
        <f t="shared" si="0"/>
        <v>17206BL 10</v>
      </c>
      <c r="H33" s="25" t="s">
        <v>34</v>
      </c>
      <c r="I33" s="25" t="s">
        <v>40</v>
      </c>
      <c r="J33" s="25" t="s">
        <v>36</v>
      </c>
      <c r="K33" s="27">
        <v>10</v>
      </c>
      <c r="L33" s="28" t="str">
        <f t="shared" si="1"/>
        <v>055745G 00</v>
      </c>
      <c r="M33" s="28" t="str">
        <f t="shared" si="2"/>
        <v>17206BL 10</v>
      </c>
    </row>
    <row r="34" spans="1:13" x14ac:dyDescent="0.35">
      <c r="A34" s="25" t="s">
        <v>28</v>
      </c>
      <c r="B34" s="25" t="s">
        <v>90</v>
      </c>
      <c r="C34" s="25" t="s">
        <v>30</v>
      </c>
      <c r="D34" s="25" t="s">
        <v>31</v>
      </c>
      <c r="E34" s="25" t="s">
        <v>72</v>
      </c>
      <c r="F34" s="25" t="s">
        <v>33</v>
      </c>
      <c r="G34" s="26" t="str">
        <f t="shared" si="0"/>
        <v>17026CL 10</v>
      </c>
      <c r="H34" s="25" t="s">
        <v>34</v>
      </c>
      <c r="I34" s="25" t="s">
        <v>73</v>
      </c>
      <c r="J34" s="25" t="s">
        <v>74</v>
      </c>
      <c r="K34" s="27">
        <v>1</v>
      </c>
      <c r="L34" s="28" t="str">
        <f t="shared" si="1"/>
        <v>055747G 00</v>
      </c>
      <c r="M34" s="28" t="str">
        <f t="shared" si="2"/>
        <v>17026CL 10</v>
      </c>
    </row>
    <row r="35" spans="1:13" x14ac:dyDescent="0.35">
      <c r="A35" s="25" t="s">
        <v>28</v>
      </c>
      <c r="B35" s="25" t="s">
        <v>91</v>
      </c>
      <c r="C35" s="25" t="s">
        <v>30</v>
      </c>
      <c r="D35" s="25" t="s">
        <v>31</v>
      </c>
      <c r="E35" s="25" t="s">
        <v>72</v>
      </c>
      <c r="F35" s="25" t="s">
        <v>33</v>
      </c>
      <c r="G35" s="26" t="str">
        <f t="shared" si="0"/>
        <v>17026CL 10</v>
      </c>
      <c r="H35" s="25" t="s">
        <v>34</v>
      </c>
      <c r="I35" s="25" t="s">
        <v>73</v>
      </c>
      <c r="J35" s="25" t="s">
        <v>74</v>
      </c>
      <c r="K35" s="27">
        <v>1</v>
      </c>
      <c r="L35" s="28" t="str">
        <f t="shared" si="1"/>
        <v>055748G 00</v>
      </c>
      <c r="M35" s="28" t="str">
        <f t="shared" si="2"/>
        <v>17026CL 10</v>
      </c>
    </row>
    <row r="36" spans="1:13" x14ac:dyDescent="0.35">
      <c r="A36" s="25" t="s">
        <v>28</v>
      </c>
      <c r="B36" s="25" t="s">
        <v>92</v>
      </c>
      <c r="C36" s="25" t="s">
        <v>30</v>
      </c>
      <c r="D36" s="25" t="s">
        <v>31</v>
      </c>
      <c r="E36" s="25" t="s">
        <v>86</v>
      </c>
      <c r="F36" s="25" t="s">
        <v>33</v>
      </c>
      <c r="G36" s="26" t="str">
        <f t="shared" si="0"/>
        <v>17202F0 10</v>
      </c>
      <c r="H36" s="25" t="s">
        <v>34</v>
      </c>
      <c r="I36" s="25" t="s">
        <v>87</v>
      </c>
      <c r="J36" s="25" t="s">
        <v>36</v>
      </c>
      <c r="K36" s="27">
        <v>1</v>
      </c>
      <c r="L36" s="28" t="str">
        <f t="shared" si="1"/>
        <v>055749G 00</v>
      </c>
      <c r="M36" s="28" t="str">
        <f t="shared" si="2"/>
        <v>17202F0 10</v>
      </c>
    </row>
    <row r="37" spans="1:13" x14ac:dyDescent="0.35">
      <c r="A37" s="25" t="s">
        <v>28</v>
      </c>
      <c r="B37" s="25" t="s">
        <v>93</v>
      </c>
      <c r="C37" s="25" t="s">
        <v>30</v>
      </c>
      <c r="D37" s="25" t="s">
        <v>31</v>
      </c>
      <c r="E37" s="25" t="s">
        <v>83</v>
      </c>
      <c r="F37" s="25" t="s">
        <v>33</v>
      </c>
      <c r="G37" s="26" t="str">
        <f t="shared" si="0"/>
        <v>17201F0 10</v>
      </c>
      <c r="H37" s="25" t="s">
        <v>34</v>
      </c>
      <c r="I37" s="25" t="s">
        <v>84</v>
      </c>
      <c r="J37" s="25" t="s">
        <v>85</v>
      </c>
      <c r="K37" s="27">
        <v>1</v>
      </c>
      <c r="L37" s="28" t="str">
        <f t="shared" si="1"/>
        <v>055750G 00</v>
      </c>
      <c r="M37" s="28" t="str">
        <f t="shared" si="2"/>
        <v>17201F0 10</v>
      </c>
    </row>
    <row r="38" spans="1:13" x14ac:dyDescent="0.35">
      <c r="A38" s="25" t="s">
        <v>28</v>
      </c>
      <c r="B38" s="25" t="s">
        <v>94</v>
      </c>
      <c r="C38" s="25" t="s">
        <v>30</v>
      </c>
      <c r="D38" s="25" t="s">
        <v>31</v>
      </c>
      <c r="E38" s="25" t="s">
        <v>83</v>
      </c>
      <c r="F38" s="25" t="s">
        <v>33</v>
      </c>
      <c r="G38" s="26" t="str">
        <f t="shared" si="0"/>
        <v>17201F0 10</v>
      </c>
      <c r="H38" s="25" t="s">
        <v>34</v>
      </c>
      <c r="I38" s="25" t="s">
        <v>95</v>
      </c>
      <c r="J38" s="25" t="s">
        <v>96</v>
      </c>
      <c r="K38" s="27">
        <v>40</v>
      </c>
      <c r="L38" s="28" t="str">
        <f t="shared" si="1"/>
        <v>055753G 00</v>
      </c>
      <c r="M38" s="28" t="str">
        <f t="shared" si="2"/>
        <v>17201F0 10</v>
      </c>
    </row>
    <row r="39" spans="1:13" x14ac:dyDescent="0.35">
      <c r="A39" s="25" t="s">
        <v>28</v>
      </c>
      <c r="B39" s="25" t="s">
        <v>97</v>
      </c>
      <c r="C39" s="25" t="s">
        <v>30</v>
      </c>
      <c r="D39" s="25" t="s">
        <v>31</v>
      </c>
      <c r="E39" s="25" t="s">
        <v>78</v>
      </c>
      <c r="F39" s="25" t="s">
        <v>30</v>
      </c>
      <c r="G39" s="26" t="str">
        <f t="shared" si="0"/>
        <v>055733G 00</v>
      </c>
      <c r="H39" s="25" t="s">
        <v>34</v>
      </c>
      <c r="I39" s="25" t="s">
        <v>98</v>
      </c>
      <c r="J39" s="25" t="s">
        <v>99</v>
      </c>
      <c r="K39" s="27">
        <v>40</v>
      </c>
      <c r="L39" s="28" t="str">
        <f t="shared" si="1"/>
        <v>055754G 00</v>
      </c>
      <c r="M39" s="28" t="str">
        <f t="shared" si="2"/>
        <v>055733G 00</v>
      </c>
    </row>
    <row r="40" spans="1:13" x14ac:dyDescent="0.35">
      <c r="A40" s="25" t="s">
        <v>28</v>
      </c>
      <c r="B40" s="25" t="s">
        <v>97</v>
      </c>
      <c r="C40" s="25" t="s">
        <v>30</v>
      </c>
      <c r="D40" s="25" t="s">
        <v>31</v>
      </c>
      <c r="E40" s="25" t="s">
        <v>83</v>
      </c>
      <c r="F40" s="25" t="s">
        <v>33</v>
      </c>
      <c r="G40" s="26" t="str">
        <f t="shared" si="0"/>
        <v>17201F0 10</v>
      </c>
      <c r="H40" s="25" t="s">
        <v>34</v>
      </c>
      <c r="I40" s="25" t="s">
        <v>95</v>
      </c>
      <c r="J40" s="25" t="s">
        <v>96</v>
      </c>
      <c r="K40" s="27">
        <v>40</v>
      </c>
      <c r="L40" s="28" t="str">
        <f t="shared" si="1"/>
        <v>055754G 00</v>
      </c>
      <c r="M40" s="28" t="str">
        <f t="shared" si="2"/>
        <v>17201F0 10</v>
      </c>
    </row>
    <row r="41" spans="1:13" x14ac:dyDescent="0.35">
      <c r="A41" s="25" t="s">
        <v>28</v>
      </c>
      <c r="B41" s="25" t="s">
        <v>97</v>
      </c>
      <c r="C41" s="25" t="s">
        <v>30</v>
      </c>
      <c r="D41" s="25" t="s">
        <v>31</v>
      </c>
      <c r="E41" s="25" t="s">
        <v>86</v>
      </c>
      <c r="F41" s="25" t="s">
        <v>33</v>
      </c>
      <c r="G41" s="26" t="str">
        <f t="shared" si="0"/>
        <v>17202F0 10</v>
      </c>
      <c r="H41" s="25" t="s">
        <v>34</v>
      </c>
      <c r="I41" s="25" t="s">
        <v>100</v>
      </c>
      <c r="J41" s="25" t="s">
        <v>96</v>
      </c>
      <c r="K41" s="27">
        <v>40</v>
      </c>
      <c r="L41" s="28" t="str">
        <f t="shared" si="1"/>
        <v>055754G 00</v>
      </c>
      <c r="M41" s="28" t="str">
        <f t="shared" si="2"/>
        <v>17202F0 10</v>
      </c>
    </row>
    <row r="42" spans="1:13" x14ac:dyDescent="0.35">
      <c r="A42" s="25" t="s">
        <v>28</v>
      </c>
      <c r="B42" s="25" t="s">
        <v>97</v>
      </c>
      <c r="C42" s="25" t="s">
        <v>30</v>
      </c>
      <c r="D42" s="25" t="s">
        <v>31</v>
      </c>
      <c r="E42" s="25" t="s">
        <v>41</v>
      </c>
      <c r="F42" s="25" t="s">
        <v>33</v>
      </c>
      <c r="G42" s="26" t="str">
        <f t="shared" si="0"/>
        <v>17207BL 10</v>
      </c>
      <c r="H42" s="25" t="s">
        <v>34</v>
      </c>
      <c r="I42" s="25" t="s">
        <v>42</v>
      </c>
      <c r="J42" s="25" t="s">
        <v>36</v>
      </c>
      <c r="K42" s="27">
        <v>40</v>
      </c>
      <c r="L42" s="28" t="str">
        <f t="shared" si="1"/>
        <v>055754G 00</v>
      </c>
      <c r="M42" s="28" t="str">
        <f t="shared" si="2"/>
        <v>17207BL 10</v>
      </c>
    </row>
    <row r="43" spans="1:13" x14ac:dyDescent="0.35">
      <c r="A43" s="25" t="s">
        <v>28</v>
      </c>
      <c r="B43" s="25" t="s">
        <v>101</v>
      </c>
      <c r="C43" s="25" t="s">
        <v>30</v>
      </c>
      <c r="D43" s="25" t="s">
        <v>31</v>
      </c>
      <c r="E43" s="25" t="s">
        <v>102</v>
      </c>
      <c r="F43" s="25" t="s">
        <v>30</v>
      </c>
      <c r="G43" s="26" t="str">
        <f t="shared" si="0"/>
        <v>17067FM 00</v>
      </c>
      <c r="H43" s="25" t="s">
        <v>34</v>
      </c>
      <c r="I43" s="25" t="s">
        <v>103</v>
      </c>
      <c r="J43" s="25" t="s">
        <v>104</v>
      </c>
      <c r="K43" s="27">
        <v>20</v>
      </c>
      <c r="L43" s="28" t="str">
        <f t="shared" si="1"/>
        <v>055755G 00</v>
      </c>
      <c r="M43" s="28" t="str">
        <f t="shared" si="2"/>
        <v>17067FM 00</v>
      </c>
    </row>
    <row r="44" spans="1:13" x14ac:dyDescent="0.35">
      <c r="A44" s="25" t="s">
        <v>28</v>
      </c>
      <c r="B44" s="25" t="s">
        <v>101</v>
      </c>
      <c r="C44" s="25" t="s">
        <v>30</v>
      </c>
      <c r="D44" s="25" t="s">
        <v>31</v>
      </c>
      <c r="E44" s="25" t="s">
        <v>105</v>
      </c>
      <c r="F44" s="25" t="s">
        <v>30</v>
      </c>
      <c r="G44" s="26" t="str">
        <f t="shared" si="0"/>
        <v>17082FM 00</v>
      </c>
      <c r="H44" s="25" t="s">
        <v>34</v>
      </c>
      <c r="I44" s="25" t="s">
        <v>106</v>
      </c>
      <c r="J44" s="25" t="s">
        <v>107</v>
      </c>
      <c r="K44" s="27">
        <v>18</v>
      </c>
      <c r="L44" s="28" t="str">
        <f t="shared" si="1"/>
        <v>055755G 00</v>
      </c>
      <c r="M44" s="28" t="str">
        <f t="shared" si="2"/>
        <v>17082FM 00</v>
      </c>
    </row>
    <row r="45" spans="1:13" x14ac:dyDescent="0.35">
      <c r="A45" s="25" t="s">
        <v>28</v>
      </c>
      <c r="B45" s="25" t="s">
        <v>101</v>
      </c>
      <c r="C45" s="25" t="s">
        <v>30</v>
      </c>
      <c r="D45" s="25" t="s">
        <v>31</v>
      </c>
      <c r="E45" s="25" t="s">
        <v>108</v>
      </c>
      <c r="F45" s="25" t="s">
        <v>30</v>
      </c>
      <c r="G45" s="26" t="str">
        <f t="shared" si="0"/>
        <v>17086QM 00</v>
      </c>
      <c r="H45" s="25" t="s">
        <v>34</v>
      </c>
      <c r="I45" s="25" t="s">
        <v>109</v>
      </c>
      <c r="J45" s="25" t="s">
        <v>110</v>
      </c>
      <c r="K45" s="27">
        <v>18</v>
      </c>
      <c r="L45" s="28" t="str">
        <f t="shared" si="1"/>
        <v>055755G 00</v>
      </c>
      <c r="M45" s="28" t="str">
        <f t="shared" si="2"/>
        <v>17086QM 00</v>
      </c>
    </row>
    <row r="46" spans="1:13" x14ac:dyDescent="0.35">
      <c r="A46" s="25" t="s">
        <v>28</v>
      </c>
      <c r="B46" s="25" t="s">
        <v>101</v>
      </c>
      <c r="C46" s="25" t="s">
        <v>30</v>
      </c>
      <c r="D46" s="25" t="s">
        <v>31</v>
      </c>
      <c r="E46" s="25" t="s">
        <v>111</v>
      </c>
      <c r="F46" s="25" t="s">
        <v>30</v>
      </c>
      <c r="G46" s="26" t="str">
        <f t="shared" si="0"/>
        <v>17201FM 00</v>
      </c>
      <c r="H46" s="25" t="s">
        <v>34</v>
      </c>
      <c r="I46" s="25" t="s">
        <v>112</v>
      </c>
      <c r="J46" s="25" t="s">
        <v>113</v>
      </c>
      <c r="K46" s="27">
        <v>40</v>
      </c>
      <c r="L46" s="28" t="str">
        <f t="shared" si="1"/>
        <v>055755G 00</v>
      </c>
      <c r="M46" s="28" t="str">
        <f t="shared" si="2"/>
        <v>17201FM 00</v>
      </c>
    </row>
    <row r="47" spans="1:13" x14ac:dyDescent="0.35">
      <c r="A47" s="25" t="s">
        <v>28</v>
      </c>
      <c r="B47" s="25" t="s">
        <v>101</v>
      </c>
      <c r="C47" s="25" t="s">
        <v>30</v>
      </c>
      <c r="D47" s="25" t="s">
        <v>31</v>
      </c>
      <c r="E47" s="25" t="s">
        <v>114</v>
      </c>
      <c r="F47" s="25" t="s">
        <v>30</v>
      </c>
      <c r="G47" s="26" t="str">
        <f t="shared" si="0"/>
        <v>MR01BWM 00</v>
      </c>
      <c r="H47" s="25" t="s">
        <v>34</v>
      </c>
      <c r="I47" s="25" t="s">
        <v>115</v>
      </c>
      <c r="J47" s="25" t="s">
        <v>116</v>
      </c>
      <c r="K47" s="27">
        <v>18</v>
      </c>
      <c r="L47" s="28" t="str">
        <f t="shared" si="1"/>
        <v>055755G 00</v>
      </c>
      <c r="M47" s="28" t="str">
        <f t="shared" si="2"/>
        <v>MR01BWM 00</v>
      </c>
    </row>
    <row r="48" spans="1:13" x14ac:dyDescent="0.35">
      <c r="A48" s="25" t="s">
        <v>28</v>
      </c>
      <c r="B48" s="25" t="s">
        <v>117</v>
      </c>
      <c r="C48" s="25" t="s">
        <v>30</v>
      </c>
      <c r="D48" s="25" t="s">
        <v>31</v>
      </c>
      <c r="E48" s="25" t="s">
        <v>78</v>
      </c>
      <c r="F48" s="25" t="s">
        <v>30</v>
      </c>
      <c r="G48" s="26" t="str">
        <f t="shared" si="0"/>
        <v>055733G 00</v>
      </c>
      <c r="H48" s="25" t="s">
        <v>34</v>
      </c>
      <c r="I48" s="25" t="s">
        <v>98</v>
      </c>
      <c r="J48" s="25" t="s">
        <v>99</v>
      </c>
      <c r="K48" s="27">
        <v>1</v>
      </c>
      <c r="L48" s="28" t="str">
        <f t="shared" si="1"/>
        <v>055757G 00</v>
      </c>
      <c r="M48" s="28" t="str">
        <f t="shared" si="2"/>
        <v>055733G 00</v>
      </c>
    </row>
    <row r="49" spans="1:13" x14ac:dyDescent="0.35">
      <c r="A49" s="25" t="s">
        <v>28</v>
      </c>
      <c r="B49" s="25" t="s">
        <v>118</v>
      </c>
      <c r="C49" s="25" t="s">
        <v>30</v>
      </c>
      <c r="D49" s="25" t="s">
        <v>31</v>
      </c>
      <c r="E49" s="25" t="s">
        <v>119</v>
      </c>
      <c r="F49" s="25" t="s">
        <v>33</v>
      </c>
      <c r="G49" s="26" t="str">
        <f t="shared" si="0"/>
        <v>1702200 10</v>
      </c>
      <c r="H49" s="25" t="s">
        <v>34</v>
      </c>
      <c r="I49" s="25" t="s">
        <v>120</v>
      </c>
      <c r="J49" s="25" t="s">
        <v>36</v>
      </c>
      <c r="K49" s="27">
        <v>1</v>
      </c>
      <c r="L49" s="28" t="str">
        <f t="shared" si="1"/>
        <v>055758G 00</v>
      </c>
      <c r="M49" s="28" t="str">
        <f t="shared" si="2"/>
        <v>1702200 10</v>
      </c>
    </row>
    <row r="50" spans="1:13" x14ac:dyDescent="0.35">
      <c r="A50" s="25" t="s">
        <v>28</v>
      </c>
      <c r="B50" s="25" t="s">
        <v>121</v>
      </c>
      <c r="C50" s="25" t="s">
        <v>30</v>
      </c>
      <c r="D50" s="25" t="s">
        <v>31</v>
      </c>
      <c r="E50" s="25" t="s">
        <v>122</v>
      </c>
      <c r="F50" s="25" t="s">
        <v>33</v>
      </c>
      <c r="G50" s="26" t="str">
        <f t="shared" si="0"/>
        <v>1702100 10</v>
      </c>
      <c r="H50" s="25" t="s">
        <v>34</v>
      </c>
      <c r="I50" s="25" t="s">
        <v>123</v>
      </c>
      <c r="J50" s="25" t="s">
        <v>36</v>
      </c>
      <c r="K50" s="27">
        <v>1</v>
      </c>
      <c r="L50" s="28" t="str">
        <f t="shared" si="1"/>
        <v>055759G 00</v>
      </c>
      <c r="M50" s="28" t="str">
        <f t="shared" si="2"/>
        <v>1702100 10</v>
      </c>
    </row>
    <row r="51" spans="1:13" x14ac:dyDescent="0.35">
      <c r="A51" s="25" t="s">
        <v>28</v>
      </c>
      <c r="B51" s="25" t="s">
        <v>124</v>
      </c>
      <c r="C51" s="25" t="s">
        <v>30</v>
      </c>
      <c r="D51" s="25" t="s">
        <v>31</v>
      </c>
      <c r="E51" s="25" t="s">
        <v>125</v>
      </c>
      <c r="F51" s="25" t="s">
        <v>33</v>
      </c>
      <c r="G51" s="26" t="str">
        <f t="shared" si="0"/>
        <v>W170820 10</v>
      </c>
      <c r="H51" s="25" t="s">
        <v>34</v>
      </c>
      <c r="I51" s="25" t="s">
        <v>126</v>
      </c>
      <c r="J51" s="25" t="s">
        <v>36</v>
      </c>
      <c r="K51" s="27">
        <v>1</v>
      </c>
      <c r="L51" s="28" t="str">
        <f t="shared" si="1"/>
        <v>055760G 00</v>
      </c>
      <c r="M51" s="28" t="str">
        <f t="shared" si="2"/>
        <v>W170820 10</v>
      </c>
    </row>
    <row r="52" spans="1:13" x14ac:dyDescent="0.35">
      <c r="A52" s="25" t="s">
        <v>28</v>
      </c>
      <c r="B52" s="25" t="s">
        <v>127</v>
      </c>
      <c r="C52" s="25" t="s">
        <v>30</v>
      </c>
      <c r="D52" s="25" t="s">
        <v>31</v>
      </c>
      <c r="E52" s="25" t="s">
        <v>128</v>
      </c>
      <c r="F52" s="25" t="s">
        <v>33</v>
      </c>
      <c r="G52" s="26" t="str">
        <f t="shared" si="0"/>
        <v>W170670 10</v>
      </c>
      <c r="H52" s="25" t="s">
        <v>34</v>
      </c>
      <c r="I52" s="25" t="s">
        <v>129</v>
      </c>
      <c r="J52" s="25" t="s">
        <v>36</v>
      </c>
      <c r="K52" s="27">
        <v>1</v>
      </c>
      <c r="L52" s="28" t="str">
        <f t="shared" si="1"/>
        <v>055761G 00</v>
      </c>
      <c r="M52" s="28" t="str">
        <f t="shared" si="2"/>
        <v>W170670 10</v>
      </c>
    </row>
    <row r="53" spans="1:13" x14ac:dyDescent="0.35">
      <c r="A53" s="25" t="s">
        <v>28</v>
      </c>
      <c r="B53" s="25" t="s">
        <v>130</v>
      </c>
      <c r="C53" s="25" t="s">
        <v>30</v>
      </c>
      <c r="D53" s="25" t="s">
        <v>31</v>
      </c>
      <c r="E53" s="25" t="s">
        <v>131</v>
      </c>
      <c r="F53" s="25" t="s">
        <v>50</v>
      </c>
      <c r="G53" s="26" t="str">
        <f t="shared" si="0"/>
        <v>MR01BC0 71</v>
      </c>
      <c r="H53" s="25" t="s">
        <v>34</v>
      </c>
      <c r="I53" s="25" t="s">
        <v>132</v>
      </c>
      <c r="J53" s="25" t="s">
        <v>36</v>
      </c>
      <c r="K53" s="27">
        <v>1</v>
      </c>
      <c r="L53" s="28" t="str">
        <f t="shared" si="1"/>
        <v>055762G 00</v>
      </c>
      <c r="M53" s="28" t="str">
        <f t="shared" si="2"/>
        <v>MR01BC0 71</v>
      </c>
    </row>
    <row r="54" spans="1:13" x14ac:dyDescent="0.35">
      <c r="A54" s="25" t="s">
        <v>28</v>
      </c>
      <c r="B54" s="25" t="s">
        <v>133</v>
      </c>
      <c r="C54" s="25" t="s">
        <v>30</v>
      </c>
      <c r="D54" s="25" t="s">
        <v>31</v>
      </c>
      <c r="E54" s="25" t="s">
        <v>69</v>
      </c>
      <c r="F54" s="25" t="s">
        <v>134</v>
      </c>
      <c r="G54" s="26" t="str">
        <f t="shared" si="0"/>
        <v>17006CL 04</v>
      </c>
      <c r="H54" s="25" t="s">
        <v>34</v>
      </c>
      <c r="I54" s="25" t="s">
        <v>135</v>
      </c>
      <c r="J54" s="25" t="s">
        <v>136</v>
      </c>
      <c r="K54" s="27">
        <v>1</v>
      </c>
      <c r="L54" s="28" t="str">
        <f t="shared" si="1"/>
        <v>055763G 00</v>
      </c>
      <c r="M54" s="28" t="str">
        <f t="shared" si="2"/>
        <v>17006CL 04</v>
      </c>
    </row>
    <row r="55" spans="1:13" x14ac:dyDescent="0.35">
      <c r="A55" s="25" t="s">
        <v>28</v>
      </c>
      <c r="B55" s="25" t="s">
        <v>137</v>
      </c>
      <c r="C55" s="25" t="s">
        <v>30</v>
      </c>
      <c r="D55" s="25" t="s">
        <v>31</v>
      </c>
      <c r="E55" s="25" t="s">
        <v>72</v>
      </c>
      <c r="F55" s="25" t="s">
        <v>33</v>
      </c>
      <c r="G55" s="26" t="str">
        <f t="shared" si="0"/>
        <v>17026CL 10</v>
      </c>
      <c r="H55" s="25" t="s">
        <v>34</v>
      </c>
      <c r="I55" s="25" t="s">
        <v>55</v>
      </c>
      <c r="J55" s="25" t="s">
        <v>55</v>
      </c>
      <c r="K55" s="27">
        <v>1</v>
      </c>
      <c r="L55" s="28" t="str">
        <f t="shared" si="1"/>
        <v>055770G 00</v>
      </c>
      <c r="M55" s="28" t="str">
        <f t="shared" si="2"/>
        <v>17026CL 10</v>
      </c>
    </row>
    <row r="56" spans="1:13" x14ac:dyDescent="0.35">
      <c r="A56" s="25" t="s">
        <v>28</v>
      </c>
      <c r="B56" s="25" t="s">
        <v>138</v>
      </c>
      <c r="C56" s="25" t="s">
        <v>30</v>
      </c>
      <c r="D56" s="25" t="s">
        <v>31</v>
      </c>
      <c r="E56" s="25" t="s">
        <v>139</v>
      </c>
      <c r="F56" s="25" t="s">
        <v>30</v>
      </c>
      <c r="G56" s="26" t="str">
        <f t="shared" si="0"/>
        <v>17022NM 00</v>
      </c>
      <c r="H56" s="25" t="s">
        <v>34</v>
      </c>
      <c r="I56" s="25" t="s">
        <v>140</v>
      </c>
      <c r="J56" s="25" t="s">
        <v>141</v>
      </c>
      <c r="K56" s="27">
        <v>1</v>
      </c>
      <c r="L56" s="28" t="str">
        <f t="shared" si="1"/>
        <v>055772G 00</v>
      </c>
      <c r="M56" s="28" t="str">
        <f t="shared" si="2"/>
        <v>17022NM 00</v>
      </c>
    </row>
    <row r="57" spans="1:13" x14ac:dyDescent="0.35">
      <c r="A57" s="25" t="s">
        <v>28</v>
      </c>
      <c r="B57" s="25" t="s">
        <v>142</v>
      </c>
      <c r="C57" s="25" t="s">
        <v>30</v>
      </c>
      <c r="D57" s="25" t="s">
        <v>31</v>
      </c>
      <c r="E57" s="25" t="s">
        <v>143</v>
      </c>
      <c r="F57" s="25" t="s">
        <v>30</v>
      </c>
      <c r="G57" s="26" t="str">
        <f t="shared" si="0"/>
        <v>17021NM 00</v>
      </c>
      <c r="H57" s="25" t="s">
        <v>34</v>
      </c>
      <c r="I57" s="25" t="s">
        <v>144</v>
      </c>
      <c r="J57" s="25" t="s">
        <v>145</v>
      </c>
      <c r="K57" s="27">
        <v>1</v>
      </c>
      <c r="L57" s="28" t="str">
        <f t="shared" si="1"/>
        <v>055773G 00</v>
      </c>
      <c r="M57" s="28" t="str">
        <f t="shared" si="2"/>
        <v>17021NM 00</v>
      </c>
    </row>
    <row r="58" spans="1:13" x14ac:dyDescent="0.35">
      <c r="A58" s="25" t="s">
        <v>28</v>
      </c>
      <c r="B58" s="25" t="s">
        <v>146</v>
      </c>
      <c r="C58" s="25" t="s">
        <v>30</v>
      </c>
      <c r="D58" s="25" t="s">
        <v>31</v>
      </c>
      <c r="E58" s="25" t="s">
        <v>147</v>
      </c>
      <c r="F58" s="25" t="s">
        <v>30</v>
      </c>
      <c r="G58" s="26" t="str">
        <f t="shared" si="0"/>
        <v>17202FM 00</v>
      </c>
      <c r="H58" s="25" t="s">
        <v>34</v>
      </c>
      <c r="I58" s="25" t="s">
        <v>148</v>
      </c>
      <c r="J58" s="25" t="s">
        <v>149</v>
      </c>
      <c r="K58" s="27">
        <v>1</v>
      </c>
      <c r="L58" s="28" t="str">
        <f t="shared" si="1"/>
        <v>055774G 00</v>
      </c>
      <c r="M58" s="28" t="str">
        <f t="shared" si="2"/>
        <v>17202FM 00</v>
      </c>
    </row>
    <row r="59" spans="1:13" x14ac:dyDescent="0.35">
      <c r="A59" s="25" t="s">
        <v>28</v>
      </c>
      <c r="B59" s="25" t="s">
        <v>150</v>
      </c>
      <c r="C59" s="25" t="s">
        <v>30</v>
      </c>
      <c r="D59" s="25" t="s">
        <v>31</v>
      </c>
      <c r="E59" s="25" t="s">
        <v>111</v>
      </c>
      <c r="F59" s="25" t="s">
        <v>30</v>
      </c>
      <c r="G59" s="26" t="str">
        <f t="shared" si="0"/>
        <v>17201FM 00</v>
      </c>
      <c r="H59" s="25" t="s">
        <v>34</v>
      </c>
      <c r="I59" s="25" t="s">
        <v>112</v>
      </c>
      <c r="J59" s="25" t="s">
        <v>113</v>
      </c>
      <c r="K59" s="27">
        <v>1</v>
      </c>
      <c r="L59" s="28" t="str">
        <f t="shared" si="1"/>
        <v>055775G 00</v>
      </c>
      <c r="M59" s="28" t="str">
        <f t="shared" si="2"/>
        <v>17201FM 00</v>
      </c>
    </row>
    <row r="60" spans="1:13" x14ac:dyDescent="0.35">
      <c r="A60" s="25" t="s">
        <v>28</v>
      </c>
      <c r="B60" s="25" t="s">
        <v>151</v>
      </c>
      <c r="C60" s="25" t="s">
        <v>30</v>
      </c>
      <c r="D60" s="25" t="s">
        <v>31</v>
      </c>
      <c r="E60" s="25" t="s">
        <v>152</v>
      </c>
      <c r="F60" s="25" t="s">
        <v>30</v>
      </c>
      <c r="G60" s="26" t="str">
        <f t="shared" si="0"/>
        <v>055733M 00</v>
      </c>
      <c r="H60" s="25" t="s">
        <v>34</v>
      </c>
      <c r="I60" s="25" t="s">
        <v>153</v>
      </c>
      <c r="J60" s="25" t="s">
        <v>154</v>
      </c>
      <c r="K60" s="27">
        <v>1</v>
      </c>
      <c r="L60" s="28" t="str">
        <f t="shared" si="1"/>
        <v>055776G 00</v>
      </c>
      <c r="M60" s="28" t="str">
        <f t="shared" si="2"/>
        <v>055733M 00</v>
      </c>
    </row>
    <row r="61" spans="1:13" x14ac:dyDescent="0.35">
      <c r="A61" s="25" t="s">
        <v>28</v>
      </c>
      <c r="B61" s="25" t="s">
        <v>155</v>
      </c>
      <c r="C61" s="25" t="s">
        <v>30</v>
      </c>
      <c r="D61" s="25" t="s">
        <v>31</v>
      </c>
      <c r="E61" s="25" t="s">
        <v>37</v>
      </c>
      <c r="F61" s="25" t="s">
        <v>33</v>
      </c>
      <c r="G61" s="26" t="str">
        <f t="shared" si="0"/>
        <v>17202CH 10</v>
      </c>
      <c r="H61" s="25" t="s">
        <v>34</v>
      </c>
      <c r="I61" s="25" t="s">
        <v>38</v>
      </c>
      <c r="J61" s="25" t="s">
        <v>36</v>
      </c>
      <c r="K61" s="27">
        <v>1</v>
      </c>
      <c r="L61" s="28" t="str">
        <f t="shared" si="1"/>
        <v>055778G 00</v>
      </c>
      <c r="M61" s="28" t="str">
        <f t="shared" si="2"/>
        <v>17202CH 10</v>
      </c>
    </row>
    <row r="62" spans="1:13" x14ac:dyDescent="0.35">
      <c r="A62" s="25" t="s">
        <v>28</v>
      </c>
      <c r="B62" s="25" t="s">
        <v>156</v>
      </c>
      <c r="C62" s="25" t="s">
        <v>30</v>
      </c>
      <c r="D62" s="25" t="s">
        <v>31</v>
      </c>
      <c r="E62" s="25" t="s">
        <v>157</v>
      </c>
      <c r="F62" s="25" t="s">
        <v>30</v>
      </c>
      <c r="G62" s="26" t="str">
        <f t="shared" si="0"/>
        <v>172014P 00</v>
      </c>
      <c r="H62" s="25" t="s">
        <v>34</v>
      </c>
      <c r="I62" s="25" t="s">
        <v>158</v>
      </c>
      <c r="J62" s="25" t="s">
        <v>159</v>
      </c>
      <c r="K62" s="27">
        <v>1</v>
      </c>
      <c r="L62" s="28" t="str">
        <f t="shared" si="1"/>
        <v>055779G 00</v>
      </c>
      <c r="M62" s="28" t="str">
        <f t="shared" si="2"/>
        <v>172014P 00</v>
      </c>
    </row>
    <row r="63" spans="1:13" x14ac:dyDescent="0.35">
      <c r="A63" s="25" t="s">
        <v>28</v>
      </c>
      <c r="B63" s="25" t="s">
        <v>160</v>
      </c>
      <c r="C63" s="25" t="s">
        <v>30</v>
      </c>
      <c r="D63" s="25" t="s">
        <v>31</v>
      </c>
      <c r="E63" s="25" t="s">
        <v>39</v>
      </c>
      <c r="F63" s="25" t="s">
        <v>33</v>
      </c>
      <c r="G63" s="26" t="str">
        <f t="shared" si="0"/>
        <v>17206BL 10</v>
      </c>
      <c r="H63" s="25" t="s">
        <v>34</v>
      </c>
      <c r="I63" s="25" t="s">
        <v>40</v>
      </c>
      <c r="J63" s="25" t="s">
        <v>36</v>
      </c>
      <c r="K63" s="27">
        <v>1</v>
      </c>
      <c r="L63" s="28" t="str">
        <f t="shared" si="1"/>
        <v>055780G 00</v>
      </c>
      <c r="M63" s="28" t="str">
        <f t="shared" si="2"/>
        <v>17206BL 10</v>
      </c>
    </row>
    <row r="64" spans="1:13" x14ac:dyDescent="0.35">
      <c r="A64" s="25" t="s">
        <v>28</v>
      </c>
      <c r="B64" s="25" t="s">
        <v>161</v>
      </c>
      <c r="C64" s="25" t="s">
        <v>30</v>
      </c>
      <c r="D64" s="25" t="s">
        <v>31</v>
      </c>
      <c r="E64" s="25" t="s">
        <v>162</v>
      </c>
      <c r="F64" s="25" t="s">
        <v>30</v>
      </c>
      <c r="G64" s="26" t="str">
        <f t="shared" si="0"/>
        <v>8078190 00</v>
      </c>
      <c r="H64" s="25" t="s">
        <v>34</v>
      </c>
      <c r="I64" s="25" t="s">
        <v>163</v>
      </c>
      <c r="J64" s="25" t="s">
        <v>164</v>
      </c>
      <c r="K64" s="27">
        <v>24</v>
      </c>
      <c r="L64" s="28" t="str">
        <f t="shared" si="1"/>
        <v>100007G 00</v>
      </c>
      <c r="M64" s="28" t="str">
        <f t="shared" si="2"/>
        <v>8078190 00</v>
      </c>
    </row>
    <row r="65" spans="1:13" x14ac:dyDescent="0.35">
      <c r="A65" s="25" t="s">
        <v>28</v>
      </c>
      <c r="B65" s="25" t="s">
        <v>161</v>
      </c>
      <c r="C65" s="25" t="s">
        <v>30</v>
      </c>
      <c r="D65" s="25" t="s">
        <v>31</v>
      </c>
      <c r="E65" s="25" t="s">
        <v>165</v>
      </c>
      <c r="F65" s="25" t="s">
        <v>30</v>
      </c>
      <c r="G65" s="26" t="str">
        <f t="shared" si="0"/>
        <v>BLACB00 00</v>
      </c>
      <c r="H65" s="25" t="s">
        <v>34</v>
      </c>
      <c r="I65" s="25" t="s">
        <v>166</v>
      </c>
      <c r="J65" s="25" t="s">
        <v>167</v>
      </c>
      <c r="K65" s="27">
        <v>10</v>
      </c>
      <c r="L65" s="28" t="str">
        <f t="shared" si="1"/>
        <v>100007G 00</v>
      </c>
      <c r="M65" s="28" t="str">
        <f t="shared" si="2"/>
        <v>BLACB00 00</v>
      </c>
    </row>
    <row r="66" spans="1:13" x14ac:dyDescent="0.35">
      <c r="A66" s="25" t="s">
        <v>28</v>
      </c>
      <c r="B66" s="25" t="s">
        <v>161</v>
      </c>
      <c r="C66" s="25" t="s">
        <v>30</v>
      </c>
      <c r="D66" s="25" t="s">
        <v>31</v>
      </c>
      <c r="E66" s="25" t="s">
        <v>168</v>
      </c>
      <c r="F66" s="25" t="s">
        <v>30</v>
      </c>
      <c r="G66" s="26" t="str">
        <f t="shared" si="0"/>
        <v>BLACM00 00</v>
      </c>
      <c r="H66" s="25" t="s">
        <v>34</v>
      </c>
      <c r="I66" s="25" t="s">
        <v>169</v>
      </c>
      <c r="J66" s="25" t="s">
        <v>55</v>
      </c>
      <c r="K66" s="27">
        <v>10</v>
      </c>
      <c r="L66" s="28" t="str">
        <f t="shared" si="1"/>
        <v>100007G 00</v>
      </c>
      <c r="M66" s="28" t="str">
        <f t="shared" si="2"/>
        <v>BLACM00 00</v>
      </c>
    </row>
    <row r="67" spans="1:13" x14ac:dyDescent="0.35">
      <c r="A67" s="25" t="s">
        <v>28</v>
      </c>
      <c r="B67" s="25" t="s">
        <v>161</v>
      </c>
      <c r="C67" s="25" t="s">
        <v>30</v>
      </c>
      <c r="D67" s="25" t="s">
        <v>31</v>
      </c>
      <c r="E67" s="25" t="s">
        <v>170</v>
      </c>
      <c r="F67" s="25" t="s">
        <v>30</v>
      </c>
      <c r="G67" s="26" t="str">
        <f t="shared" ref="G67:G130" si="3">CONCATENATE(E67," ",F67)</f>
        <v>BLMCRD0 00</v>
      </c>
      <c r="H67" s="25" t="s">
        <v>34</v>
      </c>
      <c r="I67" s="25" t="s">
        <v>171</v>
      </c>
      <c r="J67" s="25" t="s">
        <v>172</v>
      </c>
      <c r="K67" s="27">
        <v>10</v>
      </c>
      <c r="L67" s="28" t="str">
        <f t="shared" ref="L67:L130" si="4">CONCATENATE(B67," ",C67)</f>
        <v>100007G 00</v>
      </c>
      <c r="M67" s="28" t="str">
        <f t="shared" ref="M67:M130" si="5">CONCATENATE(E67," ",F67)</f>
        <v>BLMCRD0 00</v>
      </c>
    </row>
    <row r="68" spans="1:13" x14ac:dyDescent="0.35">
      <c r="A68" s="25" t="s">
        <v>28</v>
      </c>
      <c r="B68" s="25" t="s">
        <v>161</v>
      </c>
      <c r="C68" s="25" t="s">
        <v>30</v>
      </c>
      <c r="D68" s="25" t="s">
        <v>31</v>
      </c>
      <c r="E68" s="25" t="s">
        <v>173</v>
      </c>
      <c r="F68" s="25" t="s">
        <v>30</v>
      </c>
      <c r="G68" s="26" t="str">
        <f t="shared" si="3"/>
        <v>JBECB00 00</v>
      </c>
      <c r="H68" s="25" t="s">
        <v>34</v>
      </c>
      <c r="I68" s="25" t="s">
        <v>174</v>
      </c>
      <c r="J68" s="25" t="s">
        <v>175</v>
      </c>
      <c r="K68" s="27">
        <v>6</v>
      </c>
      <c r="L68" s="28" t="str">
        <f t="shared" si="4"/>
        <v>100007G 00</v>
      </c>
      <c r="M68" s="28" t="str">
        <f t="shared" si="5"/>
        <v>JBECB00 00</v>
      </c>
    </row>
    <row r="69" spans="1:13" x14ac:dyDescent="0.35">
      <c r="A69" s="25" t="s">
        <v>28</v>
      </c>
      <c r="B69" s="25" t="s">
        <v>161</v>
      </c>
      <c r="C69" s="25" t="s">
        <v>30</v>
      </c>
      <c r="D69" s="25" t="s">
        <v>31</v>
      </c>
      <c r="E69" s="25" t="s">
        <v>176</v>
      </c>
      <c r="F69" s="25" t="s">
        <v>30</v>
      </c>
      <c r="G69" s="26" t="str">
        <f t="shared" si="3"/>
        <v>JBECM00 00</v>
      </c>
      <c r="H69" s="25" t="s">
        <v>34</v>
      </c>
      <c r="I69" s="25" t="s">
        <v>177</v>
      </c>
      <c r="J69" s="25" t="s">
        <v>175</v>
      </c>
      <c r="K69" s="27">
        <v>6</v>
      </c>
      <c r="L69" s="28" t="str">
        <f t="shared" si="4"/>
        <v>100007G 00</v>
      </c>
      <c r="M69" s="28" t="str">
        <f t="shared" si="5"/>
        <v>JBECM00 00</v>
      </c>
    </row>
    <row r="70" spans="1:13" x14ac:dyDescent="0.35">
      <c r="A70" s="25" t="s">
        <v>28</v>
      </c>
      <c r="B70" s="25" t="s">
        <v>161</v>
      </c>
      <c r="C70" s="25" t="s">
        <v>30</v>
      </c>
      <c r="D70" s="25" t="s">
        <v>31</v>
      </c>
      <c r="E70" s="25" t="s">
        <v>178</v>
      </c>
      <c r="F70" s="25" t="s">
        <v>30</v>
      </c>
      <c r="G70" s="26" t="str">
        <f t="shared" si="3"/>
        <v>JMECB00 00</v>
      </c>
      <c r="H70" s="25" t="s">
        <v>34</v>
      </c>
      <c r="I70" s="25" t="s">
        <v>179</v>
      </c>
      <c r="J70" s="25" t="s">
        <v>175</v>
      </c>
      <c r="K70" s="27">
        <v>6</v>
      </c>
      <c r="L70" s="28" t="str">
        <f t="shared" si="4"/>
        <v>100007G 00</v>
      </c>
      <c r="M70" s="28" t="str">
        <f t="shared" si="5"/>
        <v>JMECB00 00</v>
      </c>
    </row>
    <row r="71" spans="1:13" x14ac:dyDescent="0.35">
      <c r="A71" s="25" t="s">
        <v>28</v>
      </c>
      <c r="B71" s="25" t="s">
        <v>161</v>
      </c>
      <c r="C71" s="25" t="s">
        <v>30</v>
      </c>
      <c r="D71" s="25" t="s">
        <v>31</v>
      </c>
      <c r="E71" s="25" t="s">
        <v>180</v>
      </c>
      <c r="F71" s="25" t="s">
        <v>30</v>
      </c>
      <c r="G71" s="26" t="str">
        <f t="shared" si="3"/>
        <v>JMECM00 00</v>
      </c>
      <c r="H71" s="25" t="s">
        <v>34</v>
      </c>
      <c r="I71" s="25" t="s">
        <v>181</v>
      </c>
      <c r="J71" s="25" t="s">
        <v>175</v>
      </c>
      <c r="K71" s="27">
        <v>6</v>
      </c>
      <c r="L71" s="28" t="str">
        <f t="shared" si="4"/>
        <v>100007G 00</v>
      </c>
      <c r="M71" s="28" t="str">
        <f t="shared" si="5"/>
        <v>JMECM00 00</v>
      </c>
    </row>
    <row r="72" spans="1:13" x14ac:dyDescent="0.35">
      <c r="A72" s="25" t="s">
        <v>28</v>
      </c>
      <c r="B72" s="25" t="s">
        <v>161</v>
      </c>
      <c r="C72" s="25" t="s">
        <v>30</v>
      </c>
      <c r="D72" s="25" t="s">
        <v>31</v>
      </c>
      <c r="E72" s="25" t="s">
        <v>182</v>
      </c>
      <c r="F72" s="25" t="s">
        <v>30</v>
      </c>
      <c r="G72" s="26" t="str">
        <f t="shared" si="3"/>
        <v>JTMCB00 00</v>
      </c>
      <c r="H72" s="25" t="s">
        <v>34</v>
      </c>
      <c r="I72" s="25" t="s">
        <v>183</v>
      </c>
      <c r="J72" s="25" t="s">
        <v>175</v>
      </c>
      <c r="K72" s="27">
        <v>6</v>
      </c>
      <c r="L72" s="28" t="str">
        <f t="shared" si="4"/>
        <v>100007G 00</v>
      </c>
      <c r="M72" s="28" t="str">
        <f t="shared" si="5"/>
        <v>JTMCB00 00</v>
      </c>
    </row>
    <row r="73" spans="1:13" x14ac:dyDescent="0.35">
      <c r="A73" s="25" t="s">
        <v>28</v>
      </c>
      <c r="B73" s="25" t="s">
        <v>161</v>
      </c>
      <c r="C73" s="25" t="s">
        <v>30</v>
      </c>
      <c r="D73" s="25" t="s">
        <v>31</v>
      </c>
      <c r="E73" s="25" t="s">
        <v>184</v>
      </c>
      <c r="F73" s="25" t="s">
        <v>30</v>
      </c>
      <c r="G73" s="26" t="str">
        <f t="shared" si="3"/>
        <v>JTMCM00 00</v>
      </c>
      <c r="H73" s="25" t="s">
        <v>34</v>
      </c>
      <c r="I73" s="25" t="s">
        <v>183</v>
      </c>
      <c r="J73" s="25" t="s">
        <v>175</v>
      </c>
      <c r="K73" s="27">
        <v>6</v>
      </c>
      <c r="L73" s="28" t="str">
        <f t="shared" si="4"/>
        <v>100007G 00</v>
      </c>
      <c r="M73" s="28" t="str">
        <f t="shared" si="5"/>
        <v>JTMCM00 00</v>
      </c>
    </row>
    <row r="74" spans="1:13" x14ac:dyDescent="0.35">
      <c r="A74" s="25" t="s">
        <v>28</v>
      </c>
      <c r="B74" s="25" t="s">
        <v>185</v>
      </c>
      <c r="C74" s="25" t="s">
        <v>30</v>
      </c>
      <c r="D74" s="25" t="s">
        <v>31</v>
      </c>
      <c r="E74" s="25" t="s">
        <v>178</v>
      </c>
      <c r="F74" s="25" t="s">
        <v>30</v>
      </c>
      <c r="G74" s="26" t="str">
        <f t="shared" si="3"/>
        <v>JMECB00 00</v>
      </c>
      <c r="H74" s="25" t="s">
        <v>34</v>
      </c>
      <c r="I74" s="25" t="s">
        <v>55</v>
      </c>
      <c r="J74" s="25" t="s">
        <v>55</v>
      </c>
      <c r="K74" s="27">
        <v>12</v>
      </c>
      <c r="L74" s="28" t="str">
        <f t="shared" si="4"/>
        <v>100008G 00</v>
      </c>
      <c r="M74" s="28" t="str">
        <f t="shared" si="5"/>
        <v>JMECB00 00</v>
      </c>
    </row>
    <row r="75" spans="1:13" x14ac:dyDescent="0.35">
      <c r="A75" s="25" t="s">
        <v>28</v>
      </c>
      <c r="B75" s="25" t="s">
        <v>185</v>
      </c>
      <c r="C75" s="25" t="s">
        <v>30</v>
      </c>
      <c r="D75" s="25" t="s">
        <v>31</v>
      </c>
      <c r="E75" s="25" t="s">
        <v>180</v>
      </c>
      <c r="F75" s="25" t="s">
        <v>30</v>
      </c>
      <c r="G75" s="26" t="str">
        <f t="shared" si="3"/>
        <v>JMECM00 00</v>
      </c>
      <c r="H75" s="25" t="s">
        <v>34</v>
      </c>
      <c r="I75" s="25" t="s">
        <v>55</v>
      </c>
      <c r="J75" s="25" t="s">
        <v>55</v>
      </c>
      <c r="K75" s="27">
        <v>12</v>
      </c>
      <c r="L75" s="28" t="str">
        <f t="shared" si="4"/>
        <v>100008G 00</v>
      </c>
      <c r="M75" s="28" t="str">
        <f t="shared" si="5"/>
        <v>JMECM00 00</v>
      </c>
    </row>
    <row r="76" spans="1:13" x14ac:dyDescent="0.35">
      <c r="A76" s="25" t="s">
        <v>28</v>
      </c>
      <c r="B76" s="25" t="s">
        <v>186</v>
      </c>
      <c r="C76" s="25" t="s">
        <v>30</v>
      </c>
      <c r="D76" s="25" t="s">
        <v>31</v>
      </c>
      <c r="E76" s="25" t="s">
        <v>173</v>
      </c>
      <c r="F76" s="25" t="s">
        <v>30</v>
      </c>
      <c r="G76" s="26" t="str">
        <f t="shared" si="3"/>
        <v>JBECB00 00</v>
      </c>
      <c r="H76" s="25" t="s">
        <v>34</v>
      </c>
      <c r="I76" s="25" t="s">
        <v>174</v>
      </c>
      <c r="J76" s="25" t="s">
        <v>175</v>
      </c>
      <c r="K76" s="27">
        <v>12</v>
      </c>
      <c r="L76" s="28" t="str">
        <f t="shared" si="4"/>
        <v>100009G 00</v>
      </c>
      <c r="M76" s="28" t="str">
        <f t="shared" si="5"/>
        <v>JBECB00 00</v>
      </c>
    </row>
    <row r="77" spans="1:13" x14ac:dyDescent="0.35">
      <c r="A77" s="25" t="s">
        <v>28</v>
      </c>
      <c r="B77" s="25" t="s">
        <v>186</v>
      </c>
      <c r="C77" s="25" t="s">
        <v>30</v>
      </c>
      <c r="D77" s="25" t="s">
        <v>31</v>
      </c>
      <c r="E77" s="25" t="s">
        <v>176</v>
      </c>
      <c r="F77" s="25" t="s">
        <v>30</v>
      </c>
      <c r="G77" s="26" t="str">
        <f t="shared" si="3"/>
        <v>JBECM00 00</v>
      </c>
      <c r="H77" s="25" t="s">
        <v>34</v>
      </c>
      <c r="I77" s="25" t="s">
        <v>177</v>
      </c>
      <c r="J77" s="25" t="s">
        <v>175</v>
      </c>
      <c r="K77" s="27">
        <v>12</v>
      </c>
      <c r="L77" s="28" t="str">
        <f t="shared" si="4"/>
        <v>100009G 00</v>
      </c>
      <c r="M77" s="28" t="str">
        <f t="shared" si="5"/>
        <v>JBECM00 00</v>
      </c>
    </row>
    <row r="78" spans="1:13" x14ac:dyDescent="0.35">
      <c r="A78" s="25" t="s">
        <v>28</v>
      </c>
      <c r="B78" s="25" t="s">
        <v>186</v>
      </c>
      <c r="C78" s="25" t="s">
        <v>30</v>
      </c>
      <c r="D78" s="25" t="s">
        <v>31</v>
      </c>
      <c r="E78" s="25" t="s">
        <v>178</v>
      </c>
      <c r="F78" s="25" t="s">
        <v>30</v>
      </c>
      <c r="G78" s="26" t="str">
        <f t="shared" si="3"/>
        <v>JMECB00 00</v>
      </c>
      <c r="H78" s="25" t="s">
        <v>34</v>
      </c>
      <c r="I78" s="25" t="s">
        <v>179</v>
      </c>
      <c r="J78" s="25" t="s">
        <v>175</v>
      </c>
      <c r="K78" s="27">
        <v>24</v>
      </c>
      <c r="L78" s="28" t="str">
        <f t="shared" si="4"/>
        <v>100009G 00</v>
      </c>
      <c r="M78" s="28" t="str">
        <f t="shared" si="5"/>
        <v>JMECB00 00</v>
      </c>
    </row>
    <row r="79" spans="1:13" x14ac:dyDescent="0.35">
      <c r="A79" s="25" t="s">
        <v>28</v>
      </c>
      <c r="B79" s="25" t="s">
        <v>186</v>
      </c>
      <c r="C79" s="25" t="s">
        <v>30</v>
      </c>
      <c r="D79" s="25" t="s">
        <v>31</v>
      </c>
      <c r="E79" s="25" t="s">
        <v>180</v>
      </c>
      <c r="F79" s="25" t="s">
        <v>30</v>
      </c>
      <c r="G79" s="26" t="str">
        <f t="shared" si="3"/>
        <v>JMECM00 00</v>
      </c>
      <c r="H79" s="25" t="s">
        <v>34</v>
      </c>
      <c r="I79" s="25" t="s">
        <v>181</v>
      </c>
      <c r="J79" s="25" t="s">
        <v>175</v>
      </c>
      <c r="K79" s="27">
        <v>24</v>
      </c>
      <c r="L79" s="28" t="str">
        <f t="shared" si="4"/>
        <v>100009G 00</v>
      </c>
      <c r="M79" s="28" t="str">
        <f t="shared" si="5"/>
        <v>JMECM00 00</v>
      </c>
    </row>
    <row r="80" spans="1:13" x14ac:dyDescent="0.35">
      <c r="A80" s="25" t="s">
        <v>28</v>
      </c>
      <c r="B80" s="25" t="s">
        <v>186</v>
      </c>
      <c r="C80" s="25" t="s">
        <v>30</v>
      </c>
      <c r="D80" s="25" t="s">
        <v>31</v>
      </c>
      <c r="E80" s="25" t="s">
        <v>182</v>
      </c>
      <c r="F80" s="25" t="s">
        <v>30</v>
      </c>
      <c r="G80" s="26" t="str">
        <f t="shared" si="3"/>
        <v>JTMCB00 00</v>
      </c>
      <c r="H80" s="25" t="s">
        <v>34</v>
      </c>
      <c r="I80" s="25" t="s">
        <v>183</v>
      </c>
      <c r="J80" s="25" t="s">
        <v>175</v>
      </c>
      <c r="K80" s="27">
        <v>20</v>
      </c>
      <c r="L80" s="28" t="str">
        <f t="shared" si="4"/>
        <v>100009G 00</v>
      </c>
      <c r="M80" s="28" t="str">
        <f t="shared" si="5"/>
        <v>JTMCB00 00</v>
      </c>
    </row>
    <row r="81" spans="1:13" x14ac:dyDescent="0.35">
      <c r="A81" s="25" t="s">
        <v>28</v>
      </c>
      <c r="B81" s="25" t="s">
        <v>186</v>
      </c>
      <c r="C81" s="25" t="s">
        <v>30</v>
      </c>
      <c r="D81" s="25" t="s">
        <v>31</v>
      </c>
      <c r="E81" s="25" t="s">
        <v>184</v>
      </c>
      <c r="F81" s="25" t="s">
        <v>30</v>
      </c>
      <c r="G81" s="26" t="str">
        <f t="shared" si="3"/>
        <v>JTMCM00 00</v>
      </c>
      <c r="H81" s="25" t="s">
        <v>34</v>
      </c>
      <c r="I81" s="25" t="s">
        <v>183</v>
      </c>
      <c r="J81" s="25" t="s">
        <v>175</v>
      </c>
      <c r="K81" s="27">
        <v>20</v>
      </c>
      <c r="L81" s="28" t="str">
        <f t="shared" si="4"/>
        <v>100009G 00</v>
      </c>
      <c r="M81" s="28" t="str">
        <f t="shared" si="5"/>
        <v>JTMCM00 00</v>
      </c>
    </row>
    <row r="82" spans="1:13" x14ac:dyDescent="0.35">
      <c r="A82" s="25" t="s">
        <v>28</v>
      </c>
      <c r="B82" s="25" t="s">
        <v>186</v>
      </c>
      <c r="C82" s="25" t="s">
        <v>30</v>
      </c>
      <c r="D82" s="25" t="s">
        <v>31</v>
      </c>
      <c r="E82" s="25" t="s">
        <v>187</v>
      </c>
      <c r="F82" s="25" t="s">
        <v>30</v>
      </c>
      <c r="G82" s="26" t="str">
        <f t="shared" si="3"/>
        <v>JTMPS00 00</v>
      </c>
      <c r="H82" s="25" t="s">
        <v>34</v>
      </c>
      <c r="I82" s="25" t="s">
        <v>188</v>
      </c>
      <c r="J82" s="25" t="s">
        <v>189</v>
      </c>
      <c r="K82" s="27">
        <v>12</v>
      </c>
      <c r="L82" s="28" t="str">
        <f t="shared" si="4"/>
        <v>100009G 00</v>
      </c>
      <c r="M82" s="28" t="str">
        <f t="shared" si="5"/>
        <v>JTMPS00 00</v>
      </c>
    </row>
    <row r="83" spans="1:13" x14ac:dyDescent="0.35">
      <c r="A83" s="25" t="s">
        <v>28</v>
      </c>
      <c r="B83" s="25" t="s">
        <v>190</v>
      </c>
      <c r="C83" s="25" t="s">
        <v>30</v>
      </c>
      <c r="D83" s="25" t="s">
        <v>31</v>
      </c>
      <c r="E83" s="25" t="s">
        <v>191</v>
      </c>
      <c r="F83" s="25" t="s">
        <v>30</v>
      </c>
      <c r="G83" s="26" t="str">
        <f t="shared" si="3"/>
        <v>JBEPB00 00</v>
      </c>
      <c r="H83" s="25" t="s">
        <v>34</v>
      </c>
      <c r="I83" s="25" t="s">
        <v>192</v>
      </c>
      <c r="J83" s="25" t="s">
        <v>193</v>
      </c>
      <c r="K83" s="27">
        <v>12</v>
      </c>
      <c r="L83" s="28" t="str">
        <f t="shared" si="4"/>
        <v>100010G 00</v>
      </c>
      <c r="M83" s="28" t="str">
        <f t="shared" si="5"/>
        <v>JBEPB00 00</v>
      </c>
    </row>
    <row r="84" spans="1:13" x14ac:dyDescent="0.35">
      <c r="A84" s="25" t="s">
        <v>28</v>
      </c>
      <c r="B84" s="25" t="s">
        <v>190</v>
      </c>
      <c r="C84" s="25" t="s">
        <v>30</v>
      </c>
      <c r="D84" s="25" t="s">
        <v>31</v>
      </c>
      <c r="E84" s="25" t="s">
        <v>194</v>
      </c>
      <c r="F84" s="25" t="s">
        <v>30</v>
      </c>
      <c r="G84" s="26" t="str">
        <f t="shared" si="3"/>
        <v>JBEPM00 00</v>
      </c>
      <c r="H84" s="25" t="s">
        <v>34</v>
      </c>
      <c r="I84" s="25" t="s">
        <v>195</v>
      </c>
      <c r="J84" s="25" t="s">
        <v>193</v>
      </c>
      <c r="K84" s="27">
        <v>12</v>
      </c>
      <c r="L84" s="28" t="str">
        <f t="shared" si="4"/>
        <v>100010G 00</v>
      </c>
      <c r="M84" s="28" t="str">
        <f t="shared" si="5"/>
        <v>JBEPM00 00</v>
      </c>
    </row>
    <row r="85" spans="1:13" x14ac:dyDescent="0.35">
      <c r="A85" s="25" t="s">
        <v>28</v>
      </c>
      <c r="B85" s="25" t="s">
        <v>190</v>
      </c>
      <c r="C85" s="25" t="s">
        <v>30</v>
      </c>
      <c r="D85" s="25" t="s">
        <v>31</v>
      </c>
      <c r="E85" s="25" t="s">
        <v>196</v>
      </c>
      <c r="F85" s="25" t="s">
        <v>30</v>
      </c>
      <c r="G85" s="26" t="str">
        <f t="shared" si="3"/>
        <v>JMEPB00 00</v>
      </c>
      <c r="H85" s="25" t="s">
        <v>34</v>
      </c>
      <c r="I85" s="25" t="s">
        <v>197</v>
      </c>
      <c r="J85" s="25" t="s">
        <v>198</v>
      </c>
      <c r="K85" s="27">
        <v>24</v>
      </c>
      <c r="L85" s="28" t="str">
        <f t="shared" si="4"/>
        <v>100010G 00</v>
      </c>
      <c r="M85" s="28" t="str">
        <f t="shared" si="5"/>
        <v>JMEPB00 00</v>
      </c>
    </row>
    <row r="86" spans="1:13" x14ac:dyDescent="0.35">
      <c r="A86" s="25" t="s">
        <v>28</v>
      </c>
      <c r="B86" s="25" t="s">
        <v>190</v>
      </c>
      <c r="C86" s="25" t="s">
        <v>30</v>
      </c>
      <c r="D86" s="25" t="s">
        <v>31</v>
      </c>
      <c r="E86" s="25" t="s">
        <v>199</v>
      </c>
      <c r="F86" s="25" t="s">
        <v>30</v>
      </c>
      <c r="G86" s="26" t="str">
        <f t="shared" si="3"/>
        <v>JMEPM00 00</v>
      </c>
      <c r="H86" s="25" t="s">
        <v>34</v>
      </c>
      <c r="I86" s="25" t="s">
        <v>200</v>
      </c>
      <c r="J86" s="25" t="s">
        <v>198</v>
      </c>
      <c r="K86" s="27">
        <v>24</v>
      </c>
      <c r="L86" s="28" t="str">
        <f t="shared" si="4"/>
        <v>100010G 00</v>
      </c>
      <c r="M86" s="28" t="str">
        <f t="shared" si="5"/>
        <v>JMEPM00 00</v>
      </c>
    </row>
    <row r="87" spans="1:13" x14ac:dyDescent="0.35">
      <c r="A87" s="25" t="s">
        <v>28</v>
      </c>
      <c r="B87" s="25" t="s">
        <v>190</v>
      </c>
      <c r="C87" s="25" t="s">
        <v>30</v>
      </c>
      <c r="D87" s="25" t="s">
        <v>31</v>
      </c>
      <c r="E87" s="25" t="s">
        <v>201</v>
      </c>
      <c r="F87" s="25" t="s">
        <v>30</v>
      </c>
      <c r="G87" s="26" t="str">
        <f t="shared" si="3"/>
        <v>JTMPB00 00</v>
      </c>
      <c r="H87" s="25" t="s">
        <v>34</v>
      </c>
      <c r="I87" s="25" t="s">
        <v>188</v>
      </c>
      <c r="J87" s="25" t="s">
        <v>202</v>
      </c>
      <c r="K87" s="27">
        <v>18</v>
      </c>
      <c r="L87" s="28" t="str">
        <f t="shared" si="4"/>
        <v>100010G 00</v>
      </c>
      <c r="M87" s="28" t="str">
        <f t="shared" si="5"/>
        <v>JTMPB00 00</v>
      </c>
    </row>
    <row r="88" spans="1:13" x14ac:dyDescent="0.35">
      <c r="A88" s="25" t="s">
        <v>28</v>
      </c>
      <c r="B88" s="25" t="s">
        <v>190</v>
      </c>
      <c r="C88" s="25" t="s">
        <v>30</v>
      </c>
      <c r="D88" s="25" t="s">
        <v>31</v>
      </c>
      <c r="E88" s="25" t="s">
        <v>203</v>
      </c>
      <c r="F88" s="25" t="s">
        <v>30</v>
      </c>
      <c r="G88" s="26" t="str">
        <f t="shared" si="3"/>
        <v>JTMPM00 00</v>
      </c>
      <c r="H88" s="25" t="s">
        <v>34</v>
      </c>
      <c r="I88" s="25" t="s">
        <v>188</v>
      </c>
      <c r="J88" s="25" t="s">
        <v>202</v>
      </c>
      <c r="K88" s="27">
        <v>18</v>
      </c>
      <c r="L88" s="28" t="str">
        <f t="shared" si="4"/>
        <v>100010G 00</v>
      </c>
      <c r="M88" s="28" t="str">
        <f t="shared" si="5"/>
        <v>JTMPM00 00</v>
      </c>
    </row>
    <row r="89" spans="1:13" x14ac:dyDescent="0.35">
      <c r="A89" s="25" t="s">
        <v>28</v>
      </c>
      <c r="B89" s="25" t="s">
        <v>190</v>
      </c>
      <c r="C89" s="25" t="s">
        <v>30</v>
      </c>
      <c r="D89" s="25" t="s">
        <v>31</v>
      </c>
      <c r="E89" s="25" t="s">
        <v>187</v>
      </c>
      <c r="F89" s="25" t="s">
        <v>30</v>
      </c>
      <c r="G89" s="26" t="str">
        <f t="shared" si="3"/>
        <v>JTMPS00 00</v>
      </c>
      <c r="H89" s="25" t="s">
        <v>34</v>
      </c>
      <c r="I89" s="25" t="s">
        <v>188</v>
      </c>
      <c r="J89" s="25" t="s">
        <v>189</v>
      </c>
      <c r="K89" s="27">
        <v>12</v>
      </c>
      <c r="L89" s="28" t="str">
        <f t="shared" si="4"/>
        <v>100010G 00</v>
      </c>
      <c r="M89" s="28" t="str">
        <f t="shared" si="5"/>
        <v>JTMPS00 00</v>
      </c>
    </row>
    <row r="90" spans="1:13" x14ac:dyDescent="0.35">
      <c r="A90" s="25" t="s">
        <v>28</v>
      </c>
      <c r="B90" s="25" t="s">
        <v>204</v>
      </c>
      <c r="C90" s="25" t="s">
        <v>30</v>
      </c>
      <c r="D90" s="25" t="s">
        <v>31</v>
      </c>
      <c r="E90" s="25" t="s">
        <v>205</v>
      </c>
      <c r="F90" s="25" t="s">
        <v>30</v>
      </c>
      <c r="G90" s="26" t="str">
        <f t="shared" si="3"/>
        <v>JGC0000 00</v>
      </c>
      <c r="H90" s="25" t="s">
        <v>34</v>
      </c>
      <c r="I90" s="25" t="s">
        <v>206</v>
      </c>
      <c r="J90" s="25" t="s">
        <v>207</v>
      </c>
      <c r="K90" s="27">
        <v>51</v>
      </c>
      <c r="L90" s="28" t="str">
        <f t="shared" si="4"/>
        <v>100011G 00</v>
      </c>
      <c r="M90" s="28" t="str">
        <f t="shared" si="5"/>
        <v>JGC0000 00</v>
      </c>
    </row>
    <row r="91" spans="1:13" x14ac:dyDescent="0.35">
      <c r="A91" s="25" t="s">
        <v>28</v>
      </c>
      <c r="B91" s="25" t="s">
        <v>208</v>
      </c>
      <c r="C91" s="25" t="s">
        <v>30</v>
      </c>
      <c r="D91" s="25" t="s">
        <v>31</v>
      </c>
      <c r="E91" s="25" t="s">
        <v>191</v>
      </c>
      <c r="F91" s="25" t="s">
        <v>30</v>
      </c>
      <c r="G91" s="26" t="str">
        <f t="shared" si="3"/>
        <v>JBEPB00 00</v>
      </c>
      <c r="H91" s="25" t="s">
        <v>34</v>
      </c>
      <c r="I91" s="25" t="s">
        <v>209</v>
      </c>
      <c r="J91" s="25" t="s">
        <v>193</v>
      </c>
      <c r="K91" s="27">
        <v>24</v>
      </c>
      <c r="L91" s="28" t="str">
        <f t="shared" si="4"/>
        <v>100012G 00</v>
      </c>
      <c r="M91" s="28" t="str">
        <f t="shared" si="5"/>
        <v>JBEPB00 00</v>
      </c>
    </row>
    <row r="92" spans="1:13" x14ac:dyDescent="0.35">
      <c r="A92" s="25" t="s">
        <v>28</v>
      </c>
      <c r="B92" s="25" t="s">
        <v>208</v>
      </c>
      <c r="C92" s="25" t="s">
        <v>30</v>
      </c>
      <c r="D92" s="25" t="s">
        <v>31</v>
      </c>
      <c r="E92" s="25" t="s">
        <v>194</v>
      </c>
      <c r="F92" s="25" t="s">
        <v>30</v>
      </c>
      <c r="G92" s="26" t="str">
        <f t="shared" si="3"/>
        <v>JBEPM00 00</v>
      </c>
      <c r="H92" s="25" t="s">
        <v>34</v>
      </c>
      <c r="I92" s="25" t="s">
        <v>195</v>
      </c>
      <c r="J92" s="25" t="s">
        <v>193</v>
      </c>
      <c r="K92" s="27">
        <v>24</v>
      </c>
      <c r="L92" s="28" t="str">
        <f t="shared" si="4"/>
        <v>100012G 00</v>
      </c>
      <c r="M92" s="28" t="str">
        <f t="shared" si="5"/>
        <v>JBEPM00 00</v>
      </c>
    </row>
    <row r="93" spans="1:13" x14ac:dyDescent="0.35">
      <c r="A93" s="25" t="s">
        <v>28</v>
      </c>
      <c r="B93" s="25" t="s">
        <v>210</v>
      </c>
      <c r="C93" s="25" t="s">
        <v>30</v>
      </c>
      <c r="D93" s="25" t="s">
        <v>31</v>
      </c>
      <c r="E93" s="25" t="s">
        <v>196</v>
      </c>
      <c r="F93" s="25" t="s">
        <v>30</v>
      </c>
      <c r="G93" s="26" t="str">
        <f t="shared" si="3"/>
        <v>JMEPB00 00</v>
      </c>
      <c r="H93" s="25" t="s">
        <v>34</v>
      </c>
      <c r="I93" s="25" t="s">
        <v>197</v>
      </c>
      <c r="J93" s="25" t="s">
        <v>198</v>
      </c>
      <c r="K93" s="27">
        <v>24</v>
      </c>
      <c r="L93" s="28" t="str">
        <f t="shared" si="4"/>
        <v>100013G 00</v>
      </c>
      <c r="M93" s="28" t="str">
        <f t="shared" si="5"/>
        <v>JMEPB00 00</v>
      </c>
    </row>
    <row r="94" spans="1:13" x14ac:dyDescent="0.35">
      <c r="A94" s="25" t="s">
        <v>28</v>
      </c>
      <c r="B94" s="25" t="s">
        <v>210</v>
      </c>
      <c r="C94" s="25" t="s">
        <v>30</v>
      </c>
      <c r="D94" s="25" t="s">
        <v>31</v>
      </c>
      <c r="E94" s="25" t="s">
        <v>199</v>
      </c>
      <c r="F94" s="25" t="s">
        <v>30</v>
      </c>
      <c r="G94" s="26" t="str">
        <f t="shared" si="3"/>
        <v>JMEPM00 00</v>
      </c>
      <c r="H94" s="25" t="s">
        <v>34</v>
      </c>
      <c r="I94" s="25" t="s">
        <v>200</v>
      </c>
      <c r="J94" s="25" t="s">
        <v>198</v>
      </c>
      <c r="K94" s="27">
        <v>24</v>
      </c>
      <c r="L94" s="28" t="str">
        <f t="shared" si="4"/>
        <v>100013G 00</v>
      </c>
      <c r="M94" s="28" t="str">
        <f t="shared" si="5"/>
        <v>JMEPM00 00</v>
      </c>
    </row>
    <row r="95" spans="1:13" x14ac:dyDescent="0.35">
      <c r="A95" s="25" t="s">
        <v>28</v>
      </c>
      <c r="B95" s="25" t="s">
        <v>211</v>
      </c>
      <c r="C95" s="25" t="s">
        <v>30</v>
      </c>
      <c r="D95" s="25" t="s">
        <v>31</v>
      </c>
      <c r="E95" s="25" t="s">
        <v>201</v>
      </c>
      <c r="F95" s="25" t="s">
        <v>30</v>
      </c>
      <c r="G95" s="26" t="str">
        <f t="shared" si="3"/>
        <v>JTMPB00 00</v>
      </c>
      <c r="H95" s="25" t="s">
        <v>34</v>
      </c>
      <c r="I95" s="25" t="s">
        <v>188</v>
      </c>
      <c r="J95" s="25" t="s">
        <v>202</v>
      </c>
      <c r="K95" s="27">
        <v>18</v>
      </c>
      <c r="L95" s="28" t="str">
        <f t="shared" si="4"/>
        <v>100014G 00</v>
      </c>
      <c r="M95" s="28" t="str">
        <f t="shared" si="5"/>
        <v>JTMPB00 00</v>
      </c>
    </row>
    <row r="96" spans="1:13" x14ac:dyDescent="0.35">
      <c r="A96" s="25" t="s">
        <v>28</v>
      </c>
      <c r="B96" s="25" t="s">
        <v>211</v>
      </c>
      <c r="C96" s="25" t="s">
        <v>30</v>
      </c>
      <c r="D96" s="25" t="s">
        <v>31</v>
      </c>
      <c r="E96" s="25" t="s">
        <v>203</v>
      </c>
      <c r="F96" s="25" t="s">
        <v>30</v>
      </c>
      <c r="G96" s="26" t="str">
        <f t="shared" si="3"/>
        <v>JTMPM00 00</v>
      </c>
      <c r="H96" s="25" t="s">
        <v>34</v>
      </c>
      <c r="I96" s="25" t="s">
        <v>188</v>
      </c>
      <c r="J96" s="25" t="s">
        <v>202</v>
      </c>
      <c r="K96" s="27">
        <v>18</v>
      </c>
      <c r="L96" s="28" t="str">
        <f t="shared" si="4"/>
        <v>100014G 00</v>
      </c>
      <c r="M96" s="28" t="str">
        <f t="shared" si="5"/>
        <v>JTMPM00 00</v>
      </c>
    </row>
    <row r="97" spans="1:13" x14ac:dyDescent="0.35">
      <c r="A97" s="25" t="s">
        <v>28</v>
      </c>
      <c r="B97" s="25" t="s">
        <v>212</v>
      </c>
      <c r="C97" s="25" t="s">
        <v>30</v>
      </c>
      <c r="D97" s="25" t="s">
        <v>31</v>
      </c>
      <c r="E97" s="25" t="s">
        <v>187</v>
      </c>
      <c r="F97" s="25" t="s">
        <v>30</v>
      </c>
      <c r="G97" s="26" t="str">
        <f t="shared" si="3"/>
        <v>JTMPS00 00</v>
      </c>
      <c r="H97" s="25" t="s">
        <v>34</v>
      </c>
      <c r="I97" s="25" t="s">
        <v>188</v>
      </c>
      <c r="J97" s="25" t="s">
        <v>189</v>
      </c>
      <c r="K97" s="27">
        <v>42</v>
      </c>
      <c r="L97" s="28" t="str">
        <f t="shared" si="4"/>
        <v>100015G 00</v>
      </c>
      <c r="M97" s="28" t="str">
        <f t="shared" si="5"/>
        <v>JTMPS00 00</v>
      </c>
    </row>
    <row r="98" spans="1:13" x14ac:dyDescent="0.35">
      <c r="A98" s="25" t="s">
        <v>28</v>
      </c>
      <c r="B98" s="25" t="s">
        <v>213</v>
      </c>
      <c r="C98" s="25" t="s">
        <v>30</v>
      </c>
      <c r="D98" s="25" t="s">
        <v>31</v>
      </c>
      <c r="E98" s="25" t="s">
        <v>182</v>
      </c>
      <c r="F98" s="25" t="s">
        <v>30</v>
      </c>
      <c r="G98" s="26" t="str">
        <f t="shared" si="3"/>
        <v>JTMCB00 00</v>
      </c>
      <c r="H98" s="25" t="s">
        <v>34</v>
      </c>
      <c r="I98" s="25" t="s">
        <v>55</v>
      </c>
      <c r="J98" s="25" t="s">
        <v>55</v>
      </c>
      <c r="K98" s="27">
        <v>10</v>
      </c>
      <c r="L98" s="28" t="str">
        <f t="shared" si="4"/>
        <v>100016G 00</v>
      </c>
      <c r="M98" s="28" t="str">
        <f t="shared" si="5"/>
        <v>JTMCB00 00</v>
      </c>
    </row>
    <row r="99" spans="1:13" x14ac:dyDescent="0.35">
      <c r="A99" s="25" t="s">
        <v>28</v>
      </c>
      <c r="B99" s="25" t="s">
        <v>213</v>
      </c>
      <c r="C99" s="25" t="s">
        <v>30</v>
      </c>
      <c r="D99" s="25" t="s">
        <v>31</v>
      </c>
      <c r="E99" s="25" t="s">
        <v>184</v>
      </c>
      <c r="F99" s="25" t="s">
        <v>30</v>
      </c>
      <c r="G99" s="26" t="str">
        <f t="shared" si="3"/>
        <v>JTMCM00 00</v>
      </c>
      <c r="H99" s="25" t="s">
        <v>34</v>
      </c>
      <c r="I99" s="25" t="s">
        <v>55</v>
      </c>
      <c r="J99" s="25" t="s">
        <v>55</v>
      </c>
      <c r="K99" s="27">
        <v>10</v>
      </c>
      <c r="L99" s="28" t="str">
        <f t="shared" si="4"/>
        <v>100016G 00</v>
      </c>
      <c r="M99" s="28" t="str">
        <f t="shared" si="5"/>
        <v>JTMCM00 00</v>
      </c>
    </row>
    <row r="100" spans="1:13" x14ac:dyDescent="0.35">
      <c r="A100" s="25" t="s">
        <v>28</v>
      </c>
      <c r="B100" s="25" t="s">
        <v>214</v>
      </c>
      <c r="C100" s="25" t="s">
        <v>30</v>
      </c>
      <c r="D100" s="25" t="s">
        <v>31</v>
      </c>
      <c r="E100" s="25" t="s">
        <v>215</v>
      </c>
      <c r="F100" s="25" t="s">
        <v>30</v>
      </c>
      <c r="G100" s="26" t="str">
        <f t="shared" si="3"/>
        <v>199432M 00</v>
      </c>
      <c r="H100" s="25" t="s">
        <v>34</v>
      </c>
      <c r="I100" s="25" t="s">
        <v>216</v>
      </c>
      <c r="J100" s="25" t="s">
        <v>217</v>
      </c>
      <c r="K100" s="27">
        <v>1</v>
      </c>
      <c r="L100" s="28" t="str">
        <f t="shared" si="4"/>
        <v>300017G 00</v>
      </c>
      <c r="M100" s="28" t="str">
        <f t="shared" si="5"/>
        <v>199432M 00</v>
      </c>
    </row>
    <row r="101" spans="1:13" x14ac:dyDescent="0.35">
      <c r="A101" s="25" t="s">
        <v>28</v>
      </c>
      <c r="B101" s="25" t="s">
        <v>218</v>
      </c>
      <c r="C101" s="25" t="s">
        <v>30</v>
      </c>
      <c r="D101" s="25" t="s">
        <v>31</v>
      </c>
      <c r="E101" s="25" t="s">
        <v>219</v>
      </c>
      <c r="F101" s="25" t="s">
        <v>30</v>
      </c>
      <c r="G101" s="26" t="str">
        <f t="shared" si="3"/>
        <v>199437M 00</v>
      </c>
      <c r="H101" s="25" t="s">
        <v>34</v>
      </c>
      <c r="I101" s="25" t="s">
        <v>220</v>
      </c>
      <c r="J101" s="25" t="s">
        <v>221</v>
      </c>
      <c r="K101" s="27">
        <v>1</v>
      </c>
      <c r="L101" s="28" t="str">
        <f t="shared" si="4"/>
        <v>300018G 00</v>
      </c>
      <c r="M101" s="28" t="str">
        <f t="shared" si="5"/>
        <v>199437M 00</v>
      </c>
    </row>
    <row r="102" spans="1:13" x14ac:dyDescent="0.35">
      <c r="A102" s="25" t="s">
        <v>28</v>
      </c>
      <c r="B102" s="25" t="s">
        <v>222</v>
      </c>
      <c r="C102" s="25" t="s">
        <v>30</v>
      </c>
      <c r="D102" s="25" t="s">
        <v>31</v>
      </c>
      <c r="E102" s="25" t="s">
        <v>223</v>
      </c>
      <c r="F102" s="25" t="s">
        <v>30</v>
      </c>
      <c r="G102" s="26" t="str">
        <f t="shared" si="3"/>
        <v>199440M 00</v>
      </c>
      <c r="H102" s="25" t="s">
        <v>34</v>
      </c>
      <c r="I102" s="25" t="s">
        <v>224</v>
      </c>
      <c r="J102" s="25" t="s">
        <v>225</v>
      </c>
      <c r="K102" s="27">
        <v>1</v>
      </c>
      <c r="L102" s="28" t="str">
        <f t="shared" si="4"/>
        <v>300021G 00</v>
      </c>
      <c r="M102" s="28" t="str">
        <f t="shared" si="5"/>
        <v>199440M 00</v>
      </c>
    </row>
    <row r="103" spans="1:13" x14ac:dyDescent="0.35">
      <c r="A103" s="25" t="s">
        <v>28</v>
      </c>
      <c r="B103" s="25" t="s">
        <v>226</v>
      </c>
      <c r="C103" s="25" t="s">
        <v>30</v>
      </c>
      <c r="D103" s="25" t="s">
        <v>31</v>
      </c>
      <c r="E103" s="25" t="s">
        <v>227</v>
      </c>
      <c r="F103" s="25" t="s">
        <v>30</v>
      </c>
      <c r="G103" s="26" t="str">
        <f t="shared" si="3"/>
        <v>300170G 00</v>
      </c>
      <c r="H103" s="25" t="s">
        <v>34</v>
      </c>
      <c r="I103" s="25" t="s">
        <v>228</v>
      </c>
      <c r="J103" s="25" t="s">
        <v>55</v>
      </c>
      <c r="K103" s="27">
        <v>1</v>
      </c>
      <c r="L103" s="28" t="str">
        <f t="shared" si="4"/>
        <v>300184G 00</v>
      </c>
      <c r="M103" s="28" t="str">
        <f t="shared" si="5"/>
        <v>300170G 00</v>
      </c>
    </row>
    <row r="104" spans="1:13" x14ac:dyDescent="0.35">
      <c r="A104" s="25" t="s">
        <v>28</v>
      </c>
      <c r="B104" s="25" t="s">
        <v>229</v>
      </c>
      <c r="C104" s="25" t="s">
        <v>30</v>
      </c>
      <c r="D104" s="25" t="s">
        <v>31</v>
      </c>
      <c r="E104" s="25" t="s">
        <v>230</v>
      </c>
      <c r="F104" s="25" t="s">
        <v>30</v>
      </c>
      <c r="G104" s="26" t="str">
        <f t="shared" si="3"/>
        <v>300202G 00</v>
      </c>
      <c r="H104" s="25" t="s">
        <v>34</v>
      </c>
      <c r="I104" s="25" t="s">
        <v>231</v>
      </c>
      <c r="J104" s="25" t="s">
        <v>232</v>
      </c>
      <c r="K104" s="27">
        <v>1</v>
      </c>
      <c r="L104" s="28" t="str">
        <f t="shared" si="4"/>
        <v>300211G 00</v>
      </c>
      <c r="M104" s="28" t="str">
        <f t="shared" si="5"/>
        <v>300202G 00</v>
      </c>
    </row>
    <row r="105" spans="1:13" x14ac:dyDescent="0.35">
      <c r="A105" s="25" t="s">
        <v>28</v>
      </c>
      <c r="B105" s="25" t="s">
        <v>233</v>
      </c>
      <c r="C105" s="25" t="s">
        <v>30</v>
      </c>
      <c r="D105" s="25" t="s">
        <v>31</v>
      </c>
      <c r="E105" s="25" t="s">
        <v>230</v>
      </c>
      <c r="F105" s="25" t="s">
        <v>30</v>
      </c>
      <c r="G105" s="26" t="str">
        <f t="shared" si="3"/>
        <v>300202G 00</v>
      </c>
      <c r="H105" s="25" t="s">
        <v>34</v>
      </c>
      <c r="I105" s="25" t="s">
        <v>231</v>
      </c>
      <c r="J105" s="25" t="s">
        <v>232</v>
      </c>
      <c r="K105" s="27">
        <v>1</v>
      </c>
      <c r="L105" s="28" t="str">
        <f t="shared" si="4"/>
        <v>300217G 00</v>
      </c>
      <c r="M105" s="28" t="str">
        <f t="shared" si="5"/>
        <v>300202G 00</v>
      </c>
    </row>
    <row r="106" spans="1:13" x14ac:dyDescent="0.35">
      <c r="A106" s="25" t="s">
        <v>28</v>
      </c>
      <c r="B106" s="25" t="s">
        <v>234</v>
      </c>
      <c r="C106" s="25" t="s">
        <v>30</v>
      </c>
      <c r="D106" s="25" t="s">
        <v>31</v>
      </c>
      <c r="E106" s="25" t="s">
        <v>235</v>
      </c>
      <c r="F106" s="25" t="s">
        <v>30</v>
      </c>
      <c r="G106" s="26" t="str">
        <f t="shared" si="3"/>
        <v>300204G 00</v>
      </c>
      <c r="H106" s="25" t="s">
        <v>34</v>
      </c>
      <c r="I106" s="25" t="s">
        <v>236</v>
      </c>
      <c r="J106" s="25" t="s">
        <v>237</v>
      </c>
      <c r="K106" s="27">
        <v>1</v>
      </c>
      <c r="L106" s="28" t="str">
        <f t="shared" si="4"/>
        <v>300218G 00</v>
      </c>
      <c r="M106" s="28" t="str">
        <f t="shared" si="5"/>
        <v>300204G 00</v>
      </c>
    </row>
    <row r="107" spans="1:13" x14ac:dyDescent="0.35">
      <c r="A107" s="25" t="s">
        <v>28</v>
      </c>
      <c r="B107" s="25" t="s">
        <v>238</v>
      </c>
      <c r="C107" s="25" t="s">
        <v>30</v>
      </c>
      <c r="D107" s="25" t="s">
        <v>31</v>
      </c>
      <c r="E107" s="25" t="s">
        <v>239</v>
      </c>
      <c r="F107" s="25" t="s">
        <v>30</v>
      </c>
      <c r="G107" s="26" t="str">
        <f t="shared" si="3"/>
        <v>300179G 00</v>
      </c>
      <c r="H107" s="25" t="s">
        <v>34</v>
      </c>
      <c r="I107" s="25" t="s">
        <v>240</v>
      </c>
      <c r="J107" s="25" t="s">
        <v>241</v>
      </c>
      <c r="K107" s="27">
        <v>18</v>
      </c>
      <c r="L107" s="28" t="str">
        <f t="shared" si="4"/>
        <v>300221G 00</v>
      </c>
      <c r="M107" s="28" t="str">
        <f t="shared" si="5"/>
        <v>300179G 00</v>
      </c>
    </row>
    <row r="108" spans="1:13" x14ac:dyDescent="0.35">
      <c r="A108" s="25" t="s">
        <v>28</v>
      </c>
      <c r="B108" s="25" t="s">
        <v>242</v>
      </c>
      <c r="C108" s="25" t="s">
        <v>30</v>
      </c>
      <c r="D108" s="25" t="s">
        <v>31</v>
      </c>
      <c r="E108" s="25" t="s">
        <v>235</v>
      </c>
      <c r="F108" s="25" t="s">
        <v>30</v>
      </c>
      <c r="G108" s="26" t="str">
        <f t="shared" si="3"/>
        <v>300204G 00</v>
      </c>
      <c r="H108" s="25" t="s">
        <v>34</v>
      </c>
      <c r="I108" s="25" t="s">
        <v>236</v>
      </c>
      <c r="J108" s="25" t="s">
        <v>237</v>
      </c>
      <c r="K108" s="27">
        <v>1</v>
      </c>
      <c r="L108" s="28" t="str">
        <f t="shared" si="4"/>
        <v>300228G 00</v>
      </c>
      <c r="M108" s="28" t="str">
        <f t="shared" si="5"/>
        <v>300204G 00</v>
      </c>
    </row>
    <row r="109" spans="1:13" x14ac:dyDescent="0.35">
      <c r="A109" s="25" t="s">
        <v>28</v>
      </c>
      <c r="B109" s="25" t="s">
        <v>243</v>
      </c>
      <c r="C109" s="25" t="s">
        <v>30</v>
      </c>
      <c r="D109" s="25" t="s">
        <v>31</v>
      </c>
      <c r="E109" s="25" t="s">
        <v>230</v>
      </c>
      <c r="F109" s="25" t="s">
        <v>30</v>
      </c>
      <c r="G109" s="26" t="str">
        <f t="shared" si="3"/>
        <v>300202G 00</v>
      </c>
      <c r="H109" s="25" t="s">
        <v>34</v>
      </c>
      <c r="I109" s="25" t="s">
        <v>231</v>
      </c>
      <c r="J109" s="25" t="s">
        <v>232</v>
      </c>
      <c r="K109" s="27">
        <v>18</v>
      </c>
      <c r="L109" s="28" t="str">
        <f t="shared" si="4"/>
        <v>300229G 00</v>
      </c>
      <c r="M109" s="28" t="str">
        <f t="shared" si="5"/>
        <v>300202G 00</v>
      </c>
    </row>
    <row r="110" spans="1:13" x14ac:dyDescent="0.35">
      <c r="A110" s="25" t="s">
        <v>28</v>
      </c>
      <c r="B110" s="25" t="s">
        <v>243</v>
      </c>
      <c r="C110" s="25" t="s">
        <v>30</v>
      </c>
      <c r="D110" s="25" t="s">
        <v>31</v>
      </c>
      <c r="E110" s="25" t="s">
        <v>244</v>
      </c>
      <c r="F110" s="25" t="s">
        <v>30</v>
      </c>
      <c r="G110" s="26" t="str">
        <f t="shared" si="3"/>
        <v>300223G 00</v>
      </c>
      <c r="H110" s="25" t="s">
        <v>34</v>
      </c>
      <c r="I110" s="25" t="s">
        <v>245</v>
      </c>
      <c r="J110" s="25" t="s">
        <v>246</v>
      </c>
      <c r="K110" s="27">
        <v>12</v>
      </c>
      <c r="L110" s="28" t="str">
        <f t="shared" si="4"/>
        <v>300229G 00</v>
      </c>
      <c r="M110" s="28" t="str">
        <f t="shared" si="5"/>
        <v>300223G 00</v>
      </c>
    </row>
    <row r="111" spans="1:13" x14ac:dyDescent="0.35">
      <c r="A111" s="25" t="s">
        <v>28</v>
      </c>
      <c r="B111" s="25" t="s">
        <v>247</v>
      </c>
      <c r="C111" s="25" t="s">
        <v>30</v>
      </c>
      <c r="D111" s="25" t="s">
        <v>31</v>
      </c>
      <c r="E111" s="25" t="s">
        <v>248</v>
      </c>
      <c r="F111" s="25" t="s">
        <v>30</v>
      </c>
      <c r="G111" s="26" t="str">
        <f t="shared" si="3"/>
        <v>2090365 00</v>
      </c>
      <c r="H111" s="25" t="s">
        <v>34</v>
      </c>
      <c r="I111" s="25" t="s">
        <v>249</v>
      </c>
      <c r="J111" s="25" t="s">
        <v>250</v>
      </c>
      <c r="K111" s="27">
        <v>48</v>
      </c>
      <c r="L111" s="28" t="str">
        <f t="shared" si="4"/>
        <v>30100KF 00</v>
      </c>
      <c r="M111" s="28" t="str">
        <f t="shared" si="5"/>
        <v>2090365 00</v>
      </c>
    </row>
    <row r="112" spans="1:13" x14ac:dyDescent="0.35">
      <c r="A112" s="25" t="s">
        <v>28</v>
      </c>
      <c r="B112" s="25" t="s">
        <v>247</v>
      </c>
      <c r="C112" s="25" t="s">
        <v>30</v>
      </c>
      <c r="D112" s="25" t="s">
        <v>31</v>
      </c>
      <c r="E112" s="25" t="s">
        <v>251</v>
      </c>
      <c r="F112" s="25" t="s">
        <v>30</v>
      </c>
      <c r="G112" s="26" t="str">
        <f t="shared" si="3"/>
        <v>2090370 00</v>
      </c>
      <c r="H112" s="25" t="s">
        <v>34</v>
      </c>
      <c r="I112" s="25" t="s">
        <v>252</v>
      </c>
      <c r="J112" s="25" t="s">
        <v>253</v>
      </c>
      <c r="K112" s="27">
        <v>24</v>
      </c>
      <c r="L112" s="28" t="str">
        <f t="shared" si="4"/>
        <v>30100KF 00</v>
      </c>
      <c r="M112" s="28" t="str">
        <f t="shared" si="5"/>
        <v>2090370 00</v>
      </c>
    </row>
    <row r="113" spans="1:13" x14ac:dyDescent="0.35">
      <c r="A113" s="25" t="s">
        <v>28</v>
      </c>
      <c r="B113" s="25">
        <v>3010100</v>
      </c>
      <c r="C113" s="25" t="s">
        <v>30</v>
      </c>
      <c r="D113" s="25" t="s">
        <v>31</v>
      </c>
      <c r="E113" s="25" t="s">
        <v>254</v>
      </c>
      <c r="F113" s="25" t="s">
        <v>30</v>
      </c>
      <c r="G113" s="26" t="str">
        <f t="shared" si="3"/>
        <v>2090363 00</v>
      </c>
      <c r="H113" s="25" t="s">
        <v>34</v>
      </c>
      <c r="I113" s="25" t="s">
        <v>255</v>
      </c>
      <c r="J113" s="25" t="s">
        <v>256</v>
      </c>
      <c r="K113" s="27">
        <v>48</v>
      </c>
      <c r="L113" s="28" t="str">
        <f t="shared" si="4"/>
        <v>3010100 00</v>
      </c>
      <c r="M113" s="28" t="str">
        <f t="shared" si="5"/>
        <v>2090363 00</v>
      </c>
    </row>
    <row r="114" spans="1:13" x14ac:dyDescent="0.35">
      <c r="A114" s="25" t="s">
        <v>28</v>
      </c>
      <c r="B114" s="25">
        <v>3010100</v>
      </c>
      <c r="C114" s="25" t="s">
        <v>30</v>
      </c>
      <c r="D114" s="25" t="s">
        <v>31</v>
      </c>
      <c r="E114" s="25">
        <v>2090370</v>
      </c>
      <c r="F114" s="25" t="s">
        <v>30</v>
      </c>
      <c r="G114" s="26" t="str">
        <f t="shared" si="3"/>
        <v>2090370 00</v>
      </c>
      <c r="H114" s="25" t="s">
        <v>34</v>
      </c>
      <c r="I114" s="25" t="s">
        <v>252</v>
      </c>
      <c r="J114" s="25" t="s">
        <v>253</v>
      </c>
      <c r="K114" s="27">
        <v>24</v>
      </c>
      <c r="L114" s="28" t="str">
        <f t="shared" si="4"/>
        <v>3010100 00</v>
      </c>
      <c r="M114" s="28" t="str">
        <f t="shared" si="5"/>
        <v>2090370 00</v>
      </c>
    </row>
    <row r="115" spans="1:13" x14ac:dyDescent="0.35">
      <c r="A115" s="25" t="s">
        <v>28</v>
      </c>
      <c r="B115" s="25" t="s">
        <v>257</v>
      </c>
      <c r="C115" s="25" t="s">
        <v>30</v>
      </c>
      <c r="D115" s="25" t="s">
        <v>31</v>
      </c>
      <c r="E115" s="25" t="s">
        <v>258</v>
      </c>
      <c r="F115" s="25" t="s">
        <v>30</v>
      </c>
      <c r="G115" s="26" t="str">
        <f t="shared" si="3"/>
        <v>2080365 00</v>
      </c>
      <c r="H115" s="25" t="s">
        <v>34</v>
      </c>
      <c r="I115" s="25" t="s">
        <v>259</v>
      </c>
      <c r="J115" s="25" t="s">
        <v>250</v>
      </c>
      <c r="K115" s="27">
        <v>24</v>
      </c>
      <c r="L115" s="28" t="str">
        <f t="shared" si="4"/>
        <v>30102KF 00</v>
      </c>
      <c r="M115" s="28" t="str">
        <f t="shared" si="5"/>
        <v>2080365 00</v>
      </c>
    </row>
    <row r="116" spans="1:13" x14ac:dyDescent="0.35">
      <c r="A116" s="25" t="s">
        <v>28</v>
      </c>
      <c r="B116" s="25" t="s">
        <v>257</v>
      </c>
      <c r="C116" s="25" t="s">
        <v>30</v>
      </c>
      <c r="D116" s="25" t="s">
        <v>31</v>
      </c>
      <c r="E116" s="25" t="s">
        <v>248</v>
      </c>
      <c r="F116" s="25" t="s">
        <v>30</v>
      </c>
      <c r="G116" s="26" t="str">
        <f t="shared" si="3"/>
        <v>2090365 00</v>
      </c>
      <c r="H116" s="25" t="s">
        <v>34</v>
      </c>
      <c r="I116" s="25" t="s">
        <v>249</v>
      </c>
      <c r="J116" s="25" t="s">
        <v>250</v>
      </c>
      <c r="K116" s="27">
        <v>48</v>
      </c>
      <c r="L116" s="28" t="str">
        <f t="shared" si="4"/>
        <v>30102KF 00</v>
      </c>
      <c r="M116" s="28" t="str">
        <f t="shared" si="5"/>
        <v>2090365 00</v>
      </c>
    </row>
    <row r="117" spans="1:13" x14ac:dyDescent="0.35">
      <c r="A117" s="25" t="s">
        <v>28</v>
      </c>
      <c r="B117" s="25" t="s">
        <v>257</v>
      </c>
      <c r="C117" s="25" t="s">
        <v>30</v>
      </c>
      <c r="D117" s="25" t="s">
        <v>31</v>
      </c>
      <c r="E117" s="25" t="s">
        <v>260</v>
      </c>
      <c r="F117" s="25" t="s">
        <v>30</v>
      </c>
      <c r="G117" s="26" t="str">
        <f t="shared" si="3"/>
        <v>2093365 00</v>
      </c>
      <c r="H117" s="25" t="s">
        <v>34</v>
      </c>
      <c r="I117" s="25" t="s">
        <v>261</v>
      </c>
      <c r="J117" s="25" t="s">
        <v>262</v>
      </c>
      <c r="K117" s="27">
        <v>24</v>
      </c>
      <c r="L117" s="28" t="str">
        <f t="shared" si="4"/>
        <v>30102KF 00</v>
      </c>
      <c r="M117" s="28" t="str">
        <f t="shared" si="5"/>
        <v>2093365 00</v>
      </c>
    </row>
    <row r="118" spans="1:13" x14ac:dyDescent="0.35">
      <c r="A118" s="25" t="s">
        <v>28</v>
      </c>
      <c r="B118" s="25" t="s">
        <v>263</v>
      </c>
      <c r="C118" s="25" t="s">
        <v>30</v>
      </c>
      <c r="D118" s="25" t="s">
        <v>31</v>
      </c>
      <c r="E118" s="25" t="s">
        <v>254</v>
      </c>
      <c r="F118" s="25" t="s">
        <v>30</v>
      </c>
      <c r="G118" s="26" t="str">
        <f t="shared" si="3"/>
        <v>2090363 00</v>
      </c>
      <c r="H118" s="25" t="s">
        <v>34</v>
      </c>
      <c r="I118" s="25" t="s">
        <v>255</v>
      </c>
      <c r="J118" s="25" t="s">
        <v>256</v>
      </c>
      <c r="K118" s="27">
        <v>48</v>
      </c>
      <c r="L118" s="28" t="str">
        <f t="shared" si="4"/>
        <v>3010300 00</v>
      </c>
      <c r="M118" s="28" t="str">
        <f t="shared" si="5"/>
        <v>2090363 00</v>
      </c>
    </row>
    <row r="119" spans="1:13" x14ac:dyDescent="0.35">
      <c r="A119" s="25" t="s">
        <v>28</v>
      </c>
      <c r="B119" s="25" t="s">
        <v>263</v>
      </c>
      <c r="C119" s="25" t="s">
        <v>30</v>
      </c>
      <c r="D119" s="25" t="s">
        <v>31</v>
      </c>
      <c r="E119" s="25" t="s">
        <v>227</v>
      </c>
      <c r="F119" s="25" t="s">
        <v>30</v>
      </c>
      <c r="G119" s="26" t="str">
        <f t="shared" si="3"/>
        <v>300170G 00</v>
      </c>
      <c r="H119" s="25" t="s">
        <v>34</v>
      </c>
      <c r="I119" s="25" t="s">
        <v>55</v>
      </c>
      <c r="J119" s="25" t="s">
        <v>55</v>
      </c>
      <c r="K119" s="27">
        <v>24</v>
      </c>
      <c r="L119" s="28" t="str">
        <f t="shared" si="4"/>
        <v>3010300 00</v>
      </c>
      <c r="M119" s="28" t="str">
        <f t="shared" si="5"/>
        <v>300170G 00</v>
      </c>
    </row>
    <row r="120" spans="1:13" x14ac:dyDescent="0.35">
      <c r="A120" s="25" t="s">
        <v>28</v>
      </c>
      <c r="B120" s="25" t="s">
        <v>263</v>
      </c>
      <c r="C120" s="25" t="s">
        <v>30</v>
      </c>
      <c r="D120" s="25" t="s">
        <v>31</v>
      </c>
      <c r="E120" s="25" t="s">
        <v>264</v>
      </c>
      <c r="F120" s="25" t="s">
        <v>30</v>
      </c>
      <c r="G120" s="26" t="str">
        <f t="shared" si="3"/>
        <v>300176G 00</v>
      </c>
      <c r="H120" s="25" t="s">
        <v>34</v>
      </c>
      <c r="I120" s="25" t="s">
        <v>55</v>
      </c>
      <c r="J120" s="25" t="s">
        <v>55</v>
      </c>
      <c r="K120" s="27">
        <v>24</v>
      </c>
      <c r="L120" s="28" t="str">
        <f t="shared" si="4"/>
        <v>3010300 00</v>
      </c>
      <c r="M120" s="28" t="str">
        <f t="shared" si="5"/>
        <v>300176G 00</v>
      </c>
    </row>
    <row r="121" spans="1:13" x14ac:dyDescent="0.35">
      <c r="A121" s="25" t="s">
        <v>28</v>
      </c>
      <c r="B121" s="25" t="s">
        <v>265</v>
      </c>
      <c r="C121" s="25" t="s">
        <v>30</v>
      </c>
      <c r="D121" s="25" t="s">
        <v>31</v>
      </c>
      <c r="E121" s="25" t="s">
        <v>266</v>
      </c>
      <c r="F121" s="25" t="s">
        <v>30</v>
      </c>
      <c r="G121" s="26" t="str">
        <f t="shared" si="3"/>
        <v>2090483 00</v>
      </c>
      <c r="H121" s="25" t="s">
        <v>34</v>
      </c>
      <c r="I121" s="25" t="s">
        <v>267</v>
      </c>
      <c r="J121" s="25" t="s">
        <v>268</v>
      </c>
      <c r="K121" s="27">
        <v>1</v>
      </c>
      <c r="L121" s="28" t="str">
        <f t="shared" si="4"/>
        <v>30104KF 00</v>
      </c>
      <c r="M121" s="28" t="str">
        <f t="shared" si="5"/>
        <v>2090483 00</v>
      </c>
    </row>
    <row r="122" spans="1:13" x14ac:dyDescent="0.35">
      <c r="A122" s="25" t="s">
        <v>28</v>
      </c>
      <c r="B122" s="25" t="s">
        <v>269</v>
      </c>
      <c r="C122" s="25" t="s">
        <v>30</v>
      </c>
      <c r="D122" s="25" t="s">
        <v>31</v>
      </c>
      <c r="E122" s="25" t="s">
        <v>248</v>
      </c>
      <c r="F122" s="25" t="s">
        <v>30</v>
      </c>
      <c r="G122" s="26" t="str">
        <f t="shared" si="3"/>
        <v>2090365 00</v>
      </c>
      <c r="H122" s="25" t="s">
        <v>34</v>
      </c>
      <c r="I122" s="25" t="s">
        <v>249</v>
      </c>
      <c r="J122" s="25" t="s">
        <v>250</v>
      </c>
      <c r="K122" s="27">
        <v>1</v>
      </c>
      <c r="L122" s="28" t="str">
        <f t="shared" si="4"/>
        <v>30105KF 00</v>
      </c>
      <c r="M122" s="28" t="str">
        <f t="shared" si="5"/>
        <v>2090365 00</v>
      </c>
    </row>
    <row r="123" spans="1:13" x14ac:dyDescent="0.35">
      <c r="A123" s="25" t="s">
        <v>28</v>
      </c>
      <c r="B123" s="25" t="s">
        <v>270</v>
      </c>
      <c r="C123" s="25" t="s">
        <v>30</v>
      </c>
      <c r="D123" s="25" t="s">
        <v>31</v>
      </c>
      <c r="E123" s="25" t="s">
        <v>258</v>
      </c>
      <c r="F123" s="25" t="s">
        <v>30</v>
      </c>
      <c r="G123" s="26" t="str">
        <f t="shared" si="3"/>
        <v>2080365 00</v>
      </c>
      <c r="H123" s="25" t="s">
        <v>34</v>
      </c>
      <c r="I123" s="25" t="s">
        <v>259</v>
      </c>
      <c r="J123" s="25" t="s">
        <v>250</v>
      </c>
      <c r="K123" s="27">
        <v>1</v>
      </c>
      <c r="L123" s="28" t="str">
        <f t="shared" si="4"/>
        <v>30106KF 00</v>
      </c>
      <c r="M123" s="28" t="str">
        <f t="shared" si="5"/>
        <v>2080365 00</v>
      </c>
    </row>
    <row r="124" spans="1:13" x14ac:dyDescent="0.35">
      <c r="A124" s="25" t="s">
        <v>28</v>
      </c>
      <c r="B124" s="25" t="s">
        <v>271</v>
      </c>
      <c r="C124" s="25" t="s">
        <v>30</v>
      </c>
      <c r="D124" s="25" t="s">
        <v>31</v>
      </c>
      <c r="E124" s="25" t="s">
        <v>266</v>
      </c>
      <c r="F124" s="25" t="s">
        <v>30</v>
      </c>
      <c r="G124" s="26" t="str">
        <f t="shared" si="3"/>
        <v>2090483 00</v>
      </c>
      <c r="H124" s="25" t="s">
        <v>34</v>
      </c>
      <c r="I124" s="25" t="s">
        <v>267</v>
      </c>
      <c r="J124" s="25" t="s">
        <v>268</v>
      </c>
      <c r="K124" s="27">
        <v>1</v>
      </c>
      <c r="L124" s="28" t="str">
        <f t="shared" si="4"/>
        <v>30107KF 00</v>
      </c>
      <c r="M124" s="28" t="str">
        <f t="shared" si="5"/>
        <v>2090483 00</v>
      </c>
    </row>
    <row r="125" spans="1:13" x14ac:dyDescent="0.35">
      <c r="A125" s="25" t="s">
        <v>28</v>
      </c>
      <c r="B125" s="25" t="s">
        <v>272</v>
      </c>
      <c r="C125" s="25" t="s">
        <v>30</v>
      </c>
      <c r="D125" s="25" t="s">
        <v>31</v>
      </c>
      <c r="E125" s="25" t="s">
        <v>273</v>
      </c>
      <c r="F125" s="25" t="s">
        <v>30</v>
      </c>
      <c r="G125" s="26" t="str">
        <f t="shared" si="3"/>
        <v>917032P 00</v>
      </c>
      <c r="H125" s="25" t="s">
        <v>34</v>
      </c>
      <c r="I125" s="25" t="s">
        <v>274</v>
      </c>
      <c r="J125" s="25" t="s">
        <v>275</v>
      </c>
      <c r="K125" s="27">
        <v>1</v>
      </c>
      <c r="L125" s="28" t="str">
        <f t="shared" si="4"/>
        <v>30108KF 00</v>
      </c>
      <c r="M125" s="28" t="str">
        <f t="shared" si="5"/>
        <v>917032P 00</v>
      </c>
    </row>
    <row r="126" spans="1:13" x14ac:dyDescent="0.35">
      <c r="A126" s="25" t="s">
        <v>28</v>
      </c>
      <c r="B126" s="25" t="s">
        <v>276</v>
      </c>
      <c r="C126" s="25" t="s">
        <v>30</v>
      </c>
      <c r="D126" s="25" t="s">
        <v>31</v>
      </c>
      <c r="E126" s="25" t="s">
        <v>277</v>
      </c>
      <c r="F126" s="25" t="s">
        <v>30</v>
      </c>
      <c r="G126" s="26" t="str">
        <f t="shared" si="3"/>
        <v>917033P 00</v>
      </c>
      <c r="H126" s="25" t="s">
        <v>34</v>
      </c>
      <c r="I126" s="25" t="s">
        <v>278</v>
      </c>
      <c r="J126" s="25" t="s">
        <v>279</v>
      </c>
      <c r="K126" s="27">
        <v>1</v>
      </c>
      <c r="L126" s="28" t="str">
        <f t="shared" si="4"/>
        <v>30109KF 00</v>
      </c>
      <c r="M126" s="28" t="str">
        <f t="shared" si="5"/>
        <v>917033P 00</v>
      </c>
    </row>
    <row r="127" spans="1:13" x14ac:dyDescent="0.35">
      <c r="A127" s="25" t="s">
        <v>28</v>
      </c>
      <c r="B127" s="25" t="s">
        <v>280</v>
      </c>
      <c r="C127" s="25" t="s">
        <v>30</v>
      </c>
      <c r="D127" s="25" t="s">
        <v>31</v>
      </c>
      <c r="E127" s="25" t="s">
        <v>281</v>
      </c>
      <c r="F127" s="25" t="s">
        <v>30</v>
      </c>
      <c r="G127" s="26" t="str">
        <f t="shared" si="3"/>
        <v>4032195 00</v>
      </c>
      <c r="H127" s="25" t="s">
        <v>34</v>
      </c>
      <c r="I127" s="25" t="s">
        <v>282</v>
      </c>
      <c r="J127" s="25" t="s">
        <v>283</v>
      </c>
      <c r="K127" s="27">
        <v>1</v>
      </c>
      <c r="L127" s="28" t="str">
        <f t="shared" si="4"/>
        <v>30110LM 00</v>
      </c>
      <c r="M127" s="28" t="str">
        <f t="shared" si="5"/>
        <v>4032195 00</v>
      </c>
    </row>
    <row r="128" spans="1:13" x14ac:dyDescent="0.35">
      <c r="A128" s="25" t="s">
        <v>28</v>
      </c>
      <c r="B128" s="25" t="s">
        <v>284</v>
      </c>
      <c r="C128" s="25" t="s">
        <v>30</v>
      </c>
      <c r="D128" s="25" t="s">
        <v>31</v>
      </c>
      <c r="E128" s="25" t="s">
        <v>285</v>
      </c>
      <c r="F128" s="25" t="s">
        <v>30</v>
      </c>
      <c r="G128" s="26" t="str">
        <f t="shared" si="3"/>
        <v>4941194 00</v>
      </c>
      <c r="H128" s="25" t="s">
        <v>34</v>
      </c>
      <c r="I128" s="25" t="s">
        <v>286</v>
      </c>
      <c r="J128" s="25" t="s">
        <v>287</v>
      </c>
      <c r="K128" s="27">
        <v>1</v>
      </c>
      <c r="L128" s="28" t="str">
        <f t="shared" si="4"/>
        <v>30111LM 00</v>
      </c>
      <c r="M128" s="28" t="str">
        <f t="shared" si="5"/>
        <v>4941194 00</v>
      </c>
    </row>
    <row r="129" spans="1:13" x14ac:dyDescent="0.35">
      <c r="A129" s="25" t="s">
        <v>28</v>
      </c>
      <c r="B129" s="25" t="s">
        <v>288</v>
      </c>
      <c r="C129" s="25" t="s">
        <v>30</v>
      </c>
      <c r="D129" s="25" t="s">
        <v>31</v>
      </c>
      <c r="E129" s="25" t="s">
        <v>289</v>
      </c>
      <c r="F129" s="25" t="s">
        <v>30</v>
      </c>
      <c r="G129" s="26" t="str">
        <f t="shared" si="3"/>
        <v>913109P 00</v>
      </c>
      <c r="H129" s="25" t="s">
        <v>34</v>
      </c>
      <c r="I129" s="25" t="s">
        <v>290</v>
      </c>
      <c r="J129" s="25" t="s">
        <v>291</v>
      </c>
      <c r="K129" s="27">
        <v>1</v>
      </c>
      <c r="L129" s="28" t="str">
        <f t="shared" si="4"/>
        <v>3011200 00</v>
      </c>
      <c r="M129" s="28" t="str">
        <f t="shared" si="5"/>
        <v>913109P 00</v>
      </c>
    </row>
    <row r="130" spans="1:13" x14ac:dyDescent="0.35">
      <c r="A130" s="25" t="s">
        <v>28</v>
      </c>
      <c r="B130" s="25" t="s">
        <v>292</v>
      </c>
      <c r="C130" s="25" t="s">
        <v>30</v>
      </c>
      <c r="D130" s="25" t="s">
        <v>31</v>
      </c>
      <c r="E130" s="25" t="s">
        <v>293</v>
      </c>
      <c r="F130" s="25" t="s">
        <v>30</v>
      </c>
      <c r="G130" s="26" t="str">
        <f t="shared" si="3"/>
        <v>914141P 00</v>
      </c>
      <c r="H130" s="25" t="s">
        <v>34</v>
      </c>
      <c r="I130" s="25" t="s">
        <v>294</v>
      </c>
      <c r="J130" s="25" t="s">
        <v>55</v>
      </c>
      <c r="K130" s="27">
        <v>1</v>
      </c>
      <c r="L130" s="28" t="str">
        <f t="shared" si="4"/>
        <v>3011300 00</v>
      </c>
      <c r="M130" s="28" t="str">
        <f t="shared" si="5"/>
        <v>914141P 00</v>
      </c>
    </row>
    <row r="131" spans="1:13" x14ac:dyDescent="0.35">
      <c r="A131" s="25" t="s">
        <v>28</v>
      </c>
      <c r="B131" s="25" t="s">
        <v>295</v>
      </c>
      <c r="C131" s="25" t="s">
        <v>30</v>
      </c>
      <c r="D131" s="25" t="s">
        <v>31</v>
      </c>
      <c r="E131" s="25" t="s">
        <v>296</v>
      </c>
      <c r="F131" s="25" t="s">
        <v>297</v>
      </c>
      <c r="G131" s="26" t="str">
        <f t="shared" ref="G131:G174" si="6">CONCATENATE(E131," ",F131)</f>
        <v>4032191 50</v>
      </c>
      <c r="H131" s="25" t="s">
        <v>34</v>
      </c>
      <c r="I131" s="25" t="s">
        <v>298</v>
      </c>
      <c r="J131" s="25" t="s">
        <v>299</v>
      </c>
      <c r="K131" s="27">
        <v>1</v>
      </c>
      <c r="L131" s="28" t="str">
        <f t="shared" ref="L131:L174" si="7">CONCATENATE(B131," ",C131)</f>
        <v>3011400 00</v>
      </c>
      <c r="M131" s="28" t="str">
        <f t="shared" ref="M131:M174" si="8">CONCATENATE(E131," ",F131)</f>
        <v>4032191 50</v>
      </c>
    </row>
    <row r="132" spans="1:13" x14ac:dyDescent="0.35">
      <c r="A132" s="25" t="s">
        <v>28</v>
      </c>
      <c r="B132" s="25" t="s">
        <v>300</v>
      </c>
      <c r="C132" s="25" t="s">
        <v>30</v>
      </c>
      <c r="D132" s="25" t="s">
        <v>31</v>
      </c>
      <c r="E132" s="25" t="s">
        <v>301</v>
      </c>
      <c r="F132" s="25" t="s">
        <v>302</v>
      </c>
      <c r="G132" s="26" t="str">
        <f t="shared" si="6"/>
        <v>050003G 87</v>
      </c>
      <c r="H132" s="25" t="s">
        <v>34</v>
      </c>
      <c r="I132" s="25" t="s">
        <v>303</v>
      </c>
      <c r="J132" s="25" t="s">
        <v>304</v>
      </c>
      <c r="K132" s="27">
        <v>10</v>
      </c>
      <c r="L132" s="28" t="str">
        <f t="shared" si="7"/>
        <v>500390G 00</v>
      </c>
      <c r="M132" s="28" t="str">
        <f t="shared" si="8"/>
        <v>050003G 87</v>
      </c>
    </row>
    <row r="133" spans="1:13" x14ac:dyDescent="0.35">
      <c r="A133" s="25" t="s">
        <v>28</v>
      </c>
      <c r="B133" s="25" t="s">
        <v>300</v>
      </c>
      <c r="C133" s="25" t="s">
        <v>30</v>
      </c>
      <c r="D133" s="25" t="s">
        <v>31</v>
      </c>
      <c r="E133" s="25" t="s">
        <v>305</v>
      </c>
      <c r="F133" s="25" t="s">
        <v>306</v>
      </c>
      <c r="G133" s="26" t="str">
        <f t="shared" si="6"/>
        <v>050010G 70</v>
      </c>
      <c r="H133" s="25" t="s">
        <v>34</v>
      </c>
      <c r="I133" s="25" t="s">
        <v>307</v>
      </c>
      <c r="J133" s="25" t="s">
        <v>308</v>
      </c>
      <c r="K133" s="27">
        <v>24</v>
      </c>
      <c r="L133" s="28" t="str">
        <f t="shared" si="7"/>
        <v>500390G 00</v>
      </c>
      <c r="M133" s="28" t="str">
        <f t="shared" si="8"/>
        <v>050010G 70</v>
      </c>
    </row>
    <row r="134" spans="1:13" x14ac:dyDescent="0.35">
      <c r="A134" s="25" t="s">
        <v>28</v>
      </c>
      <c r="B134" s="25" t="s">
        <v>300</v>
      </c>
      <c r="C134" s="25" t="s">
        <v>30</v>
      </c>
      <c r="D134" s="25" t="s">
        <v>31</v>
      </c>
      <c r="E134" s="25" t="s">
        <v>309</v>
      </c>
      <c r="F134" s="25" t="s">
        <v>306</v>
      </c>
      <c r="G134" s="26" t="str">
        <f t="shared" si="6"/>
        <v>050017G 70</v>
      </c>
      <c r="H134" s="25" t="s">
        <v>34</v>
      </c>
      <c r="I134" s="25" t="s">
        <v>310</v>
      </c>
      <c r="J134" s="25" t="s">
        <v>308</v>
      </c>
      <c r="K134" s="27">
        <v>20</v>
      </c>
      <c r="L134" s="28" t="str">
        <f t="shared" si="7"/>
        <v>500390G 00</v>
      </c>
      <c r="M134" s="28" t="str">
        <f t="shared" si="8"/>
        <v>050017G 70</v>
      </c>
    </row>
    <row r="135" spans="1:13" x14ac:dyDescent="0.35">
      <c r="A135" s="25" t="s">
        <v>28</v>
      </c>
      <c r="B135" s="25" t="s">
        <v>300</v>
      </c>
      <c r="C135" s="25" t="s">
        <v>30</v>
      </c>
      <c r="D135" s="25" t="s">
        <v>31</v>
      </c>
      <c r="E135" s="25" t="s">
        <v>311</v>
      </c>
      <c r="F135" s="25" t="s">
        <v>312</v>
      </c>
      <c r="G135" s="26" t="str">
        <f t="shared" si="6"/>
        <v>050018G 32</v>
      </c>
      <c r="H135" s="25" t="s">
        <v>34</v>
      </c>
      <c r="I135" s="25" t="s">
        <v>313</v>
      </c>
      <c r="J135" s="25" t="s">
        <v>314</v>
      </c>
      <c r="K135" s="27">
        <v>28</v>
      </c>
      <c r="L135" s="28" t="str">
        <f t="shared" si="7"/>
        <v>500390G 00</v>
      </c>
      <c r="M135" s="28" t="str">
        <f t="shared" si="8"/>
        <v>050018G 32</v>
      </c>
    </row>
    <row r="136" spans="1:13" x14ac:dyDescent="0.35">
      <c r="A136" s="25" t="s">
        <v>28</v>
      </c>
      <c r="B136" s="25" t="s">
        <v>300</v>
      </c>
      <c r="C136" s="25" t="s">
        <v>30</v>
      </c>
      <c r="D136" s="25" t="s">
        <v>31</v>
      </c>
      <c r="E136" s="25" t="s">
        <v>315</v>
      </c>
      <c r="F136" s="25" t="s">
        <v>312</v>
      </c>
      <c r="G136" s="26" t="str">
        <f t="shared" si="6"/>
        <v>050020G 32</v>
      </c>
      <c r="H136" s="25" t="s">
        <v>34</v>
      </c>
      <c r="I136" s="25" t="s">
        <v>316</v>
      </c>
      <c r="J136" s="25" t="s">
        <v>314</v>
      </c>
      <c r="K136" s="27">
        <v>24</v>
      </c>
      <c r="L136" s="28" t="str">
        <f t="shared" si="7"/>
        <v>500390G 00</v>
      </c>
      <c r="M136" s="28" t="str">
        <f t="shared" si="8"/>
        <v>050020G 32</v>
      </c>
    </row>
    <row r="137" spans="1:13" x14ac:dyDescent="0.35">
      <c r="A137" s="25" t="s">
        <v>28</v>
      </c>
      <c r="B137" s="25" t="s">
        <v>317</v>
      </c>
      <c r="C137" s="25" t="s">
        <v>30</v>
      </c>
      <c r="D137" s="25" t="s">
        <v>31</v>
      </c>
      <c r="E137" s="25" t="s">
        <v>318</v>
      </c>
      <c r="F137" s="25" t="s">
        <v>319</v>
      </c>
      <c r="G137" s="26" t="str">
        <f t="shared" si="6"/>
        <v>500061G 30</v>
      </c>
      <c r="H137" s="25" t="s">
        <v>34</v>
      </c>
      <c r="I137" s="25" t="s">
        <v>320</v>
      </c>
      <c r="J137" s="25" t="s">
        <v>321</v>
      </c>
      <c r="K137" s="27">
        <v>1</v>
      </c>
      <c r="L137" s="28" t="str">
        <f t="shared" si="7"/>
        <v>500393G 00</v>
      </c>
      <c r="M137" s="28" t="str">
        <f t="shared" si="8"/>
        <v>500061G 30</v>
      </c>
    </row>
    <row r="138" spans="1:13" x14ac:dyDescent="0.35">
      <c r="A138" s="25" t="s">
        <v>28</v>
      </c>
      <c r="B138" s="25" t="s">
        <v>322</v>
      </c>
      <c r="C138" s="25" t="s">
        <v>30</v>
      </c>
      <c r="D138" s="25" t="s">
        <v>31</v>
      </c>
      <c r="E138" s="25" t="s">
        <v>323</v>
      </c>
      <c r="F138" s="25" t="s">
        <v>306</v>
      </c>
      <c r="G138" s="26" t="str">
        <f t="shared" si="6"/>
        <v>500147G 70</v>
      </c>
      <c r="H138" s="25" t="s">
        <v>34</v>
      </c>
      <c r="I138" s="25" t="s">
        <v>324</v>
      </c>
      <c r="J138" s="25" t="s">
        <v>325</v>
      </c>
      <c r="K138" s="27">
        <v>1</v>
      </c>
      <c r="L138" s="28" t="str">
        <f t="shared" si="7"/>
        <v>500394G 00</v>
      </c>
      <c r="M138" s="28" t="str">
        <f t="shared" si="8"/>
        <v>500147G 70</v>
      </c>
    </row>
    <row r="139" spans="1:13" x14ac:dyDescent="0.35">
      <c r="A139" s="25" t="s">
        <v>28</v>
      </c>
      <c r="B139" s="25" t="s">
        <v>326</v>
      </c>
      <c r="C139" s="25" t="s">
        <v>30</v>
      </c>
      <c r="D139" s="25" t="s">
        <v>31</v>
      </c>
      <c r="E139" s="25" t="s">
        <v>327</v>
      </c>
      <c r="F139" s="25" t="s">
        <v>328</v>
      </c>
      <c r="G139" s="26" t="str">
        <f t="shared" si="6"/>
        <v>500341G 11</v>
      </c>
      <c r="H139" s="25" t="s">
        <v>34</v>
      </c>
      <c r="I139" s="25" t="s">
        <v>329</v>
      </c>
      <c r="J139" s="25" t="s">
        <v>330</v>
      </c>
      <c r="K139" s="27">
        <v>1</v>
      </c>
      <c r="L139" s="28" t="str">
        <f t="shared" si="7"/>
        <v>500395G 00</v>
      </c>
      <c r="M139" s="28" t="str">
        <f t="shared" si="8"/>
        <v>500341G 11</v>
      </c>
    </row>
    <row r="140" spans="1:13" x14ac:dyDescent="0.35">
      <c r="A140" s="25" t="s">
        <v>28</v>
      </c>
      <c r="B140" s="25" t="s">
        <v>331</v>
      </c>
      <c r="C140" s="25" t="s">
        <v>30</v>
      </c>
      <c r="D140" s="25" t="s">
        <v>31</v>
      </c>
      <c r="E140" s="25" t="s">
        <v>332</v>
      </c>
      <c r="F140" s="25" t="s">
        <v>30</v>
      </c>
      <c r="G140" s="26" t="str">
        <f t="shared" si="6"/>
        <v>914055P 00</v>
      </c>
      <c r="H140" s="25" t="s">
        <v>34</v>
      </c>
      <c r="I140" s="25" t="s">
        <v>333</v>
      </c>
      <c r="J140" s="25" t="s">
        <v>334</v>
      </c>
      <c r="K140" s="27">
        <v>1</v>
      </c>
      <c r="L140" s="28" t="str">
        <f t="shared" si="7"/>
        <v>9093180 00</v>
      </c>
      <c r="M140" s="28" t="str">
        <f t="shared" si="8"/>
        <v>914055P 00</v>
      </c>
    </row>
    <row r="141" spans="1:13" x14ac:dyDescent="0.35">
      <c r="A141" s="25" t="s">
        <v>28</v>
      </c>
      <c r="B141" s="25" t="s">
        <v>335</v>
      </c>
      <c r="C141" s="25" t="s">
        <v>30</v>
      </c>
      <c r="D141" s="25" t="s">
        <v>31</v>
      </c>
      <c r="E141" s="25" t="s">
        <v>336</v>
      </c>
      <c r="F141" s="25" t="s">
        <v>30</v>
      </c>
      <c r="G141" s="26" t="str">
        <f t="shared" si="6"/>
        <v>PF88330 00</v>
      </c>
      <c r="H141" s="25" t="s">
        <v>34</v>
      </c>
      <c r="I141" s="25" t="s">
        <v>337</v>
      </c>
      <c r="J141" s="25" t="s">
        <v>338</v>
      </c>
      <c r="K141" s="27">
        <v>6</v>
      </c>
      <c r="L141" s="28" t="str">
        <f t="shared" si="7"/>
        <v>914099P 00</v>
      </c>
      <c r="M141" s="28" t="str">
        <f t="shared" si="8"/>
        <v>PF88330 00</v>
      </c>
    </row>
    <row r="142" spans="1:13" x14ac:dyDescent="0.35">
      <c r="A142" s="25" t="s">
        <v>28</v>
      </c>
      <c r="B142" s="25" t="s">
        <v>339</v>
      </c>
      <c r="C142" s="25" t="s">
        <v>30</v>
      </c>
      <c r="D142" s="25" t="s">
        <v>31</v>
      </c>
      <c r="E142" s="25" t="s">
        <v>332</v>
      </c>
      <c r="F142" s="25" t="s">
        <v>30</v>
      </c>
      <c r="G142" s="26" t="str">
        <f t="shared" si="6"/>
        <v>914055P 00</v>
      </c>
      <c r="H142" s="25" t="s">
        <v>34</v>
      </c>
      <c r="I142" s="25" t="s">
        <v>55</v>
      </c>
      <c r="J142" s="25" t="s">
        <v>55</v>
      </c>
      <c r="K142" s="27">
        <v>1</v>
      </c>
      <c r="L142" s="28" t="str">
        <f t="shared" si="7"/>
        <v>915163P 00</v>
      </c>
      <c r="M142" s="28" t="str">
        <f t="shared" si="8"/>
        <v>914055P 00</v>
      </c>
    </row>
    <row r="143" spans="1:13" x14ac:dyDescent="0.35">
      <c r="A143" s="25" t="s">
        <v>28</v>
      </c>
      <c r="B143" s="25" t="s">
        <v>340</v>
      </c>
      <c r="C143" s="25" t="s">
        <v>30</v>
      </c>
      <c r="D143" s="25" t="s">
        <v>31</v>
      </c>
      <c r="E143" s="25" t="s">
        <v>341</v>
      </c>
      <c r="F143" s="25" t="s">
        <v>30</v>
      </c>
      <c r="G143" s="26" t="str">
        <f t="shared" si="6"/>
        <v>4251A00 00</v>
      </c>
      <c r="H143" s="25" t="s">
        <v>34</v>
      </c>
      <c r="I143" s="25" t="s">
        <v>55</v>
      </c>
      <c r="J143" s="25" t="s">
        <v>55</v>
      </c>
      <c r="K143" s="27">
        <v>4</v>
      </c>
      <c r="L143" s="28" t="str">
        <f t="shared" si="7"/>
        <v>916020P 00</v>
      </c>
      <c r="M143" s="28" t="str">
        <f t="shared" si="8"/>
        <v>4251A00 00</v>
      </c>
    </row>
    <row r="144" spans="1:13" x14ac:dyDescent="0.35">
      <c r="A144" s="25" t="s">
        <v>28</v>
      </c>
      <c r="B144" s="25" t="s">
        <v>342</v>
      </c>
      <c r="C144" s="25" t="s">
        <v>30</v>
      </c>
      <c r="D144" s="25" t="s">
        <v>31</v>
      </c>
      <c r="E144" s="25" t="s">
        <v>343</v>
      </c>
      <c r="F144" s="25" t="s">
        <v>30</v>
      </c>
      <c r="G144" s="26" t="str">
        <f t="shared" si="6"/>
        <v>8822C30 00</v>
      </c>
      <c r="H144" s="25" t="s">
        <v>34</v>
      </c>
      <c r="I144" s="25" t="s">
        <v>344</v>
      </c>
      <c r="J144" s="25" t="s">
        <v>345</v>
      </c>
      <c r="K144" s="27">
        <v>8</v>
      </c>
      <c r="L144" s="28" t="str">
        <f t="shared" si="7"/>
        <v>916024P 00</v>
      </c>
      <c r="M144" s="28" t="str">
        <f t="shared" si="8"/>
        <v>8822C30 00</v>
      </c>
    </row>
    <row r="145" spans="1:13" x14ac:dyDescent="0.35">
      <c r="A145" s="25" t="s">
        <v>28</v>
      </c>
      <c r="B145" s="25" t="s">
        <v>346</v>
      </c>
      <c r="C145" s="25" t="s">
        <v>30</v>
      </c>
      <c r="D145" s="25" t="s">
        <v>31</v>
      </c>
      <c r="E145" s="25" t="s">
        <v>347</v>
      </c>
      <c r="F145" s="25" t="s">
        <v>30</v>
      </c>
      <c r="G145" s="26" t="str">
        <f t="shared" si="6"/>
        <v>4279PLM 00</v>
      </c>
      <c r="H145" s="25" t="s">
        <v>34</v>
      </c>
      <c r="I145" s="25" t="s">
        <v>348</v>
      </c>
      <c r="J145" s="25" t="s">
        <v>349</v>
      </c>
      <c r="K145" s="27">
        <v>6</v>
      </c>
      <c r="L145" s="28" t="str">
        <f t="shared" si="7"/>
        <v>916027P 00</v>
      </c>
      <c r="M145" s="28" t="str">
        <f t="shared" si="8"/>
        <v>4279PLM 00</v>
      </c>
    </row>
    <row r="146" spans="1:13" x14ac:dyDescent="0.35">
      <c r="A146" s="25" t="s">
        <v>28</v>
      </c>
      <c r="B146" s="25" t="s">
        <v>350</v>
      </c>
      <c r="C146" s="25" t="s">
        <v>30</v>
      </c>
      <c r="D146" s="25" t="s">
        <v>31</v>
      </c>
      <c r="E146" s="25" t="s">
        <v>351</v>
      </c>
      <c r="F146" s="25" t="s">
        <v>30</v>
      </c>
      <c r="G146" s="26" t="str">
        <f t="shared" si="6"/>
        <v>2790C00 00</v>
      </c>
      <c r="H146" s="25" t="s">
        <v>34</v>
      </c>
      <c r="I146" s="25" t="s">
        <v>352</v>
      </c>
      <c r="J146" s="25" t="s">
        <v>353</v>
      </c>
      <c r="K146" s="27">
        <v>8</v>
      </c>
      <c r="L146" s="28" t="str">
        <f t="shared" si="7"/>
        <v>916029P 00</v>
      </c>
      <c r="M146" s="28" t="str">
        <f t="shared" si="8"/>
        <v>2790C00 00</v>
      </c>
    </row>
    <row r="147" spans="1:13" x14ac:dyDescent="0.35">
      <c r="A147" s="25" t="s">
        <v>28</v>
      </c>
      <c r="B147" s="25" t="s">
        <v>354</v>
      </c>
      <c r="C147" s="25" t="s">
        <v>30</v>
      </c>
      <c r="D147" s="25" t="s">
        <v>31</v>
      </c>
      <c r="E147" s="25" t="s">
        <v>355</v>
      </c>
      <c r="F147" s="25" t="s">
        <v>30</v>
      </c>
      <c r="G147" s="26" t="str">
        <f t="shared" si="6"/>
        <v>8822C3M 00</v>
      </c>
      <c r="H147" s="25" t="s">
        <v>34</v>
      </c>
      <c r="I147" s="25" t="s">
        <v>356</v>
      </c>
      <c r="J147" s="25" t="s">
        <v>357</v>
      </c>
      <c r="K147" s="27">
        <v>1</v>
      </c>
      <c r="L147" s="28" t="str">
        <f t="shared" si="7"/>
        <v>916600G 00</v>
      </c>
      <c r="M147" s="28" t="str">
        <f t="shared" si="8"/>
        <v>8822C3M 00</v>
      </c>
    </row>
    <row r="148" spans="1:13" x14ac:dyDescent="0.35">
      <c r="A148" s="25" t="s">
        <v>28</v>
      </c>
      <c r="B148" s="25" t="s">
        <v>358</v>
      </c>
      <c r="C148" s="25" t="s">
        <v>30</v>
      </c>
      <c r="D148" s="25" t="s">
        <v>31</v>
      </c>
      <c r="E148" s="25" t="s">
        <v>359</v>
      </c>
      <c r="F148" s="25" t="s">
        <v>30</v>
      </c>
      <c r="G148" s="26" t="str">
        <f t="shared" si="6"/>
        <v>X2AC10M 00</v>
      </c>
      <c r="H148" s="25" t="s">
        <v>34</v>
      </c>
      <c r="I148" s="25" t="s">
        <v>360</v>
      </c>
      <c r="J148" s="25" t="s">
        <v>361</v>
      </c>
      <c r="K148" s="27">
        <v>1</v>
      </c>
      <c r="L148" s="28" t="str">
        <f t="shared" si="7"/>
        <v>916601G 00</v>
      </c>
      <c r="M148" s="28" t="str">
        <f t="shared" si="8"/>
        <v>X2AC10M 00</v>
      </c>
    </row>
    <row r="149" spans="1:13" x14ac:dyDescent="0.35">
      <c r="A149" s="25" t="s">
        <v>28</v>
      </c>
      <c r="B149" s="25" t="s">
        <v>362</v>
      </c>
      <c r="C149" s="25" t="s">
        <v>30</v>
      </c>
      <c r="D149" s="25" t="s">
        <v>31</v>
      </c>
      <c r="E149" s="25" t="s">
        <v>363</v>
      </c>
      <c r="F149" s="25" t="s">
        <v>30</v>
      </c>
      <c r="G149" s="26" t="str">
        <f t="shared" si="6"/>
        <v>6002C0M 00</v>
      </c>
      <c r="H149" s="25" t="s">
        <v>34</v>
      </c>
      <c r="I149" s="25" t="s">
        <v>364</v>
      </c>
      <c r="J149" s="25" t="s">
        <v>365</v>
      </c>
      <c r="K149" s="27">
        <v>1</v>
      </c>
      <c r="L149" s="28" t="str">
        <f t="shared" si="7"/>
        <v>916602G 00</v>
      </c>
      <c r="M149" s="28" t="str">
        <f t="shared" si="8"/>
        <v>6002C0M 00</v>
      </c>
    </row>
    <row r="150" spans="1:13" x14ac:dyDescent="0.35">
      <c r="A150" s="25" t="s">
        <v>28</v>
      </c>
      <c r="B150" s="25" t="s">
        <v>366</v>
      </c>
      <c r="C150" s="25" t="s">
        <v>30</v>
      </c>
      <c r="D150" s="25" t="s">
        <v>31</v>
      </c>
      <c r="E150" s="25" t="s">
        <v>367</v>
      </c>
      <c r="F150" s="25" t="s">
        <v>30</v>
      </c>
      <c r="G150" s="26" t="str">
        <f t="shared" si="6"/>
        <v>2890C1M 00</v>
      </c>
      <c r="H150" s="25" t="s">
        <v>34</v>
      </c>
      <c r="I150" s="25" t="s">
        <v>368</v>
      </c>
      <c r="J150" s="25" t="s">
        <v>369</v>
      </c>
      <c r="K150" s="27">
        <v>2</v>
      </c>
      <c r="L150" s="28" t="str">
        <f t="shared" si="7"/>
        <v>916603G 00</v>
      </c>
      <c r="M150" s="28" t="str">
        <f t="shared" si="8"/>
        <v>2890C1M 00</v>
      </c>
    </row>
    <row r="151" spans="1:13" x14ac:dyDescent="0.35">
      <c r="A151" s="25" t="s">
        <v>28</v>
      </c>
      <c r="B151" s="25" t="s">
        <v>370</v>
      </c>
      <c r="C151" s="25" t="s">
        <v>30</v>
      </c>
      <c r="D151" s="25" t="s">
        <v>31</v>
      </c>
      <c r="E151" s="25" t="s">
        <v>371</v>
      </c>
      <c r="F151" s="25" t="s">
        <v>30</v>
      </c>
      <c r="G151" s="26" t="str">
        <f t="shared" si="6"/>
        <v>4279C1M 00</v>
      </c>
      <c r="H151" s="25" t="s">
        <v>34</v>
      </c>
      <c r="I151" s="25" t="s">
        <v>372</v>
      </c>
      <c r="J151" s="25" t="s">
        <v>373</v>
      </c>
      <c r="K151" s="27">
        <v>2</v>
      </c>
      <c r="L151" s="28" t="str">
        <f t="shared" si="7"/>
        <v>916604G 00</v>
      </c>
      <c r="M151" s="28" t="str">
        <f t="shared" si="8"/>
        <v>4279C1M 00</v>
      </c>
    </row>
    <row r="152" spans="1:13" x14ac:dyDescent="0.35">
      <c r="A152" s="25" t="s">
        <v>28</v>
      </c>
      <c r="B152" s="25" t="s">
        <v>374</v>
      </c>
      <c r="C152" s="25" t="s">
        <v>30</v>
      </c>
      <c r="D152" s="25" t="s">
        <v>31</v>
      </c>
      <c r="E152" s="25" t="s">
        <v>375</v>
      </c>
      <c r="F152" s="25" t="s">
        <v>30</v>
      </c>
      <c r="G152" s="26" t="str">
        <f t="shared" si="6"/>
        <v>9922C2M 00</v>
      </c>
      <c r="H152" s="25" t="s">
        <v>34</v>
      </c>
      <c r="I152" s="25" t="s">
        <v>376</v>
      </c>
      <c r="J152" s="25" t="s">
        <v>377</v>
      </c>
      <c r="K152" s="27">
        <v>1</v>
      </c>
      <c r="L152" s="28" t="str">
        <f t="shared" si="7"/>
        <v>916605G 00</v>
      </c>
      <c r="M152" s="28" t="str">
        <f t="shared" si="8"/>
        <v>9922C2M 00</v>
      </c>
    </row>
    <row r="153" spans="1:13" x14ac:dyDescent="0.35">
      <c r="A153" s="25" t="s">
        <v>28</v>
      </c>
      <c r="B153" s="25" t="s">
        <v>378</v>
      </c>
      <c r="C153" s="25" t="s">
        <v>30</v>
      </c>
      <c r="D153" s="25" t="s">
        <v>31</v>
      </c>
      <c r="E153" s="25" t="s">
        <v>379</v>
      </c>
      <c r="F153" s="25" t="s">
        <v>30</v>
      </c>
      <c r="G153" s="26" t="str">
        <f t="shared" si="6"/>
        <v>8822C3S 00</v>
      </c>
      <c r="H153" s="25" t="s">
        <v>34</v>
      </c>
      <c r="I153" s="25" t="s">
        <v>380</v>
      </c>
      <c r="J153" s="25" t="s">
        <v>381</v>
      </c>
      <c r="K153" s="27">
        <v>1</v>
      </c>
      <c r="L153" s="28" t="str">
        <f t="shared" si="7"/>
        <v>916606G 00</v>
      </c>
      <c r="M153" s="28" t="str">
        <f t="shared" si="8"/>
        <v>8822C3S 00</v>
      </c>
    </row>
    <row r="154" spans="1:13" x14ac:dyDescent="0.35">
      <c r="A154" s="25" t="s">
        <v>28</v>
      </c>
      <c r="B154" s="25" t="s">
        <v>382</v>
      </c>
      <c r="C154" s="25" t="s">
        <v>30</v>
      </c>
      <c r="D154" s="25" t="s">
        <v>31</v>
      </c>
      <c r="E154" s="25" t="s">
        <v>383</v>
      </c>
      <c r="F154" s="25" t="s">
        <v>30</v>
      </c>
      <c r="G154" s="26" t="str">
        <f t="shared" si="6"/>
        <v>9922C2S 00</v>
      </c>
      <c r="H154" s="25" t="s">
        <v>34</v>
      </c>
      <c r="I154" s="25" t="s">
        <v>384</v>
      </c>
      <c r="J154" s="25" t="s">
        <v>381</v>
      </c>
      <c r="K154" s="27">
        <v>1</v>
      </c>
      <c r="L154" s="28" t="str">
        <f t="shared" si="7"/>
        <v>916607G 00</v>
      </c>
      <c r="M154" s="28" t="str">
        <f t="shared" si="8"/>
        <v>9922C2S 00</v>
      </c>
    </row>
    <row r="155" spans="1:13" x14ac:dyDescent="0.35">
      <c r="A155" s="25" t="s">
        <v>28</v>
      </c>
      <c r="B155" s="25" t="s">
        <v>385</v>
      </c>
      <c r="C155" s="25" t="s">
        <v>30</v>
      </c>
      <c r="D155" s="25" t="s">
        <v>31</v>
      </c>
      <c r="E155" s="25" t="s">
        <v>293</v>
      </c>
      <c r="F155" s="25" t="s">
        <v>30</v>
      </c>
      <c r="G155" s="26" t="str">
        <f t="shared" si="6"/>
        <v>914141P 00</v>
      </c>
      <c r="H155" s="25" t="s">
        <v>34</v>
      </c>
      <c r="I155" s="25" t="s">
        <v>55</v>
      </c>
      <c r="J155" s="25" t="s">
        <v>55</v>
      </c>
      <c r="K155" s="27">
        <v>1</v>
      </c>
      <c r="L155" s="28" t="str">
        <f t="shared" si="7"/>
        <v>917007P 00</v>
      </c>
      <c r="M155" s="28" t="str">
        <f t="shared" si="8"/>
        <v>914141P 00</v>
      </c>
    </row>
    <row r="156" spans="1:13" x14ac:dyDescent="0.35">
      <c r="A156" s="25" t="s">
        <v>28</v>
      </c>
      <c r="B156" s="25" t="s">
        <v>386</v>
      </c>
      <c r="C156" s="25" t="s">
        <v>30</v>
      </c>
      <c r="D156" s="25" t="s">
        <v>31</v>
      </c>
      <c r="E156" s="25" t="s">
        <v>387</v>
      </c>
      <c r="F156" s="25" t="s">
        <v>30</v>
      </c>
      <c r="G156" s="26" t="str">
        <f t="shared" si="6"/>
        <v>917035P 00</v>
      </c>
      <c r="H156" s="25" t="s">
        <v>34</v>
      </c>
      <c r="I156" s="25" t="s">
        <v>388</v>
      </c>
      <c r="J156" s="25" t="s">
        <v>389</v>
      </c>
      <c r="K156" s="27">
        <v>1</v>
      </c>
      <c r="L156" s="28" t="str">
        <f t="shared" si="7"/>
        <v>917015P 00</v>
      </c>
      <c r="M156" s="28" t="str">
        <f t="shared" si="8"/>
        <v>917035P 00</v>
      </c>
    </row>
    <row r="157" spans="1:13" x14ac:dyDescent="0.35">
      <c r="A157" s="25" t="s">
        <v>28</v>
      </c>
      <c r="B157" s="25" t="s">
        <v>390</v>
      </c>
      <c r="C157" s="25" t="s">
        <v>30</v>
      </c>
      <c r="D157" s="25" t="s">
        <v>31</v>
      </c>
      <c r="E157" s="25" t="s">
        <v>391</v>
      </c>
      <c r="F157" s="25" t="s">
        <v>30</v>
      </c>
      <c r="G157" s="26" t="str">
        <f t="shared" si="6"/>
        <v>916126M 00</v>
      </c>
      <c r="H157" s="25" t="s">
        <v>34</v>
      </c>
      <c r="I157" s="25" t="s">
        <v>392</v>
      </c>
      <c r="J157" s="25" t="s">
        <v>393</v>
      </c>
      <c r="K157" s="27">
        <v>1</v>
      </c>
      <c r="L157" s="28" t="str">
        <f t="shared" si="7"/>
        <v>917026P 00</v>
      </c>
      <c r="M157" s="28" t="str">
        <f t="shared" si="8"/>
        <v>916126M 00</v>
      </c>
    </row>
    <row r="158" spans="1:13" x14ac:dyDescent="0.35">
      <c r="A158" s="25" t="s">
        <v>28</v>
      </c>
      <c r="B158" s="25" t="s">
        <v>394</v>
      </c>
      <c r="C158" s="25" t="s">
        <v>30</v>
      </c>
      <c r="D158" s="25" t="s">
        <v>31</v>
      </c>
      <c r="E158" s="25" t="s">
        <v>395</v>
      </c>
      <c r="F158" s="25" t="s">
        <v>30</v>
      </c>
      <c r="G158" s="26" t="str">
        <f t="shared" si="6"/>
        <v>916127M 00</v>
      </c>
      <c r="H158" s="25" t="s">
        <v>34</v>
      </c>
      <c r="I158" s="25" t="s">
        <v>396</v>
      </c>
      <c r="J158" s="25" t="s">
        <v>393</v>
      </c>
      <c r="K158" s="27">
        <v>1</v>
      </c>
      <c r="L158" s="28" t="str">
        <f t="shared" si="7"/>
        <v>917027P 00</v>
      </c>
      <c r="M158" s="28" t="str">
        <f t="shared" si="8"/>
        <v>916127M 00</v>
      </c>
    </row>
    <row r="159" spans="1:13" x14ac:dyDescent="0.35">
      <c r="A159" s="25" t="s">
        <v>28</v>
      </c>
      <c r="B159" s="25" t="s">
        <v>397</v>
      </c>
      <c r="C159" s="25" t="s">
        <v>30</v>
      </c>
      <c r="D159" s="25" t="s">
        <v>31</v>
      </c>
      <c r="E159" s="25" t="s">
        <v>398</v>
      </c>
      <c r="F159" s="25" t="s">
        <v>30</v>
      </c>
      <c r="G159" s="26" t="str">
        <f t="shared" si="6"/>
        <v>300147G 00</v>
      </c>
      <c r="H159" s="25" t="s">
        <v>34</v>
      </c>
      <c r="I159" s="25" t="s">
        <v>399</v>
      </c>
      <c r="J159" s="25" t="s">
        <v>400</v>
      </c>
      <c r="K159" s="27">
        <v>15</v>
      </c>
      <c r="L159" s="28" t="str">
        <f t="shared" si="7"/>
        <v>917048P 00</v>
      </c>
      <c r="M159" s="28" t="str">
        <f t="shared" si="8"/>
        <v>300147G 00</v>
      </c>
    </row>
    <row r="160" spans="1:13" x14ac:dyDescent="0.35">
      <c r="A160" s="25" t="s">
        <v>28</v>
      </c>
      <c r="B160" s="25" t="s">
        <v>397</v>
      </c>
      <c r="C160" s="25" t="s">
        <v>30</v>
      </c>
      <c r="D160" s="25" t="s">
        <v>31</v>
      </c>
      <c r="E160" s="25" t="s">
        <v>401</v>
      </c>
      <c r="F160" s="25" t="s">
        <v>30</v>
      </c>
      <c r="G160" s="26" t="str">
        <f t="shared" si="6"/>
        <v>916180P 00</v>
      </c>
      <c r="H160" s="25" t="s">
        <v>34</v>
      </c>
      <c r="I160" s="25" t="s">
        <v>402</v>
      </c>
      <c r="J160" s="25" t="s">
        <v>403</v>
      </c>
      <c r="K160" s="27">
        <v>10</v>
      </c>
      <c r="L160" s="28" t="str">
        <f t="shared" si="7"/>
        <v>917048P 00</v>
      </c>
      <c r="M160" s="28" t="str">
        <f t="shared" si="8"/>
        <v>916180P 00</v>
      </c>
    </row>
    <row r="161" spans="1:13" x14ac:dyDescent="0.35">
      <c r="A161" s="25" t="s">
        <v>28</v>
      </c>
      <c r="B161" s="25" t="s">
        <v>397</v>
      </c>
      <c r="C161" s="25" t="s">
        <v>30</v>
      </c>
      <c r="D161" s="25" t="s">
        <v>31</v>
      </c>
      <c r="E161" s="25" t="s">
        <v>404</v>
      </c>
      <c r="F161" s="25" t="s">
        <v>30</v>
      </c>
      <c r="G161" s="26" t="str">
        <f t="shared" si="6"/>
        <v>916187P 00</v>
      </c>
      <c r="H161" s="25" t="s">
        <v>34</v>
      </c>
      <c r="I161" s="25" t="s">
        <v>405</v>
      </c>
      <c r="J161" s="25" t="s">
        <v>406</v>
      </c>
      <c r="K161" s="27">
        <v>15</v>
      </c>
      <c r="L161" s="28" t="str">
        <f t="shared" si="7"/>
        <v>917048P 00</v>
      </c>
      <c r="M161" s="28" t="str">
        <f t="shared" si="8"/>
        <v>916187P 00</v>
      </c>
    </row>
    <row r="162" spans="1:13" x14ac:dyDescent="0.35">
      <c r="A162" s="25" t="s">
        <v>28</v>
      </c>
      <c r="B162" s="25" t="s">
        <v>407</v>
      </c>
      <c r="C162" s="25" t="s">
        <v>30</v>
      </c>
      <c r="D162" s="25" t="s">
        <v>31</v>
      </c>
      <c r="E162" s="25" t="s">
        <v>408</v>
      </c>
      <c r="F162" s="25" t="s">
        <v>30</v>
      </c>
      <c r="G162" s="26" t="str">
        <f t="shared" si="6"/>
        <v>917051M 00</v>
      </c>
      <c r="H162" s="25" t="s">
        <v>34</v>
      </c>
      <c r="I162" s="25" t="s">
        <v>55</v>
      </c>
      <c r="J162" s="25" t="s">
        <v>55</v>
      </c>
      <c r="K162" s="27">
        <v>1</v>
      </c>
      <c r="L162" s="28" t="str">
        <f t="shared" si="7"/>
        <v>917067P 00</v>
      </c>
      <c r="M162" s="28" t="str">
        <f t="shared" si="8"/>
        <v>917051M 00</v>
      </c>
    </row>
    <row r="163" spans="1:13" x14ac:dyDescent="0.35">
      <c r="A163" s="25" t="s">
        <v>28</v>
      </c>
      <c r="B163" s="25" t="s">
        <v>409</v>
      </c>
      <c r="C163" s="25" t="s">
        <v>30</v>
      </c>
      <c r="D163" s="25" t="s">
        <v>31</v>
      </c>
      <c r="E163" s="25" t="s">
        <v>410</v>
      </c>
      <c r="F163" s="25" t="s">
        <v>30</v>
      </c>
      <c r="G163" s="26" t="str">
        <f t="shared" si="6"/>
        <v>300166G 00</v>
      </c>
      <c r="H163" s="25" t="s">
        <v>34</v>
      </c>
      <c r="I163" s="25" t="s">
        <v>411</v>
      </c>
      <c r="J163" s="25" t="s">
        <v>55</v>
      </c>
      <c r="K163" s="27">
        <v>1</v>
      </c>
      <c r="L163" s="28" t="str">
        <f t="shared" si="7"/>
        <v>917068P 00</v>
      </c>
      <c r="M163" s="28" t="str">
        <f t="shared" si="8"/>
        <v>300166G 00</v>
      </c>
    </row>
    <row r="164" spans="1:13" x14ac:dyDescent="0.35">
      <c r="A164" s="25" t="s">
        <v>28</v>
      </c>
      <c r="B164" s="25" t="s">
        <v>412</v>
      </c>
      <c r="C164" s="25" t="s">
        <v>30</v>
      </c>
      <c r="D164" s="25" t="s">
        <v>31</v>
      </c>
      <c r="E164" s="25" t="s">
        <v>413</v>
      </c>
      <c r="F164" s="25" t="s">
        <v>30</v>
      </c>
      <c r="G164" s="26" t="str">
        <f t="shared" si="6"/>
        <v>BP9670M 00</v>
      </c>
      <c r="H164" s="25" t="s">
        <v>34</v>
      </c>
      <c r="I164" s="25" t="s">
        <v>414</v>
      </c>
      <c r="J164" s="25" t="s">
        <v>415</v>
      </c>
      <c r="K164" s="27">
        <v>1</v>
      </c>
      <c r="L164" s="28" t="str">
        <f t="shared" si="7"/>
        <v>917069P 00</v>
      </c>
      <c r="M164" s="28" t="str">
        <f t="shared" si="8"/>
        <v>BP9670M 00</v>
      </c>
    </row>
    <row r="165" spans="1:13" x14ac:dyDescent="0.35">
      <c r="A165" s="25" t="s">
        <v>28</v>
      </c>
      <c r="B165" s="25" t="s">
        <v>416</v>
      </c>
      <c r="C165" s="25" t="s">
        <v>30</v>
      </c>
      <c r="D165" s="25" t="s">
        <v>31</v>
      </c>
      <c r="E165" s="25" t="s">
        <v>417</v>
      </c>
      <c r="F165" s="25" t="s">
        <v>30</v>
      </c>
      <c r="G165" s="26" t="str">
        <f t="shared" si="6"/>
        <v>913185P 00</v>
      </c>
      <c r="H165" s="25" t="s">
        <v>34</v>
      </c>
      <c r="I165" s="25" t="s">
        <v>418</v>
      </c>
      <c r="J165" s="25" t="s">
        <v>419</v>
      </c>
      <c r="K165" s="27">
        <v>1</v>
      </c>
      <c r="L165" s="28" t="str">
        <f t="shared" si="7"/>
        <v>917077P 00</v>
      </c>
      <c r="M165" s="28" t="str">
        <f t="shared" si="8"/>
        <v>913185P 00</v>
      </c>
    </row>
    <row r="166" spans="1:13" x14ac:dyDescent="0.35">
      <c r="A166" s="25" t="s">
        <v>28</v>
      </c>
      <c r="B166" s="25" t="s">
        <v>420</v>
      </c>
      <c r="C166" s="25" t="s">
        <v>30</v>
      </c>
      <c r="D166" s="25" t="s">
        <v>31</v>
      </c>
      <c r="E166" s="25" t="s">
        <v>421</v>
      </c>
      <c r="F166" s="25" t="s">
        <v>30</v>
      </c>
      <c r="G166" s="26" t="str">
        <f t="shared" si="6"/>
        <v>916003P 00</v>
      </c>
      <c r="H166" s="25" t="s">
        <v>34</v>
      </c>
      <c r="I166" s="25" t="s">
        <v>422</v>
      </c>
      <c r="J166" s="25" t="s">
        <v>423</v>
      </c>
      <c r="K166" s="27">
        <v>1</v>
      </c>
      <c r="L166" s="28" t="str">
        <f t="shared" si="7"/>
        <v>917078P 00</v>
      </c>
      <c r="M166" s="28" t="str">
        <f t="shared" si="8"/>
        <v>916003P 00</v>
      </c>
    </row>
    <row r="167" spans="1:13" x14ac:dyDescent="0.35">
      <c r="A167" s="25" t="s">
        <v>28</v>
      </c>
      <c r="B167" s="25" t="s">
        <v>424</v>
      </c>
      <c r="C167" s="25" t="s">
        <v>30</v>
      </c>
      <c r="D167" s="25" t="s">
        <v>31</v>
      </c>
      <c r="E167" s="25" t="s">
        <v>424</v>
      </c>
      <c r="F167" s="25" t="s">
        <v>30</v>
      </c>
      <c r="G167" s="26" t="str">
        <f t="shared" si="6"/>
        <v>999999G 00</v>
      </c>
      <c r="H167" s="25" t="s">
        <v>34</v>
      </c>
      <c r="I167" s="25" t="s">
        <v>425</v>
      </c>
      <c r="J167" s="25" t="s">
        <v>426</v>
      </c>
      <c r="K167" s="27">
        <v>1</v>
      </c>
      <c r="L167" s="28" t="str">
        <f t="shared" si="7"/>
        <v>999999G 00</v>
      </c>
      <c r="M167" s="28" t="str">
        <f t="shared" si="8"/>
        <v>999999G 00</v>
      </c>
    </row>
    <row r="168" spans="1:13" x14ac:dyDescent="0.35">
      <c r="A168" s="25" t="s">
        <v>28</v>
      </c>
      <c r="B168" s="25" t="s">
        <v>427</v>
      </c>
      <c r="C168" s="25" t="s">
        <v>30</v>
      </c>
      <c r="D168" s="25" t="s">
        <v>31</v>
      </c>
      <c r="E168" s="25" t="s">
        <v>428</v>
      </c>
      <c r="F168" s="25" t="s">
        <v>30</v>
      </c>
      <c r="G168" s="26" t="str">
        <f t="shared" si="6"/>
        <v>7146230 00</v>
      </c>
      <c r="H168" s="25" t="s">
        <v>34</v>
      </c>
      <c r="I168" s="25" t="s">
        <v>429</v>
      </c>
      <c r="J168" s="25" t="s">
        <v>430</v>
      </c>
      <c r="K168" s="27">
        <v>21</v>
      </c>
      <c r="L168" s="28" t="str">
        <f t="shared" si="7"/>
        <v>MARCUSP 00</v>
      </c>
      <c r="M168" s="28" t="str">
        <f t="shared" si="8"/>
        <v>7146230 00</v>
      </c>
    </row>
    <row r="169" spans="1:13" x14ac:dyDescent="0.35">
      <c r="A169" s="25" t="s">
        <v>28</v>
      </c>
      <c r="B169" s="25" t="s">
        <v>431</v>
      </c>
      <c r="C169" s="25" t="s">
        <v>31</v>
      </c>
      <c r="D169" s="25" t="s">
        <v>31</v>
      </c>
      <c r="E169" s="25" t="s">
        <v>431</v>
      </c>
      <c r="F169" s="25" t="s">
        <v>31</v>
      </c>
      <c r="G169" s="26" t="str">
        <f t="shared" si="6"/>
        <v>NETTOYA 01</v>
      </c>
      <c r="H169" s="25" t="s">
        <v>34</v>
      </c>
      <c r="I169" s="25" t="s">
        <v>432</v>
      </c>
      <c r="J169" s="25" t="s">
        <v>55</v>
      </c>
      <c r="K169" s="27">
        <v>1</v>
      </c>
      <c r="L169" s="28" t="str">
        <f t="shared" si="7"/>
        <v>NETTOYA 01</v>
      </c>
      <c r="M169" s="28" t="str">
        <f t="shared" si="8"/>
        <v>NETTOYA 01</v>
      </c>
    </row>
    <row r="170" spans="1:13" x14ac:dyDescent="0.35">
      <c r="A170" s="25" t="s">
        <v>28</v>
      </c>
      <c r="B170" s="25" t="s">
        <v>433</v>
      </c>
      <c r="C170" s="25" t="s">
        <v>30</v>
      </c>
      <c r="D170" s="25" t="s">
        <v>31</v>
      </c>
      <c r="E170" s="25" t="s">
        <v>434</v>
      </c>
      <c r="F170" s="25" t="s">
        <v>58</v>
      </c>
      <c r="G170" s="26" t="str">
        <f t="shared" si="6"/>
        <v>RF37100 76</v>
      </c>
      <c r="H170" s="25" t="s">
        <v>34</v>
      </c>
      <c r="I170" s="25" t="s">
        <v>435</v>
      </c>
      <c r="J170" s="25" t="s">
        <v>436</v>
      </c>
      <c r="K170" s="27">
        <v>24</v>
      </c>
      <c r="L170" s="28" t="str">
        <f t="shared" si="7"/>
        <v>RF77300 00</v>
      </c>
      <c r="M170" s="28" t="str">
        <f t="shared" si="8"/>
        <v>RF37100 76</v>
      </c>
    </row>
    <row r="171" spans="1:13" x14ac:dyDescent="0.35">
      <c r="A171" s="25" t="s">
        <v>28</v>
      </c>
      <c r="B171" s="25" t="s">
        <v>433</v>
      </c>
      <c r="C171" s="25" t="s">
        <v>30</v>
      </c>
      <c r="D171" s="25" t="s">
        <v>31</v>
      </c>
      <c r="E171" s="25" t="s">
        <v>437</v>
      </c>
      <c r="F171" s="25" t="s">
        <v>58</v>
      </c>
      <c r="G171" s="26" t="str">
        <f t="shared" si="6"/>
        <v>RF37300 76</v>
      </c>
      <c r="H171" s="25" t="s">
        <v>34</v>
      </c>
      <c r="I171" s="25" t="s">
        <v>438</v>
      </c>
      <c r="J171" s="25" t="s">
        <v>436</v>
      </c>
      <c r="K171" s="27">
        <v>12</v>
      </c>
      <c r="L171" s="28" t="str">
        <f t="shared" si="7"/>
        <v>RF77300 00</v>
      </c>
      <c r="M171" s="28" t="str">
        <f t="shared" si="8"/>
        <v>RF37300 76</v>
      </c>
    </row>
    <row r="172" spans="1:13" x14ac:dyDescent="0.35">
      <c r="A172" s="25" t="s">
        <v>28</v>
      </c>
      <c r="B172" s="25" t="s">
        <v>433</v>
      </c>
      <c r="C172" s="25" t="s">
        <v>30</v>
      </c>
      <c r="D172" s="25" t="s">
        <v>31</v>
      </c>
      <c r="E172" s="25" t="s">
        <v>439</v>
      </c>
      <c r="F172" s="25" t="s">
        <v>58</v>
      </c>
      <c r="G172" s="26" t="str">
        <f t="shared" si="6"/>
        <v>RF37400 76</v>
      </c>
      <c r="H172" s="25" t="s">
        <v>34</v>
      </c>
      <c r="I172" s="25" t="s">
        <v>440</v>
      </c>
      <c r="J172" s="25" t="s">
        <v>436</v>
      </c>
      <c r="K172" s="27">
        <v>24</v>
      </c>
      <c r="L172" s="28" t="str">
        <f t="shared" si="7"/>
        <v>RF77300 00</v>
      </c>
      <c r="M172" s="28" t="str">
        <f t="shared" si="8"/>
        <v>RF37400 76</v>
      </c>
    </row>
    <row r="173" spans="1:13" x14ac:dyDescent="0.35">
      <c r="A173" s="25" t="s">
        <v>28</v>
      </c>
      <c r="B173" s="25" t="s">
        <v>433</v>
      </c>
      <c r="C173" s="25" t="s">
        <v>30</v>
      </c>
      <c r="D173" s="25" t="s">
        <v>31</v>
      </c>
      <c r="E173" s="25" t="s">
        <v>441</v>
      </c>
      <c r="F173" s="25" t="s">
        <v>58</v>
      </c>
      <c r="G173" s="26" t="str">
        <f t="shared" si="6"/>
        <v>RF37810 76</v>
      </c>
      <c r="H173" s="25" t="s">
        <v>34</v>
      </c>
      <c r="I173" s="25" t="s">
        <v>442</v>
      </c>
      <c r="J173" s="25" t="s">
        <v>436</v>
      </c>
      <c r="K173" s="27">
        <v>16</v>
      </c>
      <c r="L173" s="28" t="str">
        <f t="shared" si="7"/>
        <v>RF77300 00</v>
      </c>
      <c r="M173" s="28" t="str">
        <f t="shared" si="8"/>
        <v>RF37810 76</v>
      </c>
    </row>
    <row r="174" spans="1:13" x14ac:dyDescent="0.35">
      <c r="A174" s="29" t="s">
        <v>28</v>
      </c>
      <c r="B174" s="29" t="s">
        <v>433</v>
      </c>
      <c r="C174" s="29" t="s">
        <v>30</v>
      </c>
      <c r="D174" s="29" t="s">
        <v>31</v>
      </c>
      <c r="E174" s="29" t="s">
        <v>443</v>
      </c>
      <c r="F174" s="29" t="s">
        <v>58</v>
      </c>
      <c r="G174" s="30" t="str">
        <f t="shared" si="6"/>
        <v>RF37820 76</v>
      </c>
      <c r="H174" s="29" t="s">
        <v>34</v>
      </c>
      <c r="I174" s="29" t="s">
        <v>444</v>
      </c>
      <c r="J174" s="29" t="s">
        <v>436</v>
      </c>
      <c r="K174" s="31">
        <v>16</v>
      </c>
      <c r="L174" s="28" t="str">
        <f t="shared" si="7"/>
        <v>RF77300 00</v>
      </c>
      <c r="M174" s="28" t="str">
        <f t="shared" si="8"/>
        <v>RF37820 76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0464-4840-4471-8A57-763A92232ED9}">
  <sheetPr codeName="Sheet3"/>
  <dimension ref="A1:K108"/>
  <sheetViews>
    <sheetView workbookViewId="0">
      <selection activeCell="B1" sqref="B1:B1048576"/>
    </sheetView>
  </sheetViews>
  <sheetFormatPr defaultRowHeight="14.5" x14ac:dyDescent="0.35"/>
  <cols>
    <col min="1" max="1" width="13.08984375" bestFit="1" customWidth="1"/>
    <col min="2" max="6" width="14.26953125" bestFit="1" customWidth="1"/>
  </cols>
  <sheetData>
    <row r="1" spans="1:11" x14ac:dyDescent="0.35">
      <c r="A1" s="32" t="s">
        <v>445</v>
      </c>
      <c r="B1" t="s">
        <v>446</v>
      </c>
      <c r="C1" t="s">
        <v>447</v>
      </c>
      <c r="D1" t="s">
        <v>448</v>
      </c>
      <c r="E1" t="s">
        <v>449</v>
      </c>
      <c r="F1" t="s">
        <v>450</v>
      </c>
      <c r="G1" t="s">
        <v>451</v>
      </c>
      <c r="H1" t="s">
        <v>452</v>
      </c>
      <c r="I1" t="s">
        <v>453</v>
      </c>
      <c r="J1" t="s">
        <v>454</v>
      </c>
      <c r="K1" t="s">
        <v>455</v>
      </c>
    </row>
    <row r="2" spans="1:11" x14ac:dyDescent="0.35">
      <c r="A2" s="33" t="s">
        <v>456</v>
      </c>
      <c r="B2" s="33" t="s">
        <v>457</v>
      </c>
      <c r="C2" s="33" t="s">
        <v>458</v>
      </c>
      <c r="D2" s="33" t="s">
        <v>459</v>
      </c>
      <c r="E2" s="33" t="s">
        <v>460</v>
      </c>
      <c r="F2" s="33"/>
      <c r="G2" s="33"/>
      <c r="H2" s="33"/>
      <c r="I2" s="33"/>
      <c r="J2" s="33"/>
      <c r="K2" s="33"/>
    </row>
    <row r="3" spans="1:11" x14ac:dyDescent="0.35">
      <c r="A3" s="33" t="s">
        <v>461</v>
      </c>
      <c r="B3" s="33" t="s">
        <v>462</v>
      </c>
      <c r="C3" s="33"/>
      <c r="D3" s="33"/>
      <c r="E3" s="33"/>
      <c r="F3" s="33"/>
      <c r="G3" s="33"/>
      <c r="H3" s="33"/>
      <c r="I3" s="33"/>
      <c r="J3" s="33"/>
      <c r="K3" s="33"/>
    </row>
    <row r="4" spans="1:11" x14ac:dyDescent="0.35">
      <c r="A4" s="33" t="s">
        <v>463</v>
      </c>
      <c r="B4" s="33" t="s">
        <v>464</v>
      </c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35">
      <c r="A5" s="33" t="s">
        <v>465</v>
      </c>
      <c r="B5" s="33" t="s">
        <v>466</v>
      </c>
      <c r="C5" s="33"/>
      <c r="D5" s="33"/>
      <c r="E5" s="33"/>
      <c r="F5" s="33"/>
      <c r="G5" s="33"/>
      <c r="H5" s="33"/>
      <c r="I5" s="33"/>
      <c r="J5" s="33"/>
      <c r="K5" s="33"/>
    </row>
    <row r="6" spans="1:11" x14ac:dyDescent="0.35">
      <c r="A6" s="33" t="s">
        <v>467</v>
      </c>
      <c r="B6" s="33" t="s">
        <v>468</v>
      </c>
      <c r="C6" s="33"/>
      <c r="D6" s="33"/>
      <c r="E6" s="33"/>
      <c r="F6" s="33"/>
      <c r="G6" s="33"/>
      <c r="H6" s="33"/>
      <c r="I6" s="33"/>
      <c r="J6" s="33"/>
      <c r="K6" s="33"/>
    </row>
    <row r="7" spans="1:11" x14ac:dyDescent="0.35">
      <c r="A7" s="33" t="s">
        <v>469</v>
      </c>
      <c r="B7" s="33" t="s">
        <v>470</v>
      </c>
      <c r="C7" s="33"/>
      <c r="D7" s="33"/>
      <c r="E7" s="33"/>
      <c r="F7" s="33"/>
      <c r="G7" s="33"/>
      <c r="H7" s="33"/>
      <c r="I7" s="33"/>
      <c r="J7" s="33"/>
      <c r="K7" s="33"/>
    </row>
    <row r="8" spans="1:11" x14ac:dyDescent="0.35">
      <c r="A8" s="33" t="s">
        <v>471</v>
      </c>
      <c r="B8" s="33" t="s">
        <v>472</v>
      </c>
      <c r="C8" s="33"/>
      <c r="D8" s="33"/>
      <c r="E8" s="33"/>
      <c r="F8" s="33"/>
      <c r="G8" s="33"/>
      <c r="H8" s="33"/>
      <c r="I8" s="33"/>
      <c r="J8" s="33"/>
      <c r="K8" s="33"/>
    </row>
    <row r="9" spans="1:11" x14ac:dyDescent="0.35">
      <c r="A9" s="33" t="s">
        <v>473</v>
      </c>
      <c r="B9" s="33" t="s">
        <v>474</v>
      </c>
      <c r="C9" s="33"/>
      <c r="D9" s="33"/>
      <c r="E9" s="33"/>
      <c r="F9" s="33"/>
      <c r="G9" s="33"/>
      <c r="H9" s="33"/>
      <c r="I9" s="33"/>
      <c r="J9" s="33"/>
      <c r="K9" s="33"/>
    </row>
    <row r="10" spans="1:11" x14ac:dyDescent="0.35">
      <c r="A10" s="33" t="s">
        <v>475</v>
      </c>
      <c r="B10" s="33" t="s">
        <v>476</v>
      </c>
      <c r="C10" s="33" t="s">
        <v>477</v>
      </c>
      <c r="D10" s="33" t="s">
        <v>478</v>
      </c>
      <c r="E10" s="33"/>
      <c r="F10" s="33"/>
      <c r="G10" s="33"/>
      <c r="H10" s="33"/>
      <c r="I10" s="33"/>
      <c r="J10" s="33"/>
      <c r="K10" s="33"/>
    </row>
    <row r="11" spans="1:11" x14ac:dyDescent="0.35">
      <c r="A11" s="33" t="s">
        <v>479</v>
      </c>
      <c r="B11" s="33" t="s">
        <v>459</v>
      </c>
      <c r="C11" s="33"/>
      <c r="D11" s="33"/>
      <c r="E11" s="33"/>
      <c r="F11" s="33"/>
      <c r="G11" s="33"/>
      <c r="H11" s="33"/>
      <c r="I11" s="33"/>
      <c r="J11" s="33"/>
      <c r="K11" s="33"/>
    </row>
    <row r="12" spans="1:11" x14ac:dyDescent="0.35">
      <c r="A12" s="33" t="s">
        <v>480</v>
      </c>
      <c r="B12" s="33" t="s">
        <v>457</v>
      </c>
      <c r="C12" s="33"/>
      <c r="D12" s="33"/>
      <c r="E12" s="33"/>
      <c r="F12" s="33"/>
      <c r="G12" s="33"/>
      <c r="H12" s="33"/>
      <c r="I12" s="33"/>
      <c r="J12" s="33"/>
      <c r="K12" s="33"/>
    </row>
    <row r="13" spans="1:11" x14ac:dyDescent="0.35">
      <c r="A13" s="33" t="s">
        <v>481</v>
      </c>
      <c r="B13" s="33" t="s">
        <v>457</v>
      </c>
      <c r="C13" s="33" t="s">
        <v>458</v>
      </c>
      <c r="D13" s="33" t="s">
        <v>459</v>
      </c>
      <c r="E13" s="33" t="s">
        <v>460</v>
      </c>
      <c r="F13" s="33"/>
      <c r="G13" s="33"/>
      <c r="H13" s="33"/>
      <c r="I13" s="33"/>
      <c r="J13" s="33"/>
      <c r="K13" s="33"/>
    </row>
    <row r="14" spans="1:11" x14ac:dyDescent="0.35">
      <c r="A14" s="33" t="s">
        <v>482</v>
      </c>
      <c r="B14" s="33" t="s">
        <v>457</v>
      </c>
      <c r="C14" s="33" t="s">
        <v>458</v>
      </c>
      <c r="D14" s="33" t="s">
        <v>459</v>
      </c>
      <c r="E14" s="33" t="s">
        <v>460</v>
      </c>
      <c r="F14" s="33"/>
      <c r="G14" s="33"/>
      <c r="H14" s="33"/>
      <c r="I14" s="33"/>
      <c r="J14" s="33"/>
      <c r="K14" s="33"/>
    </row>
    <row r="15" spans="1:11" x14ac:dyDescent="0.35">
      <c r="A15" s="33" t="s">
        <v>483</v>
      </c>
      <c r="B15" s="33" t="s">
        <v>484</v>
      </c>
      <c r="C15" s="33" t="s">
        <v>485</v>
      </c>
      <c r="D15" s="33"/>
      <c r="E15" s="33"/>
      <c r="F15" s="33"/>
      <c r="G15" s="33"/>
      <c r="H15" s="33"/>
      <c r="I15" s="33"/>
      <c r="J15" s="33"/>
      <c r="K15" s="33"/>
    </row>
    <row r="16" spans="1:11" x14ac:dyDescent="0.35">
      <c r="A16" s="33" t="s">
        <v>486</v>
      </c>
      <c r="B16" s="33" t="s">
        <v>457</v>
      </c>
      <c r="C16" s="33" t="s">
        <v>458</v>
      </c>
      <c r="D16" s="33" t="s">
        <v>459</v>
      </c>
      <c r="E16" s="33"/>
      <c r="F16" s="33"/>
      <c r="G16" s="33"/>
      <c r="H16" s="33"/>
      <c r="I16" s="33"/>
      <c r="J16" s="33"/>
      <c r="K16" s="33"/>
    </row>
    <row r="17" spans="1:11" x14ac:dyDescent="0.35">
      <c r="A17" s="33" t="s">
        <v>487</v>
      </c>
      <c r="B17" s="33" t="s">
        <v>457</v>
      </c>
      <c r="C17" s="33" t="s">
        <v>458</v>
      </c>
      <c r="D17" s="33" t="s">
        <v>459</v>
      </c>
      <c r="E17" s="33"/>
      <c r="F17" s="33"/>
      <c r="G17" s="33"/>
      <c r="H17" s="33"/>
      <c r="I17" s="33"/>
      <c r="J17" s="33"/>
      <c r="K17" s="33"/>
    </row>
    <row r="18" spans="1:11" x14ac:dyDescent="0.35">
      <c r="A18" s="33" t="s">
        <v>488</v>
      </c>
      <c r="B18" s="33" t="s">
        <v>477</v>
      </c>
      <c r="C18" s="33"/>
      <c r="D18" s="33"/>
      <c r="E18" s="33"/>
      <c r="F18" s="33"/>
      <c r="G18" s="33"/>
      <c r="H18" s="33"/>
      <c r="I18" s="33"/>
      <c r="J18" s="33"/>
      <c r="K18" s="33"/>
    </row>
    <row r="19" spans="1:11" x14ac:dyDescent="0.35">
      <c r="A19" s="33" t="s">
        <v>489</v>
      </c>
      <c r="B19" s="33" t="s">
        <v>477</v>
      </c>
      <c r="C19" s="33"/>
      <c r="D19" s="33"/>
      <c r="E19" s="33"/>
      <c r="F19" s="33"/>
      <c r="G19" s="33"/>
      <c r="H19" s="33"/>
      <c r="I19" s="33"/>
      <c r="J19" s="33"/>
      <c r="K19" s="33"/>
    </row>
    <row r="20" spans="1:11" x14ac:dyDescent="0.35">
      <c r="A20" s="33" t="s">
        <v>490</v>
      </c>
      <c r="B20" s="33" t="s">
        <v>485</v>
      </c>
      <c r="C20" s="33"/>
      <c r="D20" s="33"/>
      <c r="E20" s="33"/>
      <c r="F20" s="33"/>
      <c r="G20" s="33"/>
      <c r="H20" s="33"/>
      <c r="I20" s="33"/>
      <c r="J20" s="33"/>
      <c r="K20" s="33"/>
    </row>
    <row r="21" spans="1:11" x14ac:dyDescent="0.35">
      <c r="A21" s="33" t="s">
        <v>491</v>
      </c>
      <c r="B21" s="33" t="s">
        <v>484</v>
      </c>
      <c r="C21" s="33"/>
      <c r="D21" s="33"/>
      <c r="E21" s="33"/>
      <c r="F21" s="33"/>
      <c r="G21" s="33"/>
      <c r="H21" s="33"/>
      <c r="I21" s="33"/>
      <c r="J21" s="33"/>
      <c r="K21" s="33"/>
    </row>
    <row r="22" spans="1:11" x14ac:dyDescent="0.35">
      <c r="A22" s="33" t="s">
        <v>492</v>
      </c>
      <c r="B22" s="33" t="s">
        <v>484</v>
      </c>
      <c r="C22" s="33"/>
      <c r="D22" s="33"/>
      <c r="E22" s="33"/>
      <c r="F22" s="33"/>
      <c r="G22" s="33"/>
      <c r="H22" s="33"/>
      <c r="I22" s="33"/>
      <c r="J22" s="33"/>
      <c r="K22" s="33"/>
    </row>
    <row r="23" spans="1:11" x14ac:dyDescent="0.35">
      <c r="A23" s="33" t="s">
        <v>493</v>
      </c>
      <c r="B23" s="33" t="s">
        <v>479</v>
      </c>
      <c r="C23" s="33" t="s">
        <v>484</v>
      </c>
      <c r="D23" s="33" t="s">
        <v>485</v>
      </c>
      <c r="E23" s="33" t="s">
        <v>460</v>
      </c>
      <c r="F23" s="33"/>
      <c r="G23" s="33"/>
      <c r="H23" s="33"/>
      <c r="I23" s="33"/>
      <c r="J23" s="33"/>
      <c r="K23" s="33"/>
    </row>
    <row r="24" spans="1:11" x14ac:dyDescent="0.35">
      <c r="A24" s="33" t="s">
        <v>494</v>
      </c>
      <c r="B24" s="33" t="s">
        <v>495</v>
      </c>
      <c r="C24" s="33" t="s">
        <v>496</v>
      </c>
      <c r="D24" s="33" t="s">
        <v>497</v>
      </c>
      <c r="E24" s="33" t="s">
        <v>498</v>
      </c>
      <c r="F24" s="33" t="s">
        <v>499</v>
      </c>
      <c r="G24" s="33"/>
      <c r="H24" s="33"/>
      <c r="I24" s="33"/>
      <c r="J24" s="33"/>
      <c r="K24" s="33"/>
    </row>
    <row r="25" spans="1:11" x14ac:dyDescent="0.35">
      <c r="A25" s="33" t="s">
        <v>500</v>
      </c>
      <c r="B25" s="33" t="s">
        <v>479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1:11" x14ac:dyDescent="0.35">
      <c r="A26" s="33" t="s">
        <v>501</v>
      </c>
      <c r="B26" s="33" t="s">
        <v>502</v>
      </c>
      <c r="C26" s="33"/>
      <c r="D26" s="33"/>
      <c r="E26" s="33"/>
      <c r="F26" s="33"/>
      <c r="G26" s="33"/>
      <c r="H26" s="33"/>
      <c r="I26" s="33"/>
      <c r="J26" s="33"/>
      <c r="K26" s="33"/>
    </row>
    <row r="27" spans="1:11" x14ac:dyDescent="0.35">
      <c r="A27" s="33" t="s">
        <v>503</v>
      </c>
      <c r="B27" s="33" t="s">
        <v>504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1:11" x14ac:dyDescent="0.35">
      <c r="A28" s="33" t="s">
        <v>505</v>
      </c>
      <c r="B28" s="33" t="s">
        <v>506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1:11" x14ac:dyDescent="0.35">
      <c r="A29" s="33" t="s">
        <v>507</v>
      </c>
      <c r="B29" s="33" t="s">
        <v>508</v>
      </c>
      <c r="C29" s="33"/>
      <c r="D29" s="33"/>
      <c r="E29" s="33"/>
      <c r="F29" s="33"/>
      <c r="G29" s="33"/>
      <c r="H29" s="33"/>
      <c r="I29" s="33"/>
      <c r="J29" s="33"/>
      <c r="K29" s="33"/>
    </row>
    <row r="30" spans="1:11" x14ac:dyDescent="0.35">
      <c r="A30" s="33" t="s">
        <v>509</v>
      </c>
      <c r="B30" s="33" t="s">
        <v>510</v>
      </c>
      <c r="C30" s="33"/>
      <c r="D30" s="33"/>
      <c r="E30" s="33"/>
      <c r="F30" s="33"/>
      <c r="G30" s="33"/>
      <c r="H30" s="33"/>
      <c r="I30" s="33"/>
      <c r="J30" s="33"/>
      <c r="K30" s="33"/>
    </row>
    <row r="31" spans="1:11" x14ac:dyDescent="0.35">
      <c r="A31" s="33" t="s">
        <v>511</v>
      </c>
      <c r="B31" s="33" t="s">
        <v>512</v>
      </c>
      <c r="C31" s="33"/>
      <c r="D31" s="33"/>
      <c r="E31" s="33"/>
      <c r="F31" s="33"/>
      <c r="G31" s="33"/>
      <c r="H31" s="33"/>
      <c r="I31" s="33"/>
      <c r="J31" s="33"/>
      <c r="K31" s="33"/>
    </row>
    <row r="32" spans="1:11" x14ac:dyDescent="0.35">
      <c r="A32" s="33" t="s">
        <v>513</v>
      </c>
      <c r="B32" s="33" t="s">
        <v>477</v>
      </c>
      <c r="C32" s="33"/>
      <c r="D32" s="33"/>
      <c r="E32" s="33"/>
      <c r="F32" s="33"/>
      <c r="G32" s="33"/>
      <c r="H32" s="33"/>
      <c r="I32" s="33"/>
      <c r="J32" s="33"/>
      <c r="K32" s="33"/>
    </row>
    <row r="33" spans="1:11" x14ac:dyDescent="0.35">
      <c r="A33" s="33" t="s">
        <v>514</v>
      </c>
      <c r="B33" s="33" t="s">
        <v>515</v>
      </c>
      <c r="C33" s="33"/>
      <c r="D33" s="33"/>
      <c r="E33" s="33"/>
      <c r="F33" s="33"/>
      <c r="G33" s="33"/>
      <c r="H33" s="33"/>
      <c r="I33" s="33"/>
      <c r="J33" s="33"/>
      <c r="K33" s="33"/>
    </row>
    <row r="34" spans="1:11" x14ac:dyDescent="0.35">
      <c r="A34" s="33" t="s">
        <v>516</v>
      </c>
      <c r="B34" s="33" t="s">
        <v>517</v>
      </c>
      <c r="C34" s="33"/>
      <c r="D34" s="33"/>
      <c r="E34" s="33"/>
      <c r="F34" s="33"/>
      <c r="G34" s="33"/>
      <c r="H34" s="33"/>
      <c r="I34" s="33"/>
      <c r="J34" s="33"/>
      <c r="K34" s="33"/>
    </row>
    <row r="35" spans="1:11" x14ac:dyDescent="0.35">
      <c r="A35" s="33" t="s">
        <v>518</v>
      </c>
      <c r="B35" s="33" t="s">
        <v>519</v>
      </c>
      <c r="C35" s="33"/>
      <c r="D35" s="33"/>
      <c r="E35" s="33"/>
      <c r="F35" s="33"/>
      <c r="G35" s="33"/>
      <c r="H35" s="33"/>
      <c r="I35" s="33"/>
      <c r="J35" s="33"/>
      <c r="K35" s="33"/>
    </row>
    <row r="36" spans="1:11" x14ac:dyDescent="0.35">
      <c r="A36" s="33" t="s">
        <v>520</v>
      </c>
      <c r="B36" s="33" t="s">
        <v>498</v>
      </c>
      <c r="C36" s="33"/>
      <c r="D36" s="33"/>
      <c r="E36" s="33"/>
      <c r="F36" s="33"/>
      <c r="G36" s="33"/>
      <c r="H36" s="33"/>
      <c r="I36" s="33"/>
      <c r="J36" s="33"/>
      <c r="K36" s="33"/>
    </row>
    <row r="37" spans="1:11" x14ac:dyDescent="0.35">
      <c r="A37" s="33" t="s">
        <v>521</v>
      </c>
      <c r="B37" s="33" t="s">
        <v>522</v>
      </c>
      <c r="C37" s="33"/>
      <c r="D37" s="33"/>
      <c r="E37" s="33"/>
      <c r="F37" s="33"/>
      <c r="G37" s="33"/>
      <c r="H37" s="33"/>
      <c r="I37" s="33"/>
      <c r="J37" s="33"/>
      <c r="K37" s="33"/>
    </row>
    <row r="38" spans="1:11" x14ac:dyDescent="0.35">
      <c r="A38" s="33" t="s">
        <v>523</v>
      </c>
      <c r="B38" s="33" t="s">
        <v>458</v>
      </c>
      <c r="C38" s="33"/>
      <c r="D38" s="33"/>
      <c r="E38" s="33"/>
      <c r="F38" s="33"/>
      <c r="G38" s="33"/>
      <c r="H38" s="33"/>
      <c r="I38" s="33"/>
      <c r="J38" s="33"/>
      <c r="K38" s="33"/>
    </row>
    <row r="39" spans="1:11" x14ac:dyDescent="0.35">
      <c r="A39" s="33" t="s">
        <v>524</v>
      </c>
      <c r="B39" s="33" t="s">
        <v>525</v>
      </c>
      <c r="C39" s="33"/>
      <c r="D39" s="33"/>
      <c r="E39" s="33"/>
      <c r="F39" s="33"/>
      <c r="G39" s="33"/>
      <c r="H39" s="33"/>
      <c r="I39" s="33"/>
      <c r="J39" s="33"/>
      <c r="K39" s="33"/>
    </row>
    <row r="40" spans="1:11" x14ac:dyDescent="0.35">
      <c r="A40" s="33" t="s">
        <v>526</v>
      </c>
      <c r="B40" s="33" t="s">
        <v>459</v>
      </c>
      <c r="C40" s="33"/>
      <c r="D40" s="33"/>
      <c r="E40" s="33"/>
      <c r="F40" s="33"/>
      <c r="G40" s="33"/>
      <c r="H40" s="33"/>
      <c r="I40" s="33"/>
      <c r="J40" s="33"/>
      <c r="K40" s="33"/>
    </row>
    <row r="41" spans="1:11" x14ac:dyDescent="0.35">
      <c r="A41" s="33" t="s">
        <v>527</v>
      </c>
      <c r="B41" s="33" t="s">
        <v>528</v>
      </c>
      <c r="C41" s="33" t="s">
        <v>529</v>
      </c>
      <c r="D41" s="33" t="s">
        <v>530</v>
      </c>
      <c r="E41" s="33" t="s">
        <v>531</v>
      </c>
      <c r="F41" s="33" t="s">
        <v>532</v>
      </c>
      <c r="G41" s="33" t="s">
        <v>533</v>
      </c>
      <c r="H41" s="33" t="s">
        <v>534</v>
      </c>
      <c r="I41" s="33" t="s">
        <v>535</v>
      </c>
      <c r="J41" s="33" t="s">
        <v>536</v>
      </c>
      <c r="K41" s="33" t="s">
        <v>537</v>
      </c>
    </row>
    <row r="42" spans="1:11" x14ac:dyDescent="0.35">
      <c r="A42" s="33" t="s">
        <v>538</v>
      </c>
      <c r="B42" s="33" t="s">
        <v>534</v>
      </c>
      <c r="C42" s="33" t="s">
        <v>535</v>
      </c>
      <c r="D42" s="33"/>
      <c r="E42" s="33"/>
      <c r="F42" s="33"/>
      <c r="G42" s="33"/>
      <c r="H42" s="33"/>
      <c r="I42" s="33"/>
      <c r="J42" s="33"/>
      <c r="K42" s="33"/>
    </row>
    <row r="43" spans="1:11" x14ac:dyDescent="0.35">
      <c r="A43" s="33" t="s">
        <v>539</v>
      </c>
      <c r="B43" s="33" t="s">
        <v>532</v>
      </c>
      <c r="C43" s="33" t="s">
        <v>533</v>
      </c>
      <c r="D43" s="33" t="s">
        <v>534</v>
      </c>
      <c r="E43" s="33" t="s">
        <v>535</v>
      </c>
      <c r="F43" s="33" t="s">
        <v>536</v>
      </c>
      <c r="G43" s="33" t="s">
        <v>537</v>
      </c>
      <c r="H43" s="33" t="s">
        <v>540</v>
      </c>
      <c r="I43" s="33"/>
      <c r="J43" s="33"/>
      <c r="K43" s="33"/>
    </row>
    <row r="44" spans="1:11" x14ac:dyDescent="0.35">
      <c r="A44" s="33" t="s">
        <v>541</v>
      </c>
      <c r="B44" s="33" t="s">
        <v>542</v>
      </c>
      <c r="C44" s="33" t="s">
        <v>543</v>
      </c>
      <c r="D44" s="33" t="s">
        <v>544</v>
      </c>
      <c r="E44" s="33" t="s">
        <v>545</v>
      </c>
      <c r="F44" s="33" t="s">
        <v>546</v>
      </c>
      <c r="G44" s="33" t="s">
        <v>547</v>
      </c>
      <c r="H44" s="33" t="s">
        <v>540</v>
      </c>
      <c r="I44" s="33"/>
      <c r="J44" s="33"/>
      <c r="K44" s="33"/>
    </row>
    <row r="45" spans="1:11" x14ac:dyDescent="0.35">
      <c r="A45" s="33" t="s">
        <v>548</v>
      </c>
      <c r="B45" s="33" t="s">
        <v>549</v>
      </c>
      <c r="C45" s="33"/>
      <c r="D45" s="33"/>
      <c r="E45" s="33"/>
      <c r="F45" s="33"/>
      <c r="G45" s="33"/>
      <c r="H45" s="33"/>
      <c r="I45" s="33"/>
      <c r="J45" s="33"/>
      <c r="K45" s="33"/>
    </row>
    <row r="46" spans="1:11" x14ac:dyDescent="0.35">
      <c r="A46" s="33" t="s">
        <v>550</v>
      </c>
      <c r="B46" s="33" t="s">
        <v>542</v>
      </c>
      <c r="C46" s="33" t="s">
        <v>543</v>
      </c>
      <c r="D46" s="33"/>
      <c r="E46" s="33"/>
      <c r="F46" s="33"/>
      <c r="G46" s="33"/>
      <c r="H46" s="33"/>
      <c r="I46" s="33"/>
      <c r="J46" s="33"/>
      <c r="K46" s="33"/>
    </row>
    <row r="47" spans="1:11" x14ac:dyDescent="0.35">
      <c r="A47" s="33" t="s">
        <v>551</v>
      </c>
      <c r="B47" s="33" t="s">
        <v>544</v>
      </c>
      <c r="C47" s="33" t="s">
        <v>545</v>
      </c>
      <c r="D47" s="33"/>
      <c r="E47" s="33"/>
      <c r="F47" s="33"/>
      <c r="G47" s="33"/>
      <c r="H47" s="33"/>
      <c r="I47" s="33"/>
      <c r="J47" s="33"/>
      <c r="K47" s="33"/>
    </row>
    <row r="48" spans="1:11" x14ac:dyDescent="0.35">
      <c r="A48" s="33" t="s">
        <v>552</v>
      </c>
      <c r="B48" s="33" t="s">
        <v>546</v>
      </c>
      <c r="C48" s="33" t="s">
        <v>547</v>
      </c>
      <c r="D48" s="33"/>
      <c r="E48" s="33"/>
      <c r="F48" s="33"/>
      <c r="G48" s="33"/>
      <c r="H48" s="33"/>
      <c r="I48" s="33"/>
      <c r="J48" s="33"/>
      <c r="K48" s="33"/>
    </row>
    <row r="49" spans="1:11" x14ac:dyDescent="0.35">
      <c r="A49" s="33" t="s">
        <v>553</v>
      </c>
      <c r="B49" s="33" t="s">
        <v>540</v>
      </c>
      <c r="C49" s="33"/>
      <c r="D49" s="33"/>
      <c r="E49" s="33"/>
      <c r="F49" s="33"/>
      <c r="G49" s="33"/>
      <c r="H49" s="33"/>
      <c r="I49" s="33"/>
      <c r="J49" s="33"/>
      <c r="K49" s="33"/>
    </row>
    <row r="50" spans="1:11" x14ac:dyDescent="0.35">
      <c r="A50" s="33" t="s">
        <v>554</v>
      </c>
      <c r="B50" s="33" t="s">
        <v>536</v>
      </c>
      <c r="C50" s="33" t="s">
        <v>537</v>
      </c>
      <c r="D50" s="33"/>
      <c r="E50" s="33"/>
      <c r="F50" s="33"/>
      <c r="G50" s="33"/>
      <c r="H50" s="33"/>
      <c r="I50" s="33"/>
      <c r="J50" s="33"/>
      <c r="K50" s="33"/>
    </row>
    <row r="51" spans="1:11" x14ac:dyDescent="0.35">
      <c r="A51" s="33" t="s">
        <v>555</v>
      </c>
      <c r="B51" s="33" t="s">
        <v>556</v>
      </c>
      <c r="C51" s="33"/>
      <c r="D51" s="33"/>
      <c r="E51" s="33"/>
      <c r="F51" s="33"/>
      <c r="G51" s="33"/>
      <c r="H51" s="33"/>
      <c r="I51" s="33"/>
      <c r="J51" s="33"/>
      <c r="K51" s="33"/>
    </row>
    <row r="52" spans="1:11" x14ac:dyDescent="0.35">
      <c r="A52" s="33" t="s">
        <v>557</v>
      </c>
      <c r="B52" s="33" t="s">
        <v>558</v>
      </c>
      <c r="C52" s="33"/>
      <c r="D52" s="33"/>
      <c r="E52" s="33"/>
      <c r="F52" s="33"/>
      <c r="G52" s="33"/>
      <c r="H52" s="33"/>
      <c r="I52" s="33"/>
      <c r="J52" s="33"/>
      <c r="K52" s="33"/>
    </row>
    <row r="53" spans="1:11" x14ac:dyDescent="0.35">
      <c r="A53" s="33" t="s">
        <v>559</v>
      </c>
      <c r="B53" s="33" t="s">
        <v>560</v>
      </c>
      <c r="C53" s="33"/>
      <c r="D53" s="33"/>
      <c r="E53" s="33"/>
      <c r="F53" s="33"/>
      <c r="G53" s="33"/>
      <c r="H53" s="33"/>
      <c r="I53" s="33"/>
      <c r="J53" s="33"/>
      <c r="K53" s="33"/>
    </row>
    <row r="54" spans="1:11" x14ac:dyDescent="0.35">
      <c r="A54" s="33" t="s">
        <v>561</v>
      </c>
      <c r="B54" s="33" t="s">
        <v>562</v>
      </c>
      <c r="C54" s="33"/>
      <c r="D54" s="33"/>
      <c r="E54" s="33"/>
      <c r="F54" s="33"/>
      <c r="G54" s="33"/>
      <c r="H54" s="33"/>
      <c r="I54" s="33"/>
      <c r="J54" s="33"/>
      <c r="K54" s="33"/>
    </row>
    <row r="55" spans="1:11" x14ac:dyDescent="0.35">
      <c r="A55" s="33" t="s">
        <v>563</v>
      </c>
      <c r="B55" s="33" t="s">
        <v>564</v>
      </c>
      <c r="C55" s="33"/>
      <c r="D55" s="33"/>
      <c r="E55" s="33"/>
      <c r="F55" s="33"/>
      <c r="G55" s="33"/>
      <c r="H55" s="33"/>
      <c r="I55" s="33"/>
      <c r="J55" s="33"/>
      <c r="K55" s="33"/>
    </row>
    <row r="56" spans="1:11" x14ac:dyDescent="0.35">
      <c r="A56" s="33" t="s">
        <v>565</v>
      </c>
      <c r="B56" s="33" t="s">
        <v>564</v>
      </c>
      <c r="C56" s="33"/>
      <c r="D56" s="33"/>
      <c r="E56" s="33"/>
      <c r="F56" s="33"/>
      <c r="G56" s="33"/>
      <c r="H56" s="33"/>
      <c r="I56" s="33"/>
      <c r="J56" s="33"/>
      <c r="K56" s="33"/>
    </row>
    <row r="57" spans="1:11" x14ac:dyDescent="0.35">
      <c r="A57" s="33" t="s">
        <v>566</v>
      </c>
      <c r="B57" s="33" t="s">
        <v>567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1:11" x14ac:dyDescent="0.35">
      <c r="A58" s="33" t="s">
        <v>568</v>
      </c>
      <c r="B58" s="33" t="s">
        <v>569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1" x14ac:dyDescent="0.35">
      <c r="A59" s="33" t="s">
        <v>570</v>
      </c>
      <c r="B59" s="33" t="s">
        <v>567</v>
      </c>
      <c r="C59" s="33"/>
      <c r="D59" s="33"/>
      <c r="E59" s="33"/>
      <c r="F59" s="33"/>
      <c r="G59" s="33"/>
      <c r="H59" s="33"/>
      <c r="I59" s="33"/>
      <c r="J59" s="33"/>
      <c r="K59" s="33"/>
    </row>
    <row r="60" spans="1:11" x14ac:dyDescent="0.35">
      <c r="A60" s="33" t="s">
        <v>571</v>
      </c>
      <c r="B60" s="33" t="s">
        <v>564</v>
      </c>
      <c r="C60" s="33" t="s">
        <v>572</v>
      </c>
      <c r="D60" s="33"/>
      <c r="E60" s="33"/>
      <c r="F60" s="33"/>
      <c r="G60" s="33"/>
      <c r="H60" s="33"/>
      <c r="I60" s="33"/>
      <c r="J60" s="33"/>
      <c r="K60" s="33"/>
    </row>
    <row r="61" spans="1:11" x14ac:dyDescent="0.35">
      <c r="A61" s="33" t="s">
        <v>573</v>
      </c>
      <c r="B61" s="33" t="s">
        <v>574</v>
      </c>
      <c r="C61" s="33" t="s">
        <v>575</v>
      </c>
      <c r="D61" s="33"/>
      <c r="E61" s="33"/>
      <c r="F61" s="33"/>
      <c r="G61" s="33"/>
      <c r="H61" s="33"/>
      <c r="I61" s="33"/>
      <c r="J61" s="33"/>
      <c r="K61" s="33"/>
    </row>
    <row r="62" spans="1:11" x14ac:dyDescent="0.35">
      <c r="A62" s="33" t="s">
        <v>4</v>
      </c>
      <c r="B62" s="33" t="s">
        <v>576</v>
      </c>
      <c r="C62" s="33" t="s">
        <v>575</v>
      </c>
      <c r="D62" s="33"/>
      <c r="E62" s="33"/>
      <c r="F62" s="33"/>
      <c r="G62" s="33"/>
      <c r="H62" s="33"/>
      <c r="I62" s="33"/>
      <c r="J62" s="33"/>
      <c r="K62" s="33"/>
    </row>
    <row r="63" spans="1:11" x14ac:dyDescent="0.35">
      <c r="A63" s="33" t="s">
        <v>577</v>
      </c>
      <c r="B63" s="33" t="s">
        <v>578</v>
      </c>
      <c r="C63" s="33" t="s">
        <v>574</v>
      </c>
      <c r="D63" s="33" t="s">
        <v>579</v>
      </c>
      <c r="E63" s="33"/>
      <c r="F63" s="33"/>
      <c r="G63" s="33"/>
      <c r="H63" s="33"/>
      <c r="I63" s="33"/>
      <c r="J63" s="33"/>
      <c r="K63" s="33"/>
    </row>
    <row r="64" spans="1:11" x14ac:dyDescent="0.35">
      <c r="A64" s="33" t="s">
        <v>6</v>
      </c>
      <c r="B64" s="33" t="s">
        <v>576</v>
      </c>
      <c r="C64" s="33" t="s">
        <v>562</v>
      </c>
      <c r="D64" s="33" t="s">
        <v>580</v>
      </c>
      <c r="E64" s="33"/>
      <c r="F64" s="33"/>
      <c r="G64" s="33"/>
      <c r="H64" s="33"/>
      <c r="I64" s="33"/>
      <c r="J64" s="33"/>
      <c r="K64" s="33"/>
    </row>
    <row r="65" spans="1:11" x14ac:dyDescent="0.35">
      <c r="A65" s="33" t="s">
        <v>581</v>
      </c>
      <c r="B65" s="33" t="s">
        <v>582</v>
      </c>
      <c r="C65" s="33"/>
      <c r="D65" s="33"/>
      <c r="E65" s="33"/>
      <c r="F65" s="33"/>
      <c r="G65" s="33"/>
      <c r="H65" s="33"/>
      <c r="I65" s="33"/>
      <c r="J65" s="33"/>
      <c r="K65" s="33"/>
    </row>
    <row r="66" spans="1:11" x14ac:dyDescent="0.35">
      <c r="A66" s="33" t="s">
        <v>583</v>
      </c>
      <c r="B66" s="33" t="s">
        <v>574</v>
      </c>
      <c r="C66" s="33"/>
      <c r="D66" s="33"/>
      <c r="E66" s="33"/>
      <c r="F66" s="33"/>
      <c r="G66" s="33"/>
      <c r="H66" s="33"/>
      <c r="I66" s="33"/>
      <c r="J66" s="33"/>
      <c r="K66" s="33"/>
    </row>
    <row r="67" spans="1:11" x14ac:dyDescent="0.35">
      <c r="A67" s="33" t="s">
        <v>584</v>
      </c>
      <c r="B67" s="33" t="s">
        <v>578</v>
      </c>
      <c r="C67" s="33"/>
      <c r="D67" s="33"/>
      <c r="E67" s="33"/>
      <c r="F67" s="33"/>
      <c r="G67" s="33"/>
      <c r="H67" s="33"/>
      <c r="I67" s="33"/>
      <c r="J67" s="33"/>
      <c r="K67" s="33"/>
    </row>
    <row r="68" spans="1:11" x14ac:dyDescent="0.35">
      <c r="A68" s="33" t="s">
        <v>585</v>
      </c>
      <c r="B68" s="33" t="s">
        <v>582</v>
      </c>
      <c r="C68" s="33"/>
      <c r="D68" s="33"/>
      <c r="E68" s="33"/>
      <c r="F68" s="33"/>
      <c r="G68" s="33"/>
      <c r="H68" s="33"/>
      <c r="I68" s="33"/>
      <c r="J68" s="33"/>
      <c r="K68" s="33"/>
    </row>
    <row r="69" spans="1:11" x14ac:dyDescent="0.35">
      <c r="A69" s="33" t="s">
        <v>586</v>
      </c>
      <c r="B69" s="33" t="s">
        <v>587</v>
      </c>
      <c r="C69" s="33"/>
      <c r="D69" s="33"/>
      <c r="E69" s="33"/>
      <c r="F69" s="33"/>
      <c r="G69" s="33"/>
      <c r="H69" s="33"/>
      <c r="I69" s="33"/>
      <c r="J69" s="33"/>
      <c r="K69" s="33"/>
    </row>
    <row r="70" spans="1:11" x14ac:dyDescent="0.35">
      <c r="A70" s="33" t="s">
        <v>588</v>
      </c>
      <c r="B70" s="33" t="s">
        <v>589</v>
      </c>
      <c r="C70" s="33"/>
      <c r="D70" s="33"/>
      <c r="E70" s="33"/>
      <c r="F70" s="33"/>
      <c r="G70" s="33"/>
      <c r="H70" s="33"/>
      <c r="I70" s="33"/>
      <c r="J70" s="33"/>
      <c r="K70" s="33"/>
    </row>
    <row r="71" spans="1:11" x14ac:dyDescent="0.35">
      <c r="A71" s="33" t="s">
        <v>590</v>
      </c>
      <c r="B71" s="33" t="s">
        <v>591</v>
      </c>
      <c r="C71" s="33"/>
      <c r="D71" s="33"/>
      <c r="E71" s="33"/>
      <c r="F71" s="33"/>
      <c r="G71" s="33"/>
      <c r="H71" s="33"/>
      <c r="I71" s="33"/>
      <c r="J71" s="33"/>
      <c r="K71" s="33"/>
    </row>
    <row r="72" spans="1:11" x14ac:dyDescent="0.35">
      <c r="A72" s="33" t="s">
        <v>592</v>
      </c>
      <c r="B72" s="33" t="s">
        <v>593</v>
      </c>
      <c r="C72" s="33"/>
      <c r="D72" s="33"/>
      <c r="E72" s="33"/>
      <c r="F72" s="33"/>
      <c r="G72" s="33"/>
      <c r="H72" s="33"/>
      <c r="I72" s="33"/>
      <c r="J72" s="33"/>
      <c r="K72" s="33"/>
    </row>
    <row r="73" spans="1:11" x14ac:dyDescent="0.35">
      <c r="A73" s="33" t="s">
        <v>594</v>
      </c>
      <c r="B73" s="33" t="s">
        <v>595</v>
      </c>
      <c r="C73" s="33"/>
      <c r="D73" s="33"/>
      <c r="E73" s="33"/>
      <c r="F73" s="33"/>
      <c r="G73" s="33"/>
      <c r="H73" s="33"/>
      <c r="I73" s="33"/>
      <c r="J73" s="33"/>
      <c r="K73" s="33"/>
    </row>
    <row r="74" spans="1:11" x14ac:dyDescent="0.35">
      <c r="A74" s="33" t="s">
        <v>596</v>
      </c>
      <c r="B74" s="33" t="s">
        <v>597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1" x14ac:dyDescent="0.35">
      <c r="A75" s="33" t="s">
        <v>598</v>
      </c>
      <c r="B75" s="33" t="s">
        <v>599</v>
      </c>
      <c r="C75" s="33"/>
      <c r="D75" s="33"/>
      <c r="E75" s="33"/>
      <c r="F75" s="33"/>
      <c r="G75" s="33"/>
      <c r="H75" s="33"/>
      <c r="I75" s="33"/>
      <c r="J75" s="33"/>
      <c r="K75" s="33"/>
    </row>
    <row r="76" spans="1:11" x14ac:dyDescent="0.35">
      <c r="A76" s="33" t="s">
        <v>600</v>
      </c>
      <c r="B76" s="33" t="s">
        <v>601</v>
      </c>
      <c r="C76" s="33" t="s">
        <v>602</v>
      </c>
      <c r="D76" s="33" t="s">
        <v>603</v>
      </c>
      <c r="E76" s="33" t="s">
        <v>604</v>
      </c>
      <c r="F76" s="33" t="s">
        <v>605</v>
      </c>
      <c r="G76" s="33"/>
      <c r="H76" s="33"/>
      <c r="I76" s="33"/>
      <c r="J76" s="33"/>
      <c r="K76" s="33"/>
    </row>
    <row r="77" spans="1:11" x14ac:dyDescent="0.35">
      <c r="A77" s="33" t="s">
        <v>606</v>
      </c>
      <c r="B77" s="33" t="s">
        <v>607</v>
      </c>
      <c r="C77" s="33"/>
      <c r="D77" s="33"/>
      <c r="E77" s="33"/>
      <c r="F77" s="33"/>
      <c r="G77" s="33"/>
      <c r="H77" s="33"/>
      <c r="I77" s="33"/>
      <c r="J77" s="33"/>
      <c r="K77" s="33"/>
    </row>
    <row r="78" spans="1:11" x14ac:dyDescent="0.35">
      <c r="A78" s="33" t="s">
        <v>608</v>
      </c>
      <c r="B78" s="33" t="s">
        <v>609</v>
      </c>
      <c r="C78" s="33"/>
      <c r="D78" s="33"/>
      <c r="E78" s="33"/>
      <c r="F78" s="33"/>
      <c r="G78" s="33"/>
      <c r="H78" s="33"/>
      <c r="I78" s="33"/>
      <c r="J78" s="33"/>
      <c r="K78" s="33"/>
    </row>
    <row r="79" spans="1:11" x14ac:dyDescent="0.35">
      <c r="A79" s="33" t="s">
        <v>610</v>
      </c>
      <c r="B79" s="33" t="s">
        <v>611</v>
      </c>
      <c r="C79" s="33"/>
      <c r="D79" s="33"/>
      <c r="E79" s="33"/>
      <c r="F79" s="33"/>
      <c r="G79" s="33"/>
      <c r="H79" s="33"/>
      <c r="I79" s="33"/>
      <c r="J79" s="33"/>
      <c r="K79" s="33"/>
    </row>
    <row r="80" spans="1:11" x14ac:dyDescent="0.35">
      <c r="A80" s="33" t="s">
        <v>612</v>
      </c>
      <c r="B80" s="33" t="s">
        <v>613</v>
      </c>
      <c r="C80" s="33"/>
      <c r="D80" s="33"/>
      <c r="E80" s="33"/>
      <c r="F80" s="33"/>
      <c r="G80" s="33"/>
      <c r="H80" s="33"/>
      <c r="I80" s="33"/>
      <c r="J80" s="33"/>
      <c r="K80" s="33"/>
    </row>
    <row r="81" spans="1:11" x14ac:dyDescent="0.35">
      <c r="A81" s="33" t="s">
        <v>614</v>
      </c>
      <c r="B81" s="33" t="s">
        <v>615</v>
      </c>
      <c r="C81" s="33"/>
      <c r="D81" s="33"/>
      <c r="E81" s="33"/>
      <c r="F81" s="33"/>
      <c r="G81" s="33"/>
      <c r="H81" s="33"/>
      <c r="I81" s="33"/>
      <c r="J81" s="33"/>
      <c r="K81" s="33"/>
    </row>
    <row r="82" spans="1:11" x14ac:dyDescent="0.35">
      <c r="A82" s="33" t="s">
        <v>616</v>
      </c>
      <c r="B82" s="33" t="s">
        <v>613</v>
      </c>
      <c r="C82" s="33"/>
      <c r="D82" s="33"/>
      <c r="E82" s="33"/>
      <c r="F82" s="33"/>
      <c r="G82" s="33"/>
      <c r="H82" s="33"/>
      <c r="I82" s="33"/>
      <c r="J82" s="33"/>
      <c r="K82" s="33"/>
    </row>
    <row r="83" spans="1:11" x14ac:dyDescent="0.35">
      <c r="A83" s="33" t="s">
        <v>617</v>
      </c>
      <c r="B83" s="33" t="s">
        <v>618</v>
      </c>
      <c r="C83" s="33"/>
      <c r="D83" s="33"/>
      <c r="E83" s="33"/>
      <c r="F83" s="33"/>
      <c r="G83" s="33"/>
      <c r="H83" s="33"/>
      <c r="I83" s="33"/>
      <c r="J83" s="33"/>
      <c r="K83" s="33"/>
    </row>
    <row r="84" spans="1:11" x14ac:dyDescent="0.35">
      <c r="A84" s="33" t="s">
        <v>619</v>
      </c>
      <c r="B84" s="33" t="s">
        <v>620</v>
      </c>
      <c r="C84" s="33"/>
      <c r="D84" s="33"/>
      <c r="E84" s="33"/>
      <c r="F84" s="33"/>
      <c r="G84" s="33"/>
      <c r="H84" s="33"/>
      <c r="I84" s="33"/>
      <c r="J84" s="33"/>
      <c r="K84" s="33"/>
    </row>
    <row r="85" spans="1:11" x14ac:dyDescent="0.35">
      <c r="A85" s="33" t="s">
        <v>621</v>
      </c>
      <c r="B85" s="33" t="s">
        <v>622</v>
      </c>
      <c r="C85" s="33"/>
      <c r="D85" s="33"/>
      <c r="E85" s="33"/>
      <c r="F85" s="33"/>
      <c r="G85" s="33"/>
      <c r="H85" s="33"/>
      <c r="I85" s="33"/>
      <c r="J85" s="33"/>
      <c r="K85" s="33"/>
    </row>
    <row r="86" spans="1:11" x14ac:dyDescent="0.35">
      <c r="A86" s="33" t="s">
        <v>623</v>
      </c>
      <c r="B86" s="33" t="s">
        <v>624</v>
      </c>
      <c r="C86" s="33"/>
      <c r="D86" s="33"/>
      <c r="E86" s="33"/>
      <c r="F86" s="33"/>
      <c r="G86" s="33"/>
      <c r="H86" s="33"/>
      <c r="I86" s="33"/>
      <c r="J86" s="33"/>
      <c r="K86" s="33"/>
    </row>
    <row r="87" spans="1:11" x14ac:dyDescent="0.35">
      <c r="A87" s="33" t="s">
        <v>625</v>
      </c>
      <c r="B87" s="33" t="s">
        <v>626</v>
      </c>
      <c r="C87" s="33"/>
      <c r="D87" s="33"/>
      <c r="E87" s="33"/>
      <c r="F87" s="33"/>
      <c r="G87" s="33"/>
      <c r="H87" s="33"/>
      <c r="I87" s="33"/>
      <c r="J87" s="33"/>
      <c r="K87" s="33"/>
    </row>
    <row r="88" spans="1:11" x14ac:dyDescent="0.35">
      <c r="A88" s="33" t="s">
        <v>627</v>
      </c>
      <c r="B88" s="33" t="s">
        <v>628</v>
      </c>
      <c r="C88" s="33"/>
      <c r="D88" s="33"/>
      <c r="E88" s="33"/>
      <c r="F88" s="33"/>
      <c r="G88" s="33"/>
      <c r="H88" s="33"/>
      <c r="I88" s="33"/>
      <c r="J88" s="33"/>
      <c r="K88" s="33"/>
    </row>
    <row r="89" spans="1:11" x14ac:dyDescent="0.35">
      <c r="A89" s="33" t="s">
        <v>629</v>
      </c>
      <c r="B89" s="33" t="s">
        <v>630</v>
      </c>
      <c r="C89" s="33"/>
      <c r="D89" s="33"/>
      <c r="E89" s="33"/>
      <c r="F89" s="33"/>
      <c r="G89" s="33"/>
      <c r="H89" s="33"/>
      <c r="I89" s="33"/>
      <c r="J89" s="33"/>
      <c r="K89" s="33"/>
    </row>
    <row r="90" spans="1:11" x14ac:dyDescent="0.35">
      <c r="A90" s="33" t="s">
        <v>631</v>
      </c>
      <c r="B90" s="33" t="s">
        <v>632</v>
      </c>
      <c r="C90" s="33"/>
      <c r="D90" s="33"/>
      <c r="E90" s="33"/>
      <c r="F90" s="33"/>
      <c r="G90" s="33"/>
      <c r="H90" s="33"/>
      <c r="I90" s="33"/>
      <c r="J90" s="33"/>
      <c r="K90" s="33"/>
    </row>
    <row r="91" spans="1:11" x14ac:dyDescent="0.35">
      <c r="A91" s="33" t="s">
        <v>633</v>
      </c>
      <c r="B91" s="33" t="s">
        <v>634</v>
      </c>
      <c r="C91" s="33"/>
      <c r="D91" s="33"/>
      <c r="E91" s="33"/>
      <c r="F91" s="33"/>
      <c r="G91" s="33"/>
      <c r="H91" s="33"/>
      <c r="I91" s="33"/>
      <c r="J91" s="33"/>
      <c r="K91" s="33"/>
    </row>
    <row r="92" spans="1:11" x14ac:dyDescent="0.35">
      <c r="A92" s="33" t="s">
        <v>635</v>
      </c>
      <c r="B92" s="33" t="s">
        <v>636</v>
      </c>
      <c r="C92" s="33"/>
      <c r="D92" s="33"/>
      <c r="E92" s="33"/>
      <c r="F92" s="33"/>
      <c r="G92" s="33"/>
      <c r="H92" s="33"/>
      <c r="I92" s="33"/>
      <c r="J92" s="33"/>
      <c r="K92" s="33"/>
    </row>
    <row r="93" spans="1:11" x14ac:dyDescent="0.35">
      <c r="A93" s="33" t="s">
        <v>637</v>
      </c>
      <c r="B93" s="33" t="s">
        <v>638</v>
      </c>
      <c r="C93" s="33"/>
      <c r="D93" s="33"/>
      <c r="E93" s="33"/>
      <c r="F93" s="33"/>
      <c r="G93" s="33"/>
      <c r="H93" s="33"/>
      <c r="I93" s="33"/>
      <c r="J93" s="33"/>
      <c r="K93" s="33"/>
    </row>
    <row r="94" spans="1:11" x14ac:dyDescent="0.35">
      <c r="A94" s="33" t="s">
        <v>639</v>
      </c>
      <c r="B94" s="33" t="s">
        <v>640</v>
      </c>
      <c r="C94" s="33"/>
      <c r="D94" s="33"/>
      <c r="E94" s="33"/>
      <c r="F94" s="33"/>
      <c r="G94" s="33"/>
      <c r="H94" s="33"/>
      <c r="I94" s="33"/>
      <c r="J94" s="33"/>
      <c r="K94" s="33"/>
    </row>
    <row r="95" spans="1:11" x14ac:dyDescent="0.35">
      <c r="A95" s="33" t="s">
        <v>641</v>
      </c>
      <c r="B95" s="33" t="s">
        <v>597</v>
      </c>
      <c r="C95" s="33"/>
      <c r="D95" s="33"/>
      <c r="E95" s="33"/>
      <c r="F95" s="33"/>
      <c r="G95" s="33"/>
      <c r="H95" s="33"/>
      <c r="I95" s="33"/>
      <c r="J95" s="33"/>
      <c r="K95" s="33"/>
    </row>
    <row r="96" spans="1:11" x14ac:dyDescent="0.35">
      <c r="A96" s="33" t="s">
        <v>642</v>
      </c>
      <c r="B96" s="33" t="s">
        <v>643</v>
      </c>
      <c r="C96" s="33"/>
      <c r="D96" s="33"/>
      <c r="E96" s="33"/>
      <c r="F96" s="33"/>
      <c r="G96" s="33"/>
      <c r="H96" s="33"/>
      <c r="I96" s="33"/>
      <c r="J96" s="33"/>
      <c r="K96" s="33"/>
    </row>
    <row r="97" spans="1:11" x14ac:dyDescent="0.35">
      <c r="A97" s="33" t="s">
        <v>644</v>
      </c>
      <c r="B97" s="33" t="s">
        <v>645</v>
      </c>
      <c r="C97" s="33"/>
      <c r="D97" s="33"/>
      <c r="E97" s="33"/>
      <c r="F97" s="33"/>
      <c r="G97" s="33"/>
      <c r="H97" s="33"/>
      <c r="I97" s="33"/>
      <c r="J97" s="33"/>
      <c r="K97" s="33"/>
    </row>
    <row r="98" spans="1:11" x14ac:dyDescent="0.35">
      <c r="A98" s="33" t="s">
        <v>646</v>
      </c>
      <c r="B98" s="33" t="s">
        <v>647</v>
      </c>
      <c r="C98" s="33"/>
      <c r="D98" s="33"/>
      <c r="E98" s="33"/>
      <c r="F98" s="33"/>
      <c r="G98" s="33"/>
      <c r="H98" s="33"/>
      <c r="I98" s="33"/>
      <c r="J98" s="33"/>
      <c r="K98" s="33"/>
    </row>
    <row r="99" spans="1:11" x14ac:dyDescent="0.35">
      <c r="A99" s="33" t="s">
        <v>648</v>
      </c>
      <c r="B99" s="33" t="s">
        <v>649</v>
      </c>
      <c r="C99" s="33" t="s">
        <v>650</v>
      </c>
      <c r="D99" s="33" t="s">
        <v>651</v>
      </c>
      <c r="E99" s="33"/>
      <c r="F99" s="33"/>
      <c r="G99" s="33"/>
      <c r="H99" s="33"/>
      <c r="I99" s="33"/>
      <c r="J99" s="33"/>
      <c r="K99" s="33"/>
    </row>
    <row r="100" spans="1:11" x14ac:dyDescent="0.35">
      <c r="A100" s="33" t="s">
        <v>652</v>
      </c>
      <c r="B100" s="33" t="s">
        <v>653</v>
      </c>
      <c r="C100" s="33"/>
      <c r="D100" s="33"/>
      <c r="E100" s="33"/>
      <c r="F100" s="33"/>
      <c r="G100" s="33"/>
      <c r="H100" s="33"/>
      <c r="I100" s="33"/>
      <c r="J100" s="33"/>
      <c r="K100" s="33"/>
    </row>
    <row r="101" spans="1:11" x14ac:dyDescent="0.35">
      <c r="A101" s="33" t="s">
        <v>654</v>
      </c>
      <c r="B101" s="33" t="s">
        <v>655</v>
      </c>
      <c r="C101" s="33"/>
      <c r="D101" s="33"/>
      <c r="E101" s="33"/>
      <c r="F101" s="33"/>
      <c r="G101" s="33"/>
      <c r="H101" s="33"/>
      <c r="I101" s="33"/>
      <c r="J101" s="33"/>
      <c r="K101" s="33"/>
    </row>
    <row r="102" spans="1:11" x14ac:dyDescent="0.35">
      <c r="A102" s="33" t="s">
        <v>656</v>
      </c>
      <c r="B102" s="33" t="s">
        <v>657</v>
      </c>
      <c r="C102" s="33"/>
      <c r="D102" s="33"/>
      <c r="E102" s="33"/>
      <c r="F102" s="33"/>
      <c r="G102" s="33"/>
      <c r="H102" s="33"/>
      <c r="I102" s="33"/>
      <c r="J102" s="33"/>
      <c r="K102" s="33"/>
    </row>
    <row r="103" spans="1:11" x14ac:dyDescent="0.35">
      <c r="A103" s="33" t="s">
        <v>658</v>
      </c>
      <c r="B103" s="33" t="s">
        <v>10</v>
      </c>
      <c r="C103" s="33"/>
      <c r="D103" s="33"/>
      <c r="E103" s="33"/>
      <c r="F103" s="33"/>
      <c r="G103" s="33"/>
      <c r="H103" s="33"/>
      <c r="I103" s="33"/>
      <c r="J103" s="33"/>
      <c r="K103" s="33"/>
    </row>
    <row r="104" spans="1:11" x14ac:dyDescent="0.35">
      <c r="A104" s="33" t="s">
        <v>659</v>
      </c>
      <c r="B104" s="33" t="s">
        <v>12</v>
      </c>
      <c r="C104" s="33"/>
      <c r="D104" s="33"/>
      <c r="E104" s="33"/>
      <c r="F104" s="33"/>
      <c r="G104" s="33"/>
      <c r="H104" s="33"/>
      <c r="I104" s="33"/>
      <c r="J104" s="33"/>
      <c r="K104" s="33"/>
    </row>
    <row r="105" spans="1:11" x14ac:dyDescent="0.35">
      <c r="A105" s="33" t="s">
        <v>660</v>
      </c>
      <c r="B105" s="33" t="s">
        <v>660</v>
      </c>
      <c r="C105" s="33"/>
      <c r="D105" s="33"/>
      <c r="E105" s="33"/>
      <c r="F105" s="33"/>
      <c r="G105" s="33"/>
      <c r="H105" s="33"/>
      <c r="I105" s="33"/>
      <c r="J105" s="33"/>
      <c r="K105" s="33"/>
    </row>
    <row r="106" spans="1:11" x14ac:dyDescent="0.35">
      <c r="A106" s="33" t="s">
        <v>661</v>
      </c>
      <c r="B106" s="33" t="s">
        <v>662</v>
      </c>
      <c r="C106" s="33"/>
      <c r="D106" s="33"/>
      <c r="E106" s="33"/>
      <c r="F106" s="33"/>
      <c r="G106" s="33"/>
      <c r="H106" s="33"/>
      <c r="I106" s="33"/>
      <c r="J106" s="33"/>
      <c r="K106" s="33"/>
    </row>
    <row r="107" spans="1:11" x14ac:dyDescent="0.35">
      <c r="A107" s="33" t="s">
        <v>663</v>
      </c>
      <c r="B107" s="33" t="s">
        <v>663</v>
      </c>
      <c r="C107" s="33"/>
      <c r="D107" s="33"/>
      <c r="E107" s="33"/>
      <c r="F107" s="33"/>
      <c r="G107" s="33"/>
      <c r="H107" s="33"/>
      <c r="I107" s="33"/>
      <c r="J107" s="33"/>
      <c r="K107" s="33"/>
    </row>
    <row r="108" spans="1:11" x14ac:dyDescent="0.35">
      <c r="A108" s="33" t="s">
        <v>664</v>
      </c>
      <c r="B108" s="33" t="s">
        <v>665</v>
      </c>
      <c r="C108" s="33" t="s">
        <v>666</v>
      </c>
      <c r="D108" s="33" t="s">
        <v>667</v>
      </c>
      <c r="E108" s="33" t="s">
        <v>668</v>
      </c>
      <c r="F108" s="34" t="s">
        <v>669</v>
      </c>
      <c r="G108" s="33"/>
      <c r="H108" s="33"/>
      <c r="I108" s="33"/>
      <c r="J108" s="33"/>
      <c r="K108" s="3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Annexe</vt:lpstr>
      <vt:lpstr>BOM</vt:lpstr>
      <vt:lpstr>TCD 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NESTA CW</dc:creator>
  <cp:lastModifiedBy>Lucas NESTA CW</cp:lastModifiedBy>
  <dcterms:created xsi:type="dcterms:W3CDTF">2019-04-05T12:01:25Z</dcterms:created>
  <dcterms:modified xsi:type="dcterms:W3CDTF">2019-04-08T15:48:32Z</dcterms:modified>
</cp:coreProperties>
</file>